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hp\OneDrive\Desktop\"/>
    </mc:Choice>
  </mc:AlternateContent>
  <xr:revisionPtr revIDLastSave="0" documentId="8_{14CD1BEB-084F-4483-8987-CE513ED9CAF9}" xr6:coauthVersionLast="47" xr6:coauthVersionMax="47" xr10:uidLastSave="{00000000-0000-0000-0000-000000000000}"/>
  <bookViews>
    <workbookView xWindow="-108" yWindow="-108" windowWidth="23256" windowHeight="12576" xr2:uid="{00000000-000D-0000-FFFF-FFFF00000000}"/>
  </bookViews>
  <sheets>
    <sheet name="Sheet1" sheetId="1" r:id="rId1"/>
    <sheet name="Task 1" sheetId="2" r:id="rId2"/>
    <sheet name="Task 2" sheetId="3" r:id="rId3"/>
    <sheet name="Task 3" sheetId="4" r:id="rId4"/>
    <sheet name="Task 4" sheetId="10" r:id="rId5"/>
    <sheet name="Task 4_B" sheetId="11" r:id="rId6"/>
    <sheet name="Task 4 C_(a-b)" sheetId="12" r:id="rId7"/>
    <sheet name="Task 5_A" sheetId="5" r:id="rId8"/>
    <sheet name="Task 5_B" sheetId="6" r:id="rId9"/>
    <sheet name="Task 5_C(a)" sheetId="7" r:id="rId10"/>
    <sheet name="Task 5_C(b)" sheetId="8" r:id="rId11"/>
    <sheet name="Task 5_C(c)" sheetId="9" r:id="rId12"/>
  </sheets>
  <definedNames>
    <definedName name="_xlnm._FilterDatabase" localSheetId="4" hidden="1">'Task 4'!$A$3:$P$790</definedName>
  </definedNames>
  <calcPr calcId="191028"/>
  <pivotCaches>
    <pivotCache cacheId="0" r:id="rId13"/>
    <pivotCache cacheId="1" r:id="rId14"/>
    <pivotCache cacheId="2" r:id="rId15"/>
    <pivotCache cacheId="3" r:id="rId16"/>
    <pivotCache cacheId="4" r:id="rId17"/>
    <pivotCache cacheId="5" r:id="rId1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2" l="1"/>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E546" i="12"/>
  <c r="E547" i="12"/>
  <c r="E548" i="12"/>
  <c r="E549" i="12"/>
  <c r="E550" i="12"/>
  <c r="E551" i="12"/>
  <c r="E552" i="12"/>
  <c r="E553" i="12"/>
  <c r="E554" i="12"/>
  <c r="E555" i="12"/>
  <c r="E556" i="12"/>
  <c r="E557" i="12"/>
  <c r="E558" i="12"/>
  <c r="E559" i="12"/>
  <c r="E560" i="12"/>
  <c r="E561" i="12"/>
  <c r="E562" i="12"/>
  <c r="E563" i="12"/>
  <c r="E564" i="12"/>
  <c r="E565" i="12"/>
  <c r="E566" i="12"/>
  <c r="E567" i="12"/>
  <c r="E568" i="12"/>
  <c r="E569" i="12"/>
  <c r="E570" i="12"/>
  <c r="E571" i="12"/>
  <c r="E572" i="12"/>
  <c r="E573" i="12"/>
  <c r="E574" i="12"/>
  <c r="E575" i="12"/>
  <c r="E576" i="12"/>
  <c r="E577" i="12"/>
  <c r="E578" i="12"/>
  <c r="E579" i="12"/>
  <c r="E580" i="12"/>
  <c r="E581" i="12"/>
  <c r="E582" i="12"/>
  <c r="E583" i="12"/>
  <c r="E584" i="12"/>
  <c r="E585" i="12"/>
  <c r="E586" i="12"/>
  <c r="E587" i="12"/>
  <c r="E588" i="12"/>
  <c r="E589" i="12"/>
  <c r="E590" i="12"/>
  <c r="E591" i="12"/>
  <c r="E592" i="12"/>
  <c r="E593" i="12"/>
  <c r="E594" i="12"/>
  <c r="E595" i="12"/>
  <c r="E596" i="12"/>
  <c r="E597" i="12"/>
  <c r="E598" i="12"/>
  <c r="E599" i="12"/>
  <c r="E600" i="12"/>
  <c r="E601" i="12"/>
  <c r="E602" i="12"/>
  <c r="E603" i="12"/>
  <c r="E604" i="12"/>
  <c r="E605" i="12"/>
  <c r="E606" i="12"/>
  <c r="E607" i="12"/>
  <c r="E608" i="12"/>
  <c r="E609" i="12"/>
  <c r="E610" i="12"/>
  <c r="E611" i="12"/>
  <c r="E612" i="12"/>
  <c r="E613" i="12"/>
  <c r="E614" i="12"/>
  <c r="E615" i="12"/>
  <c r="E616" i="12"/>
  <c r="E617" i="12"/>
  <c r="E618" i="12"/>
  <c r="E619" i="12"/>
  <c r="E620" i="12"/>
  <c r="E621" i="12"/>
  <c r="E622" i="12"/>
  <c r="E623" i="12"/>
  <c r="E624" i="12"/>
  <c r="E625" i="12"/>
  <c r="E626" i="12"/>
  <c r="E627" i="12"/>
  <c r="E628" i="12"/>
  <c r="E629" i="12"/>
  <c r="E630" i="12"/>
  <c r="E631" i="12"/>
  <c r="E632" i="12"/>
  <c r="E633" i="12"/>
  <c r="E634" i="12"/>
  <c r="E635" i="12"/>
  <c r="E636" i="12"/>
  <c r="E637" i="12"/>
  <c r="E638" i="12"/>
  <c r="E639" i="12"/>
  <c r="E640" i="12"/>
  <c r="E641" i="12"/>
  <c r="E642" i="12"/>
  <c r="E643" i="12"/>
  <c r="E644" i="12"/>
  <c r="E645" i="12"/>
  <c r="E646" i="12"/>
  <c r="E647" i="12"/>
  <c r="E648" i="12"/>
  <c r="E649" i="12"/>
  <c r="E650" i="12"/>
  <c r="E651" i="12"/>
  <c r="E652" i="12"/>
  <c r="E653" i="12"/>
  <c r="E654" i="12"/>
  <c r="E655" i="12"/>
  <c r="E656" i="12"/>
  <c r="E657" i="12"/>
  <c r="E658" i="12"/>
  <c r="E659" i="12"/>
  <c r="E660" i="12"/>
  <c r="E661" i="12"/>
  <c r="E662" i="12"/>
  <c r="E663" i="12"/>
  <c r="E664" i="12"/>
  <c r="E665" i="12"/>
  <c r="E666" i="12"/>
  <c r="E667" i="12"/>
  <c r="E668" i="12"/>
  <c r="E669" i="12"/>
  <c r="E670" i="12"/>
  <c r="E671" i="12"/>
  <c r="E672" i="12"/>
  <c r="E673" i="12"/>
  <c r="E674" i="12"/>
  <c r="E675" i="12"/>
  <c r="E676" i="12"/>
  <c r="E677" i="12"/>
  <c r="E678" i="12"/>
  <c r="E679" i="12"/>
  <c r="E680" i="12"/>
  <c r="E681" i="12"/>
  <c r="E682" i="12"/>
  <c r="E683" i="12"/>
  <c r="E684" i="12"/>
  <c r="E685" i="12"/>
  <c r="E686" i="12"/>
  <c r="E687" i="12"/>
  <c r="E688" i="12"/>
  <c r="E689" i="12"/>
  <c r="E690" i="12"/>
  <c r="E691" i="12"/>
  <c r="E692" i="12"/>
  <c r="E693" i="12"/>
  <c r="E694" i="12"/>
  <c r="E695" i="12"/>
  <c r="E696" i="12"/>
  <c r="E697" i="12"/>
  <c r="E698" i="12"/>
  <c r="E699" i="12"/>
  <c r="E700" i="12"/>
  <c r="E701" i="12"/>
  <c r="E702" i="12"/>
  <c r="E703" i="12"/>
  <c r="E704" i="12"/>
  <c r="E705" i="12"/>
  <c r="E706" i="12"/>
  <c r="E707" i="12"/>
  <c r="E708" i="12"/>
  <c r="E709" i="12"/>
  <c r="E710" i="12"/>
  <c r="E711" i="12"/>
  <c r="E712" i="12"/>
  <c r="E713" i="12"/>
  <c r="E714" i="12"/>
  <c r="E715" i="12"/>
  <c r="E716" i="12"/>
  <c r="E717" i="12"/>
  <c r="E718" i="12"/>
  <c r="E719" i="12"/>
  <c r="E720" i="12"/>
  <c r="E721" i="12"/>
  <c r="E722" i="12"/>
  <c r="E723" i="12"/>
  <c r="E724" i="12"/>
  <c r="E725" i="12"/>
  <c r="E726" i="12"/>
  <c r="E727" i="12"/>
  <c r="E728" i="12"/>
  <c r="E729" i="12"/>
  <c r="E730" i="12"/>
  <c r="E731" i="12"/>
  <c r="E732" i="12"/>
  <c r="E733" i="12"/>
  <c r="E734" i="12"/>
  <c r="E735" i="12"/>
  <c r="E736" i="12"/>
  <c r="E737" i="12"/>
  <c r="E738" i="12"/>
  <c r="E739" i="12"/>
  <c r="E740" i="12"/>
  <c r="E741" i="12"/>
  <c r="E742" i="12"/>
  <c r="E743" i="12"/>
  <c r="E744" i="12"/>
  <c r="E745" i="12"/>
  <c r="E746" i="12"/>
  <c r="E747" i="12"/>
  <c r="E748" i="12"/>
  <c r="E749" i="12"/>
  <c r="E750" i="12"/>
  <c r="E751" i="12"/>
  <c r="E752" i="12"/>
  <c r="E753" i="12"/>
  <c r="E754" i="12"/>
  <c r="E755" i="12"/>
  <c r="E756" i="12"/>
  <c r="E757" i="12"/>
  <c r="E758" i="12"/>
  <c r="E759" i="12"/>
  <c r="E760" i="12"/>
  <c r="E761" i="12"/>
  <c r="E762" i="12"/>
  <c r="E763" i="12"/>
  <c r="E764" i="12"/>
  <c r="E765" i="12"/>
  <c r="E766" i="12"/>
  <c r="E767" i="12"/>
  <c r="E768" i="12"/>
  <c r="E769" i="12"/>
  <c r="E770" i="12"/>
  <c r="E771" i="12"/>
  <c r="E772" i="12"/>
  <c r="E773" i="12"/>
  <c r="E774" i="12"/>
  <c r="E775" i="12"/>
  <c r="E776" i="12"/>
  <c r="E777" i="12"/>
  <c r="E778" i="12"/>
  <c r="E779" i="12"/>
  <c r="E780" i="12"/>
  <c r="E781" i="12"/>
  <c r="E782" i="12"/>
  <c r="E783" i="12"/>
  <c r="E784" i="12"/>
  <c r="E785" i="12"/>
  <c r="E786" i="12"/>
  <c r="E787" i="12"/>
  <c r="E788" i="12"/>
  <c r="E789" i="12"/>
  <c r="E790" i="12"/>
  <c r="E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34" i="12"/>
  <c r="C435" i="12"/>
  <c r="C436" i="12"/>
  <c r="C437" i="12"/>
  <c r="C438" i="12"/>
  <c r="C439" i="12"/>
  <c r="C440" i="12"/>
  <c r="C441" i="12"/>
  <c r="C442" i="12"/>
  <c r="C443" i="12"/>
  <c r="C444" i="12"/>
  <c r="C445" i="12"/>
  <c r="C446" i="12"/>
  <c r="C447" i="12"/>
  <c r="C448" i="12"/>
  <c r="C449" i="12"/>
  <c r="C450" i="12"/>
  <c r="C451" i="12"/>
  <c r="C452" i="12"/>
  <c r="C453" i="12"/>
  <c r="C454" i="12"/>
  <c r="C455" i="12"/>
  <c r="C456" i="12"/>
  <c r="C457" i="12"/>
  <c r="C458" i="12"/>
  <c r="C459" i="12"/>
  <c r="C460" i="12"/>
  <c r="C461" i="12"/>
  <c r="C462" i="12"/>
  <c r="C463" i="12"/>
  <c r="C464" i="12"/>
  <c r="C465" i="12"/>
  <c r="C466" i="12"/>
  <c r="C467" i="12"/>
  <c r="C468" i="12"/>
  <c r="C469" i="12"/>
  <c r="C470" i="12"/>
  <c r="C471" i="12"/>
  <c r="C472" i="12"/>
  <c r="C473" i="12"/>
  <c r="C474" i="12"/>
  <c r="C475" i="12"/>
  <c r="C476" i="12"/>
  <c r="C477" i="12"/>
  <c r="C478" i="12"/>
  <c r="C479" i="12"/>
  <c r="C480" i="12"/>
  <c r="C481" i="12"/>
  <c r="C482" i="12"/>
  <c r="C483" i="12"/>
  <c r="C484" i="12"/>
  <c r="C485" i="12"/>
  <c r="C486" i="12"/>
  <c r="C487" i="12"/>
  <c r="C488" i="12"/>
  <c r="C489" i="12"/>
  <c r="C490" i="12"/>
  <c r="C491" i="12"/>
  <c r="C492" i="12"/>
  <c r="C493" i="12"/>
  <c r="C494" i="12"/>
  <c r="C495" i="12"/>
  <c r="C496" i="12"/>
  <c r="C497" i="12"/>
  <c r="C498" i="12"/>
  <c r="C499" i="12"/>
  <c r="C500" i="12"/>
  <c r="C501" i="12"/>
  <c r="C502" i="12"/>
  <c r="C503" i="12"/>
  <c r="C504" i="12"/>
  <c r="C505" i="12"/>
  <c r="C506" i="12"/>
  <c r="C507" i="12"/>
  <c r="C508" i="12"/>
  <c r="C509" i="12"/>
  <c r="C510" i="12"/>
  <c r="C511" i="12"/>
  <c r="C512" i="12"/>
  <c r="C513" i="12"/>
  <c r="C514" i="12"/>
  <c r="C515" i="12"/>
  <c r="C516" i="12"/>
  <c r="C517" i="12"/>
  <c r="C518" i="12"/>
  <c r="C519" i="12"/>
  <c r="C520" i="12"/>
  <c r="C521" i="12"/>
  <c r="C522" i="12"/>
  <c r="C523" i="12"/>
  <c r="C524" i="12"/>
  <c r="C525" i="12"/>
  <c r="C526" i="12"/>
  <c r="C527" i="12"/>
  <c r="C528" i="12"/>
  <c r="C529" i="12"/>
  <c r="C530" i="12"/>
  <c r="C531" i="12"/>
  <c r="C532" i="12"/>
  <c r="C533" i="12"/>
  <c r="C534" i="12"/>
  <c r="C535" i="12"/>
  <c r="C536" i="12"/>
  <c r="C537" i="12"/>
  <c r="C538" i="12"/>
  <c r="C539" i="12"/>
  <c r="C540" i="12"/>
  <c r="C541" i="12"/>
  <c r="C542" i="12"/>
  <c r="C543" i="12"/>
  <c r="C544" i="12"/>
  <c r="C545" i="12"/>
  <c r="C546" i="12"/>
  <c r="C547" i="12"/>
  <c r="C548" i="12"/>
  <c r="C549" i="12"/>
  <c r="C550" i="12"/>
  <c r="C551" i="12"/>
  <c r="C552" i="12"/>
  <c r="C553" i="12"/>
  <c r="C554" i="12"/>
  <c r="C555" i="12"/>
  <c r="C556" i="12"/>
  <c r="C557" i="12"/>
  <c r="C558" i="12"/>
  <c r="C559" i="12"/>
  <c r="C560" i="12"/>
  <c r="C561" i="12"/>
  <c r="C562" i="12"/>
  <c r="C563" i="12"/>
  <c r="C564" i="12"/>
  <c r="C565" i="12"/>
  <c r="C566" i="12"/>
  <c r="C567" i="12"/>
  <c r="C568" i="12"/>
  <c r="C569" i="12"/>
  <c r="C570" i="12"/>
  <c r="C571" i="12"/>
  <c r="C572" i="12"/>
  <c r="C573" i="12"/>
  <c r="C574" i="12"/>
  <c r="C575" i="12"/>
  <c r="C576" i="12"/>
  <c r="C577" i="12"/>
  <c r="C578" i="12"/>
  <c r="C579" i="12"/>
  <c r="C580" i="12"/>
  <c r="C581" i="12"/>
  <c r="C582" i="12"/>
  <c r="C583" i="12"/>
  <c r="C584" i="12"/>
  <c r="C585" i="12"/>
  <c r="C586" i="12"/>
  <c r="C587" i="12"/>
  <c r="C588" i="12"/>
  <c r="C589" i="12"/>
  <c r="C590" i="12"/>
  <c r="C591" i="12"/>
  <c r="C592" i="12"/>
  <c r="C593" i="12"/>
  <c r="C594" i="12"/>
  <c r="C595" i="12"/>
  <c r="C596" i="12"/>
  <c r="C597" i="12"/>
  <c r="C598" i="12"/>
  <c r="C599" i="12"/>
  <c r="C600" i="12"/>
  <c r="C601" i="12"/>
  <c r="C602" i="12"/>
  <c r="C603" i="12"/>
  <c r="C604" i="12"/>
  <c r="C605" i="12"/>
  <c r="C606" i="12"/>
  <c r="C607" i="12"/>
  <c r="C608" i="12"/>
  <c r="C609" i="12"/>
  <c r="C610" i="12"/>
  <c r="C611" i="12"/>
  <c r="C612" i="12"/>
  <c r="C613" i="12"/>
  <c r="C614" i="12"/>
  <c r="C615" i="12"/>
  <c r="C616" i="12"/>
  <c r="C617" i="12"/>
  <c r="C618" i="12"/>
  <c r="C619" i="12"/>
  <c r="C620" i="12"/>
  <c r="C621" i="12"/>
  <c r="C622" i="12"/>
  <c r="C623" i="12"/>
  <c r="C624" i="12"/>
  <c r="C625" i="12"/>
  <c r="C626" i="12"/>
  <c r="C627" i="12"/>
  <c r="C628" i="12"/>
  <c r="C629" i="12"/>
  <c r="C630" i="12"/>
  <c r="C631" i="12"/>
  <c r="C632" i="12"/>
  <c r="C633" i="12"/>
  <c r="C634" i="12"/>
  <c r="C635" i="12"/>
  <c r="C636" i="12"/>
  <c r="C637" i="12"/>
  <c r="C638" i="12"/>
  <c r="C639" i="12"/>
  <c r="C640" i="12"/>
  <c r="C641" i="12"/>
  <c r="C642" i="12"/>
  <c r="C643" i="12"/>
  <c r="C644" i="12"/>
  <c r="C645" i="12"/>
  <c r="C646" i="12"/>
  <c r="C647" i="12"/>
  <c r="C648" i="12"/>
  <c r="C649" i="12"/>
  <c r="C650" i="12"/>
  <c r="C651" i="12"/>
  <c r="C652" i="12"/>
  <c r="C653" i="12"/>
  <c r="C654" i="12"/>
  <c r="C655" i="12"/>
  <c r="C656" i="12"/>
  <c r="C657" i="12"/>
  <c r="C658" i="12"/>
  <c r="C659" i="12"/>
  <c r="C660" i="12"/>
  <c r="C661" i="12"/>
  <c r="C662" i="12"/>
  <c r="C663" i="12"/>
  <c r="C664" i="12"/>
  <c r="C665" i="12"/>
  <c r="C666" i="12"/>
  <c r="C667" i="12"/>
  <c r="C668" i="12"/>
  <c r="C669" i="12"/>
  <c r="C670" i="12"/>
  <c r="C671" i="12"/>
  <c r="C672" i="12"/>
  <c r="C673" i="12"/>
  <c r="C674" i="12"/>
  <c r="C675" i="12"/>
  <c r="C676" i="12"/>
  <c r="C677" i="12"/>
  <c r="C678" i="12"/>
  <c r="C679" i="12"/>
  <c r="C680" i="12"/>
  <c r="C681" i="12"/>
  <c r="C682" i="12"/>
  <c r="C683" i="12"/>
  <c r="C684" i="12"/>
  <c r="C685" i="12"/>
  <c r="C686" i="12"/>
  <c r="C687" i="12"/>
  <c r="C688" i="12"/>
  <c r="C689" i="12"/>
  <c r="C690" i="12"/>
  <c r="C691" i="12"/>
  <c r="C692" i="12"/>
  <c r="C693" i="12"/>
  <c r="C694" i="12"/>
  <c r="C695" i="12"/>
  <c r="C696" i="12"/>
  <c r="C697" i="12"/>
  <c r="C698" i="12"/>
  <c r="C699" i="12"/>
  <c r="C700" i="12"/>
  <c r="C701" i="12"/>
  <c r="C702" i="12"/>
  <c r="C703" i="12"/>
  <c r="C704" i="12"/>
  <c r="C705" i="12"/>
  <c r="C706" i="12"/>
  <c r="C707" i="12"/>
  <c r="C708" i="12"/>
  <c r="C709" i="12"/>
  <c r="C710" i="12"/>
  <c r="C711" i="12"/>
  <c r="C712" i="12"/>
  <c r="C713" i="12"/>
  <c r="C714" i="12"/>
  <c r="C715" i="12"/>
  <c r="C716" i="12"/>
  <c r="C717" i="12"/>
  <c r="C718" i="12"/>
  <c r="C719" i="12"/>
  <c r="C720" i="12"/>
  <c r="C721" i="12"/>
  <c r="C722" i="12"/>
  <c r="C723" i="12"/>
  <c r="C724" i="12"/>
  <c r="C725" i="12"/>
  <c r="C726" i="12"/>
  <c r="C727" i="12"/>
  <c r="C728" i="12"/>
  <c r="C729" i="12"/>
  <c r="C730" i="12"/>
  <c r="C731" i="12"/>
  <c r="C732" i="12"/>
  <c r="C733" i="12"/>
  <c r="C734" i="12"/>
  <c r="C735" i="12"/>
  <c r="C736" i="12"/>
  <c r="C737" i="12"/>
  <c r="C738" i="12"/>
  <c r="C739" i="12"/>
  <c r="C740" i="12"/>
  <c r="C741" i="12"/>
  <c r="C742" i="12"/>
  <c r="C743" i="12"/>
  <c r="C744" i="12"/>
  <c r="C745" i="12"/>
  <c r="C746" i="12"/>
  <c r="C747" i="12"/>
  <c r="C748" i="12"/>
  <c r="C749" i="12"/>
  <c r="C750" i="12"/>
  <c r="C751" i="12"/>
  <c r="C752" i="12"/>
  <c r="C753" i="12"/>
  <c r="C754" i="12"/>
  <c r="C755" i="12"/>
  <c r="C756" i="12"/>
  <c r="C757" i="12"/>
  <c r="C758" i="12"/>
  <c r="C759" i="12"/>
  <c r="C760" i="12"/>
  <c r="C761" i="12"/>
  <c r="C762" i="12"/>
  <c r="C763" i="12"/>
  <c r="C764" i="12"/>
  <c r="C765" i="12"/>
  <c r="C766" i="12"/>
  <c r="C767" i="12"/>
  <c r="C768" i="12"/>
  <c r="C769" i="12"/>
  <c r="C770" i="12"/>
  <c r="C771" i="12"/>
  <c r="C772" i="12"/>
  <c r="C773" i="12"/>
  <c r="C774" i="12"/>
  <c r="C775" i="12"/>
  <c r="C776" i="12"/>
  <c r="C777" i="12"/>
  <c r="C778" i="12"/>
  <c r="C779" i="12"/>
  <c r="C780" i="12"/>
  <c r="C781" i="12"/>
  <c r="C782" i="12"/>
  <c r="C783" i="12"/>
  <c r="C784" i="12"/>
  <c r="C785" i="12"/>
  <c r="C786" i="12"/>
  <c r="C787" i="12"/>
  <c r="C788" i="12"/>
  <c r="C789" i="12"/>
  <c r="C790" i="12"/>
  <c r="C4" i="12"/>
  <c r="F790" i="11"/>
  <c r="D790" i="11"/>
  <c r="B790" i="11"/>
  <c r="F789" i="11"/>
  <c r="D789" i="11"/>
  <c r="B789" i="11"/>
  <c r="F788" i="11"/>
  <c r="D788" i="11"/>
  <c r="B788" i="11"/>
  <c r="F787" i="11"/>
  <c r="D787" i="11"/>
  <c r="B787" i="11"/>
  <c r="F786" i="11"/>
  <c r="D786" i="11"/>
  <c r="B786" i="11"/>
  <c r="F785" i="11"/>
  <c r="D785" i="11"/>
  <c r="B785" i="11"/>
  <c r="F784" i="11"/>
  <c r="D784" i="11"/>
  <c r="B784" i="11"/>
  <c r="F783" i="11"/>
  <c r="D783" i="11"/>
  <c r="B783" i="11"/>
  <c r="F782" i="11"/>
  <c r="D782" i="11"/>
  <c r="B782" i="11"/>
  <c r="F781" i="11"/>
  <c r="D781" i="11"/>
  <c r="B781" i="11"/>
  <c r="F780" i="11"/>
  <c r="D780" i="11"/>
  <c r="B780" i="11"/>
  <c r="F779" i="11"/>
  <c r="D779" i="11"/>
  <c r="B779" i="11"/>
  <c r="F778" i="11"/>
  <c r="D778" i="11"/>
  <c r="B778" i="11"/>
  <c r="F777" i="11"/>
  <c r="D777" i="11"/>
  <c r="B777" i="11"/>
  <c r="F776" i="11"/>
  <c r="D776" i="11"/>
  <c r="B776" i="11"/>
  <c r="F775" i="11"/>
  <c r="D775" i="11"/>
  <c r="B775" i="11"/>
  <c r="F774" i="11"/>
  <c r="D774" i="11"/>
  <c r="B774" i="11"/>
  <c r="F773" i="11"/>
  <c r="D773" i="11"/>
  <c r="B773" i="11"/>
  <c r="F772" i="11"/>
  <c r="D772" i="11"/>
  <c r="B772" i="11"/>
  <c r="F771" i="11"/>
  <c r="D771" i="11"/>
  <c r="B771" i="11"/>
  <c r="F770" i="11"/>
  <c r="D770" i="11"/>
  <c r="B770" i="11"/>
  <c r="F769" i="11"/>
  <c r="D769" i="11"/>
  <c r="B769" i="11"/>
  <c r="F768" i="11"/>
  <c r="D768" i="11"/>
  <c r="B768" i="11"/>
  <c r="F767" i="11"/>
  <c r="D767" i="11"/>
  <c r="B767" i="11"/>
  <c r="F766" i="11"/>
  <c r="D766" i="11"/>
  <c r="B766" i="11"/>
  <c r="F765" i="11"/>
  <c r="D765" i="11"/>
  <c r="B765" i="11"/>
  <c r="F764" i="11"/>
  <c r="D764" i="11"/>
  <c r="B764" i="11"/>
  <c r="F763" i="11"/>
  <c r="D763" i="11"/>
  <c r="B763" i="11"/>
  <c r="F762" i="11"/>
  <c r="D762" i="11"/>
  <c r="B762" i="11"/>
  <c r="F761" i="11"/>
  <c r="D761" i="11"/>
  <c r="B761" i="11"/>
  <c r="F760" i="11"/>
  <c r="D760" i="11"/>
  <c r="B760" i="11"/>
  <c r="F759" i="11"/>
  <c r="D759" i="11"/>
  <c r="B759" i="11"/>
  <c r="F758" i="11"/>
  <c r="D758" i="11"/>
  <c r="B758" i="11"/>
  <c r="F757" i="11"/>
  <c r="D757" i="11"/>
  <c r="B757" i="11"/>
  <c r="F756" i="11"/>
  <c r="D756" i="11"/>
  <c r="B756" i="11"/>
  <c r="F755" i="11"/>
  <c r="D755" i="11"/>
  <c r="B755" i="11"/>
  <c r="F754" i="11"/>
  <c r="D754" i="11"/>
  <c r="B754" i="11"/>
  <c r="F753" i="11"/>
  <c r="D753" i="11"/>
  <c r="B753" i="11"/>
  <c r="F752" i="11"/>
  <c r="D752" i="11"/>
  <c r="B752" i="11"/>
  <c r="F751" i="11"/>
  <c r="D751" i="11"/>
  <c r="B751" i="11"/>
  <c r="F750" i="11"/>
  <c r="D750" i="11"/>
  <c r="B750" i="11"/>
  <c r="F749" i="11"/>
  <c r="D749" i="11"/>
  <c r="B749" i="11"/>
  <c r="F748" i="11"/>
  <c r="D748" i="11"/>
  <c r="B748" i="11"/>
  <c r="F747" i="11"/>
  <c r="D747" i="11"/>
  <c r="B747" i="11"/>
  <c r="F746" i="11"/>
  <c r="D746" i="11"/>
  <c r="B746" i="11"/>
  <c r="F745" i="11"/>
  <c r="D745" i="11"/>
  <c r="B745" i="11"/>
  <c r="F744" i="11"/>
  <c r="D744" i="11"/>
  <c r="B744" i="11"/>
  <c r="F743" i="11"/>
  <c r="D743" i="11"/>
  <c r="B743" i="11"/>
  <c r="F742" i="11"/>
  <c r="D742" i="11"/>
  <c r="B742" i="11"/>
  <c r="F741" i="11"/>
  <c r="D741" i="11"/>
  <c r="B741" i="11"/>
  <c r="F740" i="11"/>
  <c r="D740" i="11"/>
  <c r="B740" i="11"/>
  <c r="F739" i="11"/>
  <c r="D739" i="11"/>
  <c r="B739" i="11"/>
  <c r="F738" i="11"/>
  <c r="D738" i="11"/>
  <c r="B738" i="11"/>
  <c r="F737" i="11"/>
  <c r="D737" i="11"/>
  <c r="B737" i="11"/>
  <c r="F736" i="11"/>
  <c r="D736" i="11"/>
  <c r="B736" i="11"/>
  <c r="F735" i="11"/>
  <c r="D735" i="11"/>
  <c r="B735" i="11"/>
  <c r="F734" i="11"/>
  <c r="D734" i="11"/>
  <c r="B734" i="11"/>
  <c r="F733" i="11"/>
  <c r="D733" i="11"/>
  <c r="B733" i="11"/>
  <c r="F732" i="11"/>
  <c r="D732" i="11"/>
  <c r="B732" i="11"/>
  <c r="F731" i="11"/>
  <c r="D731" i="11"/>
  <c r="B731" i="11"/>
  <c r="F730" i="11"/>
  <c r="D730" i="11"/>
  <c r="B730" i="11"/>
  <c r="F729" i="11"/>
  <c r="D729" i="11"/>
  <c r="B729" i="11"/>
  <c r="F728" i="11"/>
  <c r="D728" i="11"/>
  <c r="B728" i="11"/>
  <c r="F727" i="11"/>
  <c r="D727" i="11"/>
  <c r="B727" i="11"/>
  <c r="F726" i="11"/>
  <c r="D726" i="11"/>
  <c r="B726" i="11"/>
  <c r="F725" i="11"/>
  <c r="D725" i="11"/>
  <c r="B725" i="11"/>
  <c r="F724" i="11"/>
  <c r="D724" i="11"/>
  <c r="B724" i="11"/>
  <c r="F723" i="11"/>
  <c r="D723" i="11"/>
  <c r="B723" i="11"/>
  <c r="F722" i="11"/>
  <c r="D722" i="11"/>
  <c r="B722" i="11"/>
  <c r="F721" i="11"/>
  <c r="D721" i="11"/>
  <c r="B721" i="11"/>
  <c r="F720" i="11"/>
  <c r="D720" i="11"/>
  <c r="B720" i="11"/>
  <c r="F719" i="11"/>
  <c r="D719" i="11"/>
  <c r="B719" i="11"/>
  <c r="F718" i="11"/>
  <c r="D718" i="11"/>
  <c r="B718" i="11"/>
  <c r="F717" i="11"/>
  <c r="D717" i="11"/>
  <c r="B717" i="11"/>
  <c r="F716" i="11"/>
  <c r="D716" i="11"/>
  <c r="B716" i="11"/>
  <c r="F715" i="11"/>
  <c r="D715" i="11"/>
  <c r="B715" i="11"/>
  <c r="F714" i="11"/>
  <c r="D714" i="11"/>
  <c r="B714" i="11"/>
  <c r="F713" i="11"/>
  <c r="D713" i="11"/>
  <c r="B713" i="11"/>
  <c r="F712" i="11"/>
  <c r="D712" i="11"/>
  <c r="B712" i="11"/>
  <c r="F711" i="11"/>
  <c r="D711" i="11"/>
  <c r="B711" i="11"/>
  <c r="F710" i="11"/>
  <c r="D710" i="11"/>
  <c r="B710" i="11"/>
  <c r="F709" i="11"/>
  <c r="D709" i="11"/>
  <c r="B709" i="11"/>
  <c r="F708" i="11"/>
  <c r="D708" i="11"/>
  <c r="B708" i="11"/>
  <c r="F707" i="11"/>
  <c r="D707" i="11"/>
  <c r="B707" i="11"/>
  <c r="F706" i="11"/>
  <c r="D706" i="11"/>
  <c r="B706" i="11"/>
  <c r="F705" i="11"/>
  <c r="D705" i="11"/>
  <c r="B705" i="11"/>
  <c r="F704" i="11"/>
  <c r="D704" i="11"/>
  <c r="B704" i="11"/>
  <c r="F703" i="11"/>
  <c r="D703" i="11"/>
  <c r="B703" i="11"/>
  <c r="F702" i="11"/>
  <c r="D702" i="11"/>
  <c r="B702" i="11"/>
  <c r="F701" i="11"/>
  <c r="D701" i="11"/>
  <c r="B701" i="11"/>
  <c r="F700" i="11"/>
  <c r="D700" i="11"/>
  <c r="B700" i="11"/>
  <c r="F699" i="11"/>
  <c r="D699" i="11"/>
  <c r="B699" i="11"/>
  <c r="F698" i="11"/>
  <c r="D698" i="11"/>
  <c r="B698" i="11"/>
  <c r="F697" i="11"/>
  <c r="D697" i="11"/>
  <c r="B697" i="11"/>
  <c r="F696" i="11"/>
  <c r="D696" i="11"/>
  <c r="B696" i="11"/>
  <c r="F695" i="11"/>
  <c r="D695" i="11"/>
  <c r="B695" i="11"/>
  <c r="F694" i="11"/>
  <c r="D694" i="11"/>
  <c r="B694" i="11"/>
  <c r="F693" i="11"/>
  <c r="D693" i="11"/>
  <c r="B693" i="11"/>
  <c r="F692" i="11"/>
  <c r="D692" i="11"/>
  <c r="B692" i="11"/>
  <c r="F691" i="11"/>
  <c r="D691" i="11"/>
  <c r="B691" i="11"/>
  <c r="F690" i="11"/>
  <c r="D690" i="11"/>
  <c r="B690" i="11"/>
  <c r="F689" i="11"/>
  <c r="D689" i="11"/>
  <c r="B689" i="11"/>
  <c r="F688" i="11"/>
  <c r="D688" i="11"/>
  <c r="B688" i="11"/>
  <c r="F687" i="11"/>
  <c r="D687" i="11"/>
  <c r="B687" i="11"/>
  <c r="F686" i="11"/>
  <c r="D686" i="11"/>
  <c r="B686" i="11"/>
  <c r="F685" i="11"/>
  <c r="D685" i="11"/>
  <c r="B685" i="11"/>
  <c r="F684" i="11"/>
  <c r="D684" i="11"/>
  <c r="B684" i="11"/>
  <c r="F683" i="11"/>
  <c r="D683" i="11"/>
  <c r="B683" i="11"/>
  <c r="F682" i="11"/>
  <c r="D682" i="11"/>
  <c r="B682" i="11"/>
  <c r="F681" i="11"/>
  <c r="D681" i="11"/>
  <c r="B681" i="11"/>
  <c r="F680" i="11"/>
  <c r="D680" i="11"/>
  <c r="B680" i="11"/>
  <c r="F679" i="11"/>
  <c r="D679" i="11"/>
  <c r="B679" i="11"/>
  <c r="F678" i="11"/>
  <c r="D678" i="11"/>
  <c r="B678" i="11"/>
  <c r="F677" i="11"/>
  <c r="D677" i="11"/>
  <c r="B677" i="11"/>
  <c r="F676" i="11"/>
  <c r="D676" i="11"/>
  <c r="B676" i="11"/>
  <c r="F675" i="11"/>
  <c r="D675" i="11"/>
  <c r="B675" i="11"/>
  <c r="F674" i="11"/>
  <c r="D674" i="11"/>
  <c r="B674" i="11"/>
  <c r="F673" i="11"/>
  <c r="D673" i="11"/>
  <c r="B673" i="11"/>
  <c r="F672" i="11"/>
  <c r="D672" i="11"/>
  <c r="B672" i="11"/>
  <c r="F671" i="11"/>
  <c r="D671" i="11"/>
  <c r="B671" i="11"/>
  <c r="F670" i="11"/>
  <c r="D670" i="11"/>
  <c r="B670" i="11"/>
  <c r="F669" i="11"/>
  <c r="D669" i="11"/>
  <c r="B669" i="11"/>
  <c r="F668" i="11"/>
  <c r="D668" i="11"/>
  <c r="B668" i="11"/>
  <c r="F667" i="11"/>
  <c r="D667" i="11"/>
  <c r="B667" i="11"/>
  <c r="F666" i="11"/>
  <c r="D666" i="11"/>
  <c r="B666" i="11"/>
  <c r="F665" i="11"/>
  <c r="D665" i="11"/>
  <c r="B665" i="11"/>
  <c r="F664" i="11"/>
  <c r="D664" i="11"/>
  <c r="B664" i="11"/>
  <c r="F663" i="11"/>
  <c r="D663" i="11"/>
  <c r="B663" i="11"/>
  <c r="F662" i="11"/>
  <c r="D662" i="11"/>
  <c r="B662" i="11"/>
  <c r="F661" i="11"/>
  <c r="D661" i="11"/>
  <c r="B661" i="11"/>
  <c r="F660" i="11"/>
  <c r="D660" i="11"/>
  <c r="B660" i="11"/>
  <c r="F659" i="11"/>
  <c r="D659" i="11"/>
  <c r="B659" i="11"/>
  <c r="F658" i="11"/>
  <c r="D658" i="11"/>
  <c r="B658" i="11"/>
  <c r="F657" i="11"/>
  <c r="D657" i="11"/>
  <c r="B657" i="11"/>
  <c r="F656" i="11"/>
  <c r="D656" i="11"/>
  <c r="B656" i="11"/>
  <c r="F655" i="11"/>
  <c r="D655" i="11"/>
  <c r="B655" i="11"/>
  <c r="F654" i="11"/>
  <c r="D654" i="11"/>
  <c r="B654" i="11"/>
  <c r="F653" i="11"/>
  <c r="D653" i="11"/>
  <c r="B653" i="11"/>
  <c r="F652" i="11"/>
  <c r="D652" i="11"/>
  <c r="B652" i="11"/>
  <c r="F651" i="11"/>
  <c r="D651" i="11"/>
  <c r="B651" i="11"/>
  <c r="F650" i="11"/>
  <c r="D650" i="11"/>
  <c r="B650" i="11"/>
  <c r="F649" i="11"/>
  <c r="D649" i="11"/>
  <c r="B649" i="11"/>
  <c r="F648" i="11"/>
  <c r="D648" i="11"/>
  <c r="B648" i="11"/>
  <c r="F647" i="11"/>
  <c r="D647" i="11"/>
  <c r="B647" i="11"/>
  <c r="F646" i="11"/>
  <c r="D646" i="11"/>
  <c r="B646" i="11"/>
  <c r="F645" i="11"/>
  <c r="D645" i="11"/>
  <c r="B645" i="11"/>
  <c r="F644" i="11"/>
  <c r="D644" i="11"/>
  <c r="B644" i="11"/>
  <c r="F643" i="11"/>
  <c r="D643" i="11"/>
  <c r="B643" i="11"/>
  <c r="F642" i="11"/>
  <c r="D642" i="11"/>
  <c r="B642" i="11"/>
  <c r="F641" i="11"/>
  <c r="D641" i="11"/>
  <c r="B641" i="11"/>
  <c r="F640" i="11"/>
  <c r="D640" i="11"/>
  <c r="B640" i="11"/>
  <c r="F639" i="11"/>
  <c r="D639" i="11"/>
  <c r="B639" i="11"/>
  <c r="F638" i="11"/>
  <c r="D638" i="11"/>
  <c r="B638" i="11"/>
  <c r="F637" i="11"/>
  <c r="D637" i="11"/>
  <c r="B637" i="11"/>
  <c r="F636" i="11"/>
  <c r="D636" i="11"/>
  <c r="B636" i="11"/>
  <c r="F635" i="11"/>
  <c r="D635" i="11"/>
  <c r="B635" i="11"/>
  <c r="F634" i="11"/>
  <c r="D634" i="11"/>
  <c r="B634" i="11"/>
  <c r="F633" i="11"/>
  <c r="D633" i="11"/>
  <c r="B633" i="11"/>
  <c r="F632" i="11"/>
  <c r="D632" i="11"/>
  <c r="B632" i="11"/>
  <c r="F631" i="11"/>
  <c r="D631" i="11"/>
  <c r="B631" i="11"/>
  <c r="F630" i="11"/>
  <c r="D630" i="11"/>
  <c r="B630" i="11"/>
  <c r="F629" i="11"/>
  <c r="D629" i="11"/>
  <c r="B629" i="11"/>
  <c r="F628" i="11"/>
  <c r="D628" i="11"/>
  <c r="B628" i="11"/>
  <c r="F627" i="11"/>
  <c r="D627" i="11"/>
  <c r="B627" i="11"/>
  <c r="F626" i="11"/>
  <c r="D626" i="11"/>
  <c r="B626" i="11"/>
  <c r="F625" i="11"/>
  <c r="D625" i="11"/>
  <c r="B625" i="11"/>
  <c r="F624" i="11"/>
  <c r="D624" i="11"/>
  <c r="B624" i="11"/>
  <c r="F623" i="11"/>
  <c r="D623" i="11"/>
  <c r="B623" i="11"/>
  <c r="F622" i="11"/>
  <c r="D622" i="11"/>
  <c r="B622" i="11"/>
  <c r="F621" i="11"/>
  <c r="D621" i="11"/>
  <c r="B621" i="11"/>
  <c r="F620" i="11"/>
  <c r="D620" i="11"/>
  <c r="B620" i="11"/>
  <c r="F619" i="11"/>
  <c r="D619" i="11"/>
  <c r="B619" i="11"/>
  <c r="F618" i="11"/>
  <c r="D618" i="11"/>
  <c r="B618" i="11"/>
  <c r="F617" i="11"/>
  <c r="D617" i="11"/>
  <c r="B617" i="11"/>
  <c r="F616" i="11"/>
  <c r="D616" i="11"/>
  <c r="B616" i="11"/>
  <c r="F615" i="11"/>
  <c r="D615" i="11"/>
  <c r="B615" i="11"/>
  <c r="F614" i="11"/>
  <c r="D614" i="11"/>
  <c r="B614" i="11"/>
  <c r="F613" i="11"/>
  <c r="D613" i="11"/>
  <c r="B613" i="11"/>
  <c r="F612" i="11"/>
  <c r="D612" i="11"/>
  <c r="B612" i="11"/>
  <c r="F611" i="11"/>
  <c r="D611" i="11"/>
  <c r="B611" i="11"/>
  <c r="F610" i="11"/>
  <c r="D610" i="11"/>
  <c r="B610" i="11"/>
  <c r="F609" i="11"/>
  <c r="D609" i="11"/>
  <c r="B609" i="11"/>
  <c r="F608" i="11"/>
  <c r="D608" i="11"/>
  <c r="B608" i="11"/>
  <c r="F607" i="11"/>
  <c r="D607" i="11"/>
  <c r="B607" i="11"/>
  <c r="F606" i="11"/>
  <c r="D606" i="11"/>
  <c r="B606" i="11"/>
  <c r="F605" i="11"/>
  <c r="D605" i="11"/>
  <c r="B605" i="11"/>
  <c r="F604" i="11"/>
  <c r="D604" i="11"/>
  <c r="B604" i="11"/>
  <c r="F603" i="11"/>
  <c r="D603" i="11"/>
  <c r="B603" i="11"/>
  <c r="F602" i="11"/>
  <c r="D602" i="11"/>
  <c r="B602" i="11"/>
  <c r="F601" i="11"/>
  <c r="D601" i="11"/>
  <c r="B601" i="11"/>
  <c r="F600" i="11"/>
  <c r="D600" i="11"/>
  <c r="B600" i="11"/>
  <c r="F599" i="11"/>
  <c r="D599" i="11"/>
  <c r="B599" i="11"/>
  <c r="F598" i="11"/>
  <c r="D598" i="11"/>
  <c r="B598" i="11"/>
  <c r="F597" i="11"/>
  <c r="D597" i="11"/>
  <c r="B597" i="11"/>
  <c r="F596" i="11"/>
  <c r="D596" i="11"/>
  <c r="B596" i="11"/>
  <c r="F595" i="11"/>
  <c r="D595" i="11"/>
  <c r="B595" i="11"/>
  <c r="F594" i="11"/>
  <c r="D594" i="11"/>
  <c r="B594" i="11"/>
  <c r="F593" i="11"/>
  <c r="D593" i="11"/>
  <c r="B593" i="11"/>
  <c r="F592" i="11"/>
  <c r="D592" i="11"/>
  <c r="B592" i="11"/>
  <c r="F591" i="11"/>
  <c r="D591" i="11"/>
  <c r="B591" i="11"/>
  <c r="F590" i="11"/>
  <c r="D590" i="11"/>
  <c r="B590" i="11"/>
  <c r="F589" i="11"/>
  <c r="D589" i="11"/>
  <c r="B589" i="11"/>
  <c r="F588" i="11"/>
  <c r="D588" i="11"/>
  <c r="B588" i="11"/>
  <c r="F587" i="11"/>
  <c r="D587" i="11"/>
  <c r="B587" i="11"/>
  <c r="F586" i="11"/>
  <c r="D586" i="11"/>
  <c r="B586" i="11"/>
  <c r="F585" i="11"/>
  <c r="D585" i="11"/>
  <c r="B585" i="11"/>
  <c r="F584" i="11"/>
  <c r="D584" i="11"/>
  <c r="B584" i="11"/>
  <c r="F583" i="11"/>
  <c r="D583" i="11"/>
  <c r="B583" i="11"/>
  <c r="F582" i="11"/>
  <c r="D582" i="11"/>
  <c r="B582" i="11"/>
  <c r="F581" i="11"/>
  <c r="D581" i="11"/>
  <c r="B581" i="11"/>
  <c r="F580" i="11"/>
  <c r="D580" i="11"/>
  <c r="B580" i="11"/>
  <c r="F579" i="11"/>
  <c r="D579" i="11"/>
  <c r="B579" i="11"/>
  <c r="F578" i="11"/>
  <c r="D578" i="11"/>
  <c r="B578" i="11"/>
  <c r="F577" i="11"/>
  <c r="D577" i="11"/>
  <c r="B577" i="11"/>
  <c r="F576" i="11"/>
  <c r="D576" i="11"/>
  <c r="B576" i="11"/>
  <c r="F575" i="11"/>
  <c r="D575" i="11"/>
  <c r="B575" i="11"/>
  <c r="F574" i="11"/>
  <c r="D574" i="11"/>
  <c r="B574" i="11"/>
  <c r="F573" i="11"/>
  <c r="D573" i="11"/>
  <c r="B573" i="11"/>
  <c r="F572" i="11"/>
  <c r="D572" i="11"/>
  <c r="B572" i="11"/>
  <c r="F571" i="11"/>
  <c r="D571" i="11"/>
  <c r="B571" i="11"/>
  <c r="F570" i="11"/>
  <c r="D570" i="11"/>
  <c r="B570" i="11"/>
  <c r="F569" i="11"/>
  <c r="D569" i="11"/>
  <c r="B569" i="11"/>
  <c r="F568" i="11"/>
  <c r="D568" i="11"/>
  <c r="B568" i="11"/>
  <c r="F567" i="11"/>
  <c r="D567" i="11"/>
  <c r="B567" i="11"/>
  <c r="F566" i="11"/>
  <c r="D566" i="11"/>
  <c r="B566" i="11"/>
  <c r="F565" i="11"/>
  <c r="D565" i="11"/>
  <c r="B565" i="11"/>
  <c r="F564" i="11"/>
  <c r="D564" i="11"/>
  <c r="B564" i="11"/>
  <c r="F563" i="11"/>
  <c r="D563" i="11"/>
  <c r="B563" i="11"/>
  <c r="F562" i="11"/>
  <c r="D562" i="11"/>
  <c r="B562" i="11"/>
  <c r="F561" i="11"/>
  <c r="D561" i="11"/>
  <c r="B561" i="11"/>
  <c r="F560" i="11"/>
  <c r="D560" i="11"/>
  <c r="B560" i="11"/>
  <c r="F559" i="11"/>
  <c r="D559" i="11"/>
  <c r="B559" i="11"/>
  <c r="F558" i="11"/>
  <c r="D558" i="11"/>
  <c r="B558" i="11"/>
  <c r="F557" i="11"/>
  <c r="D557" i="11"/>
  <c r="B557" i="11"/>
  <c r="F556" i="11"/>
  <c r="D556" i="11"/>
  <c r="B556" i="11"/>
  <c r="F555" i="11"/>
  <c r="D555" i="11"/>
  <c r="B555" i="11"/>
  <c r="F554" i="11"/>
  <c r="D554" i="11"/>
  <c r="B554" i="11"/>
  <c r="F553" i="11"/>
  <c r="D553" i="11"/>
  <c r="B553" i="11"/>
  <c r="F552" i="11"/>
  <c r="D552" i="11"/>
  <c r="B552" i="11"/>
  <c r="F551" i="11"/>
  <c r="D551" i="11"/>
  <c r="B551" i="11"/>
  <c r="F550" i="11"/>
  <c r="D550" i="11"/>
  <c r="B550" i="11"/>
  <c r="F549" i="11"/>
  <c r="D549" i="11"/>
  <c r="B549" i="11"/>
  <c r="F548" i="11"/>
  <c r="D548" i="11"/>
  <c r="B548" i="11"/>
  <c r="F547" i="11"/>
  <c r="D547" i="11"/>
  <c r="B547" i="11"/>
  <c r="F546" i="11"/>
  <c r="D546" i="11"/>
  <c r="B546" i="11"/>
  <c r="F545" i="11"/>
  <c r="D545" i="11"/>
  <c r="B545" i="11"/>
  <c r="F544" i="11"/>
  <c r="D544" i="11"/>
  <c r="B544" i="11"/>
  <c r="F543" i="11"/>
  <c r="D543" i="11"/>
  <c r="B543" i="11"/>
  <c r="F542" i="11"/>
  <c r="D542" i="11"/>
  <c r="B542" i="11"/>
  <c r="F541" i="11"/>
  <c r="D541" i="11"/>
  <c r="B541" i="11"/>
  <c r="F540" i="11"/>
  <c r="D540" i="11"/>
  <c r="B540" i="11"/>
  <c r="F539" i="11"/>
  <c r="D539" i="11"/>
  <c r="B539" i="11"/>
  <c r="F538" i="11"/>
  <c r="D538" i="11"/>
  <c r="B538" i="11"/>
  <c r="F537" i="11"/>
  <c r="D537" i="11"/>
  <c r="B537" i="11"/>
  <c r="F536" i="11"/>
  <c r="D536" i="11"/>
  <c r="B536" i="11"/>
  <c r="F535" i="11"/>
  <c r="D535" i="11"/>
  <c r="B535" i="11"/>
  <c r="F534" i="11"/>
  <c r="D534" i="11"/>
  <c r="B534" i="11"/>
  <c r="F533" i="11"/>
  <c r="D533" i="11"/>
  <c r="B533" i="11"/>
  <c r="F532" i="11"/>
  <c r="D532" i="11"/>
  <c r="B532" i="11"/>
  <c r="F531" i="11"/>
  <c r="D531" i="11"/>
  <c r="B531" i="11"/>
  <c r="F530" i="11"/>
  <c r="D530" i="11"/>
  <c r="B530" i="11"/>
  <c r="F529" i="11"/>
  <c r="D529" i="11"/>
  <c r="B529" i="11"/>
  <c r="F528" i="11"/>
  <c r="D528" i="11"/>
  <c r="B528" i="11"/>
  <c r="F527" i="11"/>
  <c r="D527" i="11"/>
  <c r="B527" i="11"/>
  <c r="F526" i="11"/>
  <c r="D526" i="11"/>
  <c r="B526" i="11"/>
  <c r="F525" i="11"/>
  <c r="D525" i="11"/>
  <c r="B525" i="11"/>
  <c r="F524" i="11"/>
  <c r="D524" i="11"/>
  <c r="B524" i="11"/>
  <c r="F523" i="11"/>
  <c r="D523" i="11"/>
  <c r="B523" i="11"/>
  <c r="F522" i="11"/>
  <c r="D522" i="11"/>
  <c r="B522" i="11"/>
  <c r="F521" i="11"/>
  <c r="D521" i="11"/>
  <c r="B521" i="11"/>
  <c r="F520" i="11"/>
  <c r="D520" i="11"/>
  <c r="B520" i="11"/>
  <c r="F519" i="11"/>
  <c r="D519" i="11"/>
  <c r="B519" i="11"/>
  <c r="F518" i="11"/>
  <c r="D518" i="11"/>
  <c r="B518" i="11"/>
  <c r="F517" i="11"/>
  <c r="D517" i="11"/>
  <c r="B517" i="11"/>
  <c r="F516" i="11"/>
  <c r="D516" i="11"/>
  <c r="B516" i="11"/>
  <c r="F515" i="11"/>
  <c r="D515" i="11"/>
  <c r="B515" i="11"/>
  <c r="F514" i="11"/>
  <c r="D514" i="11"/>
  <c r="B514" i="11"/>
  <c r="F513" i="11"/>
  <c r="D513" i="11"/>
  <c r="B513" i="11"/>
  <c r="F512" i="11"/>
  <c r="D512" i="11"/>
  <c r="B512" i="11"/>
  <c r="F511" i="11"/>
  <c r="D511" i="11"/>
  <c r="B511" i="11"/>
  <c r="F510" i="11"/>
  <c r="D510" i="11"/>
  <c r="B510" i="11"/>
  <c r="F509" i="11"/>
  <c r="D509" i="11"/>
  <c r="B509" i="11"/>
  <c r="F508" i="11"/>
  <c r="D508" i="11"/>
  <c r="B508" i="11"/>
  <c r="F507" i="11"/>
  <c r="D507" i="11"/>
  <c r="B507" i="11"/>
  <c r="F506" i="11"/>
  <c r="D506" i="11"/>
  <c r="B506" i="11"/>
  <c r="F505" i="11"/>
  <c r="D505" i="11"/>
  <c r="B505" i="11"/>
  <c r="F504" i="11"/>
  <c r="D504" i="11"/>
  <c r="B504" i="11"/>
  <c r="F503" i="11"/>
  <c r="D503" i="11"/>
  <c r="B503" i="11"/>
  <c r="F502" i="11"/>
  <c r="D502" i="11"/>
  <c r="B502" i="11"/>
  <c r="F501" i="11"/>
  <c r="D501" i="11"/>
  <c r="B501" i="11"/>
  <c r="F500" i="11"/>
  <c r="D500" i="11"/>
  <c r="B500" i="11"/>
  <c r="F499" i="11"/>
  <c r="D499" i="11"/>
  <c r="B499" i="11"/>
  <c r="F498" i="11"/>
  <c r="D498" i="11"/>
  <c r="B498" i="11"/>
  <c r="F497" i="11"/>
  <c r="D497" i="11"/>
  <c r="B497" i="11"/>
  <c r="F496" i="11"/>
  <c r="D496" i="11"/>
  <c r="B496" i="11"/>
  <c r="F495" i="11"/>
  <c r="D495" i="11"/>
  <c r="B495" i="11"/>
  <c r="F494" i="11"/>
  <c r="D494" i="11"/>
  <c r="B494" i="11"/>
  <c r="F493" i="11"/>
  <c r="D493" i="11"/>
  <c r="B493" i="11"/>
  <c r="F492" i="11"/>
  <c r="D492" i="11"/>
  <c r="B492" i="11"/>
  <c r="F491" i="11"/>
  <c r="D491" i="11"/>
  <c r="B491" i="11"/>
  <c r="F490" i="11"/>
  <c r="D490" i="11"/>
  <c r="B490" i="11"/>
  <c r="F489" i="11"/>
  <c r="D489" i="11"/>
  <c r="B489" i="11"/>
  <c r="F488" i="11"/>
  <c r="D488" i="11"/>
  <c r="B488" i="11"/>
  <c r="F487" i="11"/>
  <c r="D487" i="11"/>
  <c r="B487" i="11"/>
  <c r="F486" i="11"/>
  <c r="D486" i="11"/>
  <c r="B486" i="11"/>
  <c r="F485" i="11"/>
  <c r="D485" i="11"/>
  <c r="B485" i="11"/>
  <c r="F484" i="11"/>
  <c r="D484" i="11"/>
  <c r="B484" i="11"/>
  <c r="F483" i="11"/>
  <c r="D483" i="11"/>
  <c r="B483" i="11"/>
  <c r="F482" i="11"/>
  <c r="D482" i="11"/>
  <c r="B482" i="11"/>
  <c r="F481" i="11"/>
  <c r="D481" i="11"/>
  <c r="B481" i="11"/>
  <c r="F480" i="11"/>
  <c r="D480" i="11"/>
  <c r="B480" i="11"/>
  <c r="F479" i="11"/>
  <c r="D479" i="11"/>
  <c r="B479" i="11"/>
  <c r="F478" i="11"/>
  <c r="D478" i="11"/>
  <c r="B478" i="11"/>
  <c r="F477" i="11"/>
  <c r="D477" i="11"/>
  <c r="B477" i="11"/>
  <c r="F476" i="11"/>
  <c r="D476" i="11"/>
  <c r="B476" i="11"/>
  <c r="F475" i="11"/>
  <c r="D475" i="11"/>
  <c r="B475" i="11"/>
  <c r="F474" i="11"/>
  <c r="D474" i="11"/>
  <c r="B474" i="11"/>
  <c r="F473" i="11"/>
  <c r="D473" i="11"/>
  <c r="B473" i="11"/>
  <c r="F472" i="11"/>
  <c r="D472" i="11"/>
  <c r="B472" i="11"/>
  <c r="F471" i="11"/>
  <c r="D471" i="11"/>
  <c r="B471" i="11"/>
  <c r="F470" i="11"/>
  <c r="D470" i="11"/>
  <c r="B470" i="11"/>
  <c r="F469" i="11"/>
  <c r="D469" i="11"/>
  <c r="B469" i="11"/>
  <c r="F468" i="11"/>
  <c r="D468" i="11"/>
  <c r="B468" i="11"/>
  <c r="F467" i="11"/>
  <c r="D467" i="11"/>
  <c r="B467" i="11"/>
  <c r="F466" i="11"/>
  <c r="D466" i="11"/>
  <c r="B466" i="11"/>
  <c r="F465" i="11"/>
  <c r="D465" i="11"/>
  <c r="B465" i="11"/>
  <c r="F464" i="11"/>
  <c r="D464" i="11"/>
  <c r="B464" i="11"/>
  <c r="F463" i="11"/>
  <c r="D463" i="11"/>
  <c r="B463" i="11"/>
  <c r="F462" i="11"/>
  <c r="D462" i="11"/>
  <c r="B462" i="11"/>
  <c r="F461" i="11"/>
  <c r="D461" i="11"/>
  <c r="B461" i="11"/>
  <c r="F460" i="11"/>
  <c r="D460" i="11"/>
  <c r="B460" i="11"/>
  <c r="F459" i="11"/>
  <c r="D459" i="11"/>
  <c r="B459" i="11"/>
  <c r="F458" i="11"/>
  <c r="D458" i="11"/>
  <c r="B458" i="11"/>
  <c r="F457" i="11"/>
  <c r="D457" i="11"/>
  <c r="B457" i="11"/>
  <c r="F456" i="11"/>
  <c r="D456" i="11"/>
  <c r="B456" i="11"/>
  <c r="F455" i="11"/>
  <c r="D455" i="11"/>
  <c r="B455" i="11"/>
  <c r="F454" i="11"/>
  <c r="D454" i="11"/>
  <c r="B454" i="11"/>
  <c r="F453" i="11"/>
  <c r="D453" i="11"/>
  <c r="B453" i="11"/>
  <c r="F452" i="11"/>
  <c r="D452" i="11"/>
  <c r="B452" i="11"/>
  <c r="F451" i="11"/>
  <c r="D451" i="11"/>
  <c r="B451" i="11"/>
  <c r="F450" i="11"/>
  <c r="D450" i="11"/>
  <c r="B450" i="11"/>
  <c r="F449" i="11"/>
  <c r="D449" i="11"/>
  <c r="B449" i="11"/>
  <c r="F448" i="11"/>
  <c r="D448" i="11"/>
  <c r="B448" i="11"/>
  <c r="F447" i="11"/>
  <c r="D447" i="11"/>
  <c r="B447" i="11"/>
  <c r="F446" i="11"/>
  <c r="D446" i="11"/>
  <c r="B446" i="11"/>
  <c r="F445" i="11"/>
  <c r="D445" i="11"/>
  <c r="B445" i="11"/>
  <c r="F444" i="11"/>
  <c r="D444" i="11"/>
  <c r="B444" i="11"/>
  <c r="F443" i="11"/>
  <c r="D443" i="11"/>
  <c r="B443" i="11"/>
  <c r="F442" i="11"/>
  <c r="D442" i="11"/>
  <c r="B442" i="11"/>
  <c r="F441" i="11"/>
  <c r="D441" i="11"/>
  <c r="B441" i="11"/>
  <c r="F440" i="11"/>
  <c r="D440" i="11"/>
  <c r="B440" i="11"/>
  <c r="F439" i="11"/>
  <c r="D439" i="11"/>
  <c r="B439" i="11"/>
  <c r="F438" i="11"/>
  <c r="D438" i="11"/>
  <c r="B438" i="11"/>
  <c r="F437" i="11"/>
  <c r="D437" i="11"/>
  <c r="B437" i="11"/>
  <c r="F436" i="11"/>
  <c r="D436" i="11"/>
  <c r="B436" i="11"/>
  <c r="F435" i="11"/>
  <c r="D435" i="11"/>
  <c r="B435" i="11"/>
  <c r="F434" i="11"/>
  <c r="D434" i="11"/>
  <c r="B434" i="11"/>
  <c r="F433" i="11"/>
  <c r="D433" i="11"/>
  <c r="B433" i="11"/>
  <c r="F432" i="11"/>
  <c r="D432" i="11"/>
  <c r="B432" i="11"/>
  <c r="F431" i="11"/>
  <c r="D431" i="11"/>
  <c r="B431" i="11"/>
  <c r="F430" i="11"/>
  <c r="D430" i="11"/>
  <c r="B430" i="11"/>
  <c r="F429" i="11"/>
  <c r="D429" i="11"/>
  <c r="B429" i="11"/>
  <c r="F428" i="11"/>
  <c r="D428" i="11"/>
  <c r="B428" i="11"/>
  <c r="F427" i="11"/>
  <c r="D427" i="11"/>
  <c r="B427" i="11"/>
  <c r="F426" i="11"/>
  <c r="D426" i="11"/>
  <c r="B426" i="11"/>
  <c r="F425" i="11"/>
  <c r="D425" i="11"/>
  <c r="B425" i="11"/>
  <c r="F424" i="11"/>
  <c r="D424" i="11"/>
  <c r="B424" i="11"/>
  <c r="F423" i="11"/>
  <c r="D423" i="11"/>
  <c r="B423" i="11"/>
  <c r="F422" i="11"/>
  <c r="D422" i="11"/>
  <c r="B422" i="11"/>
  <c r="F421" i="11"/>
  <c r="D421" i="11"/>
  <c r="B421" i="11"/>
  <c r="F420" i="11"/>
  <c r="D420" i="11"/>
  <c r="B420" i="11"/>
  <c r="F419" i="11"/>
  <c r="D419" i="11"/>
  <c r="B419" i="11"/>
  <c r="F418" i="11"/>
  <c r="D418" i="11"/>
  <c r="B418" i="11"/>
  <c r="F417" i="11"/>
  <c r="D417" i="11"/>
  <c r="B417" i="11"/>
  <c r="F416" i="11"/>
  <c r="D416" i="11"/>
  <c r="B416" i="11"/>
  <c r="F415" i="11"/>
  <c r="D415" i="11"/>
  <c r="B415" i="11"/>
  <c r="F414" i="11"/>
  <c r="D414" i="11"/>
  <c r="B414" i="11"/>
  <c r="F413" i="11"/>
  <c r="D413" i="11"/>
  <c r="B413" i="11"/>
  <c r="F412" i="11"/>
  <c r="D412" i="11"/>
  <c r="B412" i="11"/>
  <c r="F411" i="11"/>
  <c r="D411" i="11"/>
  <c r="B411" i="11"/>
  <c r="F410" i="11"/>
  <c r="D410" i="11"/>
  <c r="B410" i="11"/>
  <c r="F409" i="11"/>
  <c r="D409" i="11"/>
  <c r="B409" i="11"/>
  <c r="F408" i="11"/>
  <c r="D408" i="11"/>
  <c r="B408" i="11"/>
  <c r="F407" i="11"/>
  <c r="D407" i="11"/>
  <c r="B407" i="11"/>
  <c r="F406" i="11"/>
  <c r="D406" i="11"/>
  <c r="B406" i="11"/>
  <c r="F405" i="11"/>
  <c r="D405" i="11"/>
  <c r="B405" i="11"/>
  <c r="F404" i="11"/>
  <c r="D404" i="11"/>
  <c r="B404" i="11"/>
  <c r="F403" i="11"/>
  <c r="D403" i="11"/>
  <c r="B403" i="11"/>
  <c r="F402" i="11"/>
  <c r="D402" i="11"/>
  <c r="B402" i="11"/>
  <c r="F401" i="11"/>
  <c r="D401" i="11"/>
  <c r="B401" i="11"/>
  <c r="F400" i="11"/>
  <c r="D400" i="11"/>
  <c r="B400" i="11"/>
  <c r="F399" i="11"/>
  <c r="D399" i="11"/>
  <c r="B399" i="11"/>
  <c r="F398" i="11"/>
  <c r="D398" i="11"/>
  <c r="B398" i="11"/>
  <c r="F397" i="11"/>
  <c r="D397" i="11"/>
  <c r="B397" i="11"/>
  <c r="F396" i="11"/>
  <c r="D396" i="11"/>
  <c r="B396" i="11"/>
  <c r="F395" i="11"/>
  <c r="D395" i="11"/>
  <c r="B395" i="11"/>
  <c r="F394" i="11"/>
  <c r="D394" i="11"/>
  <c r="B394" i="11"/>
  <c r="F393" i="11"/>
  <c r="D393" i="11"/>
  <c r="B393" i="11"/>
  <c r="F392" i="11"/>
  <c r="D392" i="11"/>
  <c r="B392" i="11"/>
  <c r="F391" i="11"/>
  <c r="D391" i="11"/>
  <c r="B391" i="11"/>
  <c r="F390" i="11"/>
  <c r="D390" i="11"/>
  <c r="B390" i="11"/>
  <c r="F389" i="11"/>
  <c r="D389" i="11"/>
  <c r="B389" i="11"/>
  <c r="F388" i="11"/>
  <c r="D388" i="11"/>
  <c r="B388" i="11"/>
  <c r="F387" i="11"/>
  <c r="D387" i="11"/>
  <c r="B387" i="11"/>
  <c r="F386" i="11"/>
  <c r="D386" i="11"/>
  <c r="B386" i="11"/>
  <c r="F385" i="11"/>
  <c r="D385" i="11"/>
  <c r="B385" i="11"/>
  <c r="F384" i="11"/>
  <c r="D384" i="11"/>
  <c r="B384" i="11"/>
  <c r="F383" i="11"/>
  <c r="D383" i="11"/>
  <c r="B383" i="11"/>
  <c r="F382" i="11"/>
  <c r="D382" i="11"/>
  <c r="B382" i="11"/>
  <c r="F381" i="11"/>
  <c r="D381" i="11"/>
  <c r="B381" i="11"/>
  <c r="F380" i="11"/>
  <c r="D380" i="11"/>
  <c r="B380" i="11"/>
  <c r="F379" i="11"/>
  <c r="D379" i="11"/>
  <c r="B379" i="11"/>
  <c r="F378" i="11"/>
  <c r="D378" i="11"/>
  <c r="B378" i="11"/>
  <c r="F377" i="11"/>
  <c r="D377" i="11"/>
  <c r="B377" i="11"/>
  <c r="F376" i="11"/>
  <c r="D376" i="11"/>
  <c r="B376" i="11"/>
  <c r="F375" i="11"/>
  <c r="D375" i="11"/>
  <c r="B375" i="11"/>
  <c r="F374" i="11"/>
  <c r="D374" i="11"/>
  <c r="B374" i="11"/>
  <c r="F373" i="11"/>
  <c r="D373" i="11"/>
  <c r="B373" i="11"/>
  <c r="F372" i="11"/>
  <c r="D372" i="11"/>
  <c r="B372" i="11"/>
  <c r="F371" i="11"/>
  <c r="D371" i="11"/>
  <c r="B371" i="11"/>
  <c r="F370" i="11"/>
  <c r="D370" i="11"/>
  <c r="B370" i="11"/>
  <c r="F369" i="11"/>
  <c r="D369" i="11"/>
  <c r="B369" i="11"/>
  <c r="F368" i="11"/>
  <c r="D368" i="11"/>
  <c r="B368" i="11"/>
  <c r="F367" i="11"/>
  <c r="D367" i="11"/>
  <c r="B367" i="11"/>
  <c r="F366" i="11"/>
  <c r="D366" i="11"/>
  <c r="B366" i="11"/>
  <c r="F365" i="11"/>
  <c r="D365" i="11"/>
  <c r="B365" i="11"/>
  <c r="F364" i="11"/>
  <c r="D364" i="11"/>
  <c r="B364" i="11"/>
  <c r="F363" i="11"/>
  <c r="D363" i="11"/>
  <c r="B363" i="11"/>
  <c r="F362" i="11"/>
  <c r="D362" i="11"/>
  <c r="B362" i="11"/>
  <c r="F361" i="11"/>
  <c r="D361" i="11"/>
  <c r="B361" i="11"/>
  <c r="F360" i="11"/>
  <c r="D360" i="11"/>
  <c r="B360" i="11"/>
  <c r="F359" i="11"/>
  <c r="D359" i="11"/>
  <c r="B359" i="11"/>
  <c r="F358" i="11"/>
  <c r="D358" i="11"/>
  <c r="B358" i="11"/>
  <c r="F357" i="11"/>
  <c r="D357" i="11"/>
  <c r="B357" i="11"/>
  <c r="F356" i="11"/>
  <c r="D356" i="11"/>
  <c r="B356" i="11"/>
  <c r="F355" i="11"/>
  <c r="D355" i="11"/>
  <c r="B355" i="11"/>
  <c r="F354" i="11"/>
  <c r="D354" i="11"/>
  <c r="B354" i="11"/>
  <c r="F353" i="11"/>
  <c r="D353" i="11"/>
  <c r="B353" i="11"/>
  <c r="F352" i="11"/>
  <c r="D352" i="11"/>
  <c r="B352" i="11"/>
  <c r="F351" i="11"/>
  <c r="D351" i="11"/>
  <c r="B351" i="11"/>
  <c r="F350" i="11"/>
  <c r="D350" i="11"/>
  <c r="B350" i="11"/>
  <c r="F349" i="11"/>
  <c r="D349" i="11"/>
  <c r="B349" i="11"/>
  <c r="F348" i="11"/>
  <c r="D348" i="11"/>
  <c r="B348" i="11"/>
  <c r="F347" i="11"/>
  <c r="D347" i="11"/>
  <c r="B347" i="11"/>
  <c r="F346" i="11"/>
  <c r="D346" i="11"/>
  <c r="B346" i="11"/>
  <c r="F345" i="11"/>
  <c r="D345" i="11"/>
  <c r="B345" i="11"/>
  <c r="F344" i="11"/>
  <c r="D344" i="11"/>
  <c r="B344" i="11"/>
  <c r="F343" i="11"/>
  <c r="D343" i="11"/>
  <c r="B343" i="11"/>
  <c r="F342" i="11"/>
  <c r="D342" i="11"/>
  <c r="B342" i="11"/>
  <c r="F341" i="11"/>
  <c r="D341" i="11"/>
  <c r="B341" i="11"/>
  <c r="F340" i="11"/>
  <c r="D340" i="11"/>
  <c r="B340" i="11"/>
  <c r="F339" i="11"/>
  <c r="D339" i="11"/>
  <c r="B339" i="11"/>
  <c r="F338" i="11"/>
  <c r="D338" i="11"/>
  <c r="B338" i="11"/>
  <c r="F337" i="11"/>
  <c r="D337" i="11"/>
  <c r="B337" i="11"/>
  <c r="F336" i="11"/>
  <c r="D336" i="11"/>
  <c r="B336" i="11"/>
  <c r="F335" i="11"/>
  <c r="D335" i="11"/>
  <c r="B335" i="11"/>
  <c r="F334" i="11"/>
  <c r="D334" i="11"/>
  <c r="B334" i="11"/>
  <c r="F333" i="11"/>
  <c r="D333" i="11"/>
  <c r="B333" i="11"/>
  <c r="F332" i="11"/>
  <c r="D332" i="11"/>
  <c r="B332" i="11"/>
  <c r="F331" i="11"/>
  <c r="D331" i="11"/>
  <c r="B331" i="11"/>
  <c r="F330" i="11"/>
  <c r="D330" i="11"/>
  <c r="B330" i="11"/>
  <c r="F329" i="11"/>
  <c r="D329" i="11"/>
  <c r="B329" i="11"/>
  <c r="F328" i="11"/>
  <c r="D328" i="11"/>
  <c r="B328" i="11"/>
  <c r="F327" i="11"/>
  <c r="D327" i="11"/>
  <c r="B327" i="11"/>
  <c r="F326" i="11"/>
  <c r="D326" i="11"/>
  <c r="B326" i="11"/>
  <c r="F325" i="11"/>
  <c r="D325" i="11"/>
  <c r="B325" i="11"/>
  <c r="F324" i="11"/>
  <c r="D324" i="11"/>
  <c r="B324" i="11"/>
  <c r="F323" i="11"/>
  <c r="D323" i="11"/>
  <c r="B323" i="11"/>
  <c r="F322" i="11"/>
  <c r="D322" i="11"/>
  <c r="B322" i="11"/>
  <c r="F321" i="11"/>
  <c r="D321" i="11"/>
  <c r="B321" i="11"/>
  <c r="F320" i="11"/>
  <c r="D320" i="11"/>
  <c r="B320" i="11"/>
  <c r="F319" i="11"/>
  <c r="D319" i="11"/>
  <c r="B319" i="11"/>
  <c r="F318" i="11"/>
  <c r="D318" i="11"/>
  <c r="B318" i="11"/>
  <c r="F317" i="11"/>
  <c r="D317" i="11"/>
  <c r="B317" i="11"/>
  <c r="F316" i="11"/>
  <c r="D316" i="11"/>
  <c r="B316" i="11"/>
  <c r="F315" i="11"/>
  <c r="D315" i="11"/>
  <c r="B315" i="11"/>
  <c r="F314" i="11"/>
  <c r="D314" i="11"/>
  <c r="B314" i="11"/>
  <c r="F313" i="11"/>
  <c r="D313" i="11"/>
  <c r="B313" i="11"/>
  <c r="F312" i="11"/>
  <c r="D312" i="11"/>
  <c r="B312" i="11"/>
  <c r="F311" i="11"/>
  <c r="D311" i="11"/>
  <c r="B311" i="11"/>
  <c r="F310" i="11"/>
  <c r="D310" i="11"/>
  <c r="B310" i="11"/>
  <c r="F309" i="11"/>
  <c r="D309" i="11"/>
  <c r="B309" i="11"/>
  <c r="F308" i="11"/>
  <c r="D308" i="11"/>
  <c r="B308" i="11"/>
  <c r="F307" i="11"/>
  <c r="D307" i="11"/>
  <c r="B307" i="11"/>
  <c r="F306" i="11"/>
  <c r="D306" i="11"/>
  <c r="B306" i="11"/>
  <c r="F305" i="11"/>
  <c r="D305" i="11"/>
  <c r="B305" i="11"/>
  <c r="F304" i="11"/>
  <c r="D304" i="11"/>
  <c r="B304" i="11"/>
  <c r="F303" i="11"/>
  <c r="D303" i="11"/>
  <c r="B303" i="11"/>
  <c r="F302" i="11"/>
  <c r="D302" i="11"/>
  <c r="B302" i="11"/>
  <c r="F301" i="11"/>
  <c r="D301" i="11"/>
  <c r="B301" i="11"/>
  <c r="F300" i="11"/>
  <c r="D300" i="11"/>
  <c r="B300" i="11"/>
  <c r="F299" i="11"/>
  <c r="D299" i="11"/>
  <c r="B299" i="11"/>
  <c r="F298" i="11"/>
  <c r="D298" i="11"/>
  <c r="B298" i="11"/>
  <c r="F297" i="11"/>
  <c r="D297" i="11"/>
  <c r="B297" i="11"/>
  <c r="F296" i="11"/>
  <c r="D296" i="11"/>
  <c r="B296" i="11"/>
  <c r="F295" i="11"/>
  <c r="D295" i="11"/>
  <c r="B295" i="11"/>
  <c r="F294" i="11"/>
  <c r="D294" i="11"/>
  <c r="B294" i="11"/>
  <c r="F293" i="11"/>
  <c r="D293" i="11"/>
  <c r="B293" i="11"/>
  <c r="F292" i="11"/>
  <c r="D292" i="11"/>
  <c r="B292" i="11"/>
  <c r="F291" i="11"/>
  <c r="D291" i="11"/>
  <c r="B291" i="11"/>
  <c r="F290" i="11"/>
  <c r="D290" i="11"/>
  <c r="B290" i="11"/>
  <c r="F289" i="11"/>
  <c r="D289" i="11"/>
  <c r="B289" i="11"/>
  <c r="F288" i="11"/>
  <c r="D288" i="11"/>
  <c r="B288" i="11"/>
  <c r="F287" i="11"/>
  <c r="D287" i="11"/>
  <c r="B287" i="11"/>
  <c r="F286" i="11"/>
  <c r="D286" i="11"/>
  <c r="B286" i="11"/>
  <c r="F285" i="11"/>
  <c r="D285" i="11"/>
  <c r="B285" i="11"/>
  <c r="F284" i="11"/>
  <c r="D284" i="11"/>
  <c r="B284" i="11"/>
  <c r="F283" i="11"/>
  <c r="D283" i="11"/>
  <c r="B283" i="11"/>
  <c r="F282" i="11"/>
  <c r="D282" i="11"/>
  <c r="B282" i="11"/>
  <c r="F281" i="11"/>
  <c r="D281" i="11"/>
  <c r="B281" i="11"/>
  <c r="F280" i="11"/>
  <c r="D280" i="11"/>
  <c r="B280" i="11"/>
  <c r="F279" i="11"/>
  <c r="D279" i="11"/>
  <c r="B279" i="11"/>
  <c r="F278" i="11"/>
  <c r="D278" i="11"/>
  <c r="B278" i="11"/>
  <c r="F277" i="11"/>
  <c r="D277" i="11"/>
  <c r="B277" i="11"/>
  <c r="F276" i="11"/>
  <c r="D276" i="11"/>
  <c r="B276" i="11"/>
  <c r="F275" i="11"/>
  <c r="D275" i="11"/>
  <c r="B275" i="11"/>
  <c r="F274" i="11"/>
  <c r="D274" i="11"/>
  <c r="B274" i="11"/>
  <c r="F273" i="11"/>
  <c r="D273" i="11"/>
  <c r="B273" i="11"/>
  <c r="F272" i="11"/>
  <c r="D272" i="11"/>
  <c r="B272" i="11"/>
  <c r="F271" i="11"/>
  <c r="D271" i="11"/>
  <c r="B271" i="11"/>
  <c r="F270" i="11"/>
  <c r="D270" i="11"/>
  <c r="B270" i="11"/>
  <c r="F269" i="11"/>
  <c r="D269" i="11"/>
  <c r="B269" i="11"/>
  <c r="F268" i="11"/>
  <c r="D268" i="11"/>
  <c r="B268" i="11"/>
  <c r="F267" i="11"/>
  <c r="D267" i="11"/>
  <c r="B267" i="11"/>
  <c r="F266" i="11"/>
  <c r="D266" i="11"/>
  <c r="B266" i="11"/>
  <c r="F265" i="11"/>
  <c r="D265" i="11"/>
  <c r="B265" i="11"/>
  <c r="F264" i="11"/>
  <c r="D264" i="11"/>
  <c r="B264" i="11"/>
  <c r="F263" i="11"/>
  <c r="D263" i="11"/>
  <c r="B263" i="11"/>
  <c r="F262" i="11"/>
  <c r="D262" i="11"/>
  <c r="B262" i="11"/>
  <c r="F261" i="11"/>
  <c r="D261" i="11"/>
  <c r="B261" i="11"/>
  <c r="F260" i="11"/>
  <c r="D260" i="11"/>
  <c r="B260" i="11"/>
  <c r="F259" i="11"/>
  <c r="D259" i="11"/>
  <c r="B259" i="11"/>
  <c r="F258" i="11"/>
  <c r="D258" i="11"/>
  <c r="B258" i="11"/>
  <c r="F257" i="11"/>
  <c r="D257" i="11"/>
  <c r="B257" i="11"/>
  <c r="F256" i="11"/>
  <c r="D256" i="11"/>
  <c r="B256" i="11"/>
  <c r="F255" i="11"/>
  <c r="D255" i="11"/>
  <c r="B255" i="11"/>
  <c r="F254" i="11"/>
  <c r="D254" i="11"/>
  <c r="B254" i="11"/>
  <c r="F253" i="11"/>
  <c r="D253" i="11"/>
  <c r="B253" i="11"/>
  <c r="F252" i="11"/>
  <c r="D252" i="11"/>
  <c r="B252" i="11"/>
  <c r="F251" i="11"/>
  <c r="D251" i="11"/>
  <c r="B251" i="11"/>
  <c r="F250" i="11"/>
  <c r="D250" i="11"/>
  <c r="B250" i="11"/>
  <c r="F249" i="11"/>
  <c r="D249" i="11"/>
  <c r="B249" i="11"/>
  <c r="F248" i="11"/>
  <c r="D248" i="11"/>
  <c r="B248" i="11"/>
  <c r="F247" i="11"/>
  <c r="D247" i="11"/>
  <c r="B247" i="11"/>
  <c r="F246" i="11"/>
  <c r="D246" i="11"/>
  <c r="B246" i="11"/>
  <c r="F245" i="11"/>
  <c r="D245" i="11"/>
  <c r="B245" i="11"/>
  <c r="F244" i="11"/>
  <c r="D244" i="11"/>
  <c r="B244" i="11"/>
  <c r="F243" i="11"/>
  <c r="D243" i="11"/>
  <c r="B243" i="11"/>
  <c r="F242" i="11"/>
  <c r="D242" i="11"/>
  <c r="B242" i="11"/>
  <c r="F241" i="11"/>
  <c r="D241" i="11"/>
  <c r="B241" i="11"/>
  <c r="F240" i="11"/>
  <c r="D240" i="11"/>
  <c r="B240" i="11"/>
  <c r="F239" i="11"/>
  <c r="D239" i="11"/>
  <c r="B239" i="11"/>
  <c r="F238" i="11"/>
  <c r="D238" i="11"/>
  <c r="B238" i="11"/>
  <c r="F237" i="11"/>
  <c r="D237" i="11"/>
  <c r="B237" i="11"/>
  <c r="F236" i="11"/>
  <c r="D236" i="11"/>
  <c r="B236" i="11"/>
  <c r="F235" i="11"/>
  <c r="D235" i="11"/>
  <c r="B235" i="11"/>
  <c r="F234" i="11"/>
  <c r="D234" i="11"/>
  <c r="B234" i="11"/>
  <c r="F233" i="11"/>
  <c r="D233" i="11"/>
  <c r="B233" i="11"/>
  <c r="F232" i="11"/>
  <c r="D232" i="11"/>
  <c r="B232" i="11"/>
  <c r="F231" i="11"/>
  <c r="D231" i="11"/>
  <c r="B231" i="11"/>
  <c r="F230" i="11"/>
  <c r="D230" i="11"/>
  <c r="B230" i="11"/>
  <c r="F229" i="11"/>
  <c r="D229" i="11"/>
  <c r="B229" i="11"/>
  <c r="F228" i="11"/>
  <c r="D228" i="11"/>
  <c r="B228" i="11"/>
  <c r="F227" i="11"/>
  <c r="D227" i="11"/>
  <c r="B227" i="11"/>
  <c r="F226" i="11"/>
  <c r="D226" i="11"/>
  <c r="B226" i="11"/>
  <c r="F225" i="11"/>
  <c r="D225" i="11"/>
  <c r="B225" i="11"/>
  <c r="F224" i="11"/>
  <c r="D224" i="11"/>
  <c r="B224" i="11"/>
  <c r="F223" i="11"/>
  <c r="D223" i="11"/>
  <c r="B223" i="11"/>
  <c r="F222" i="11"/>
  <c r="D222" i="11"/>
  <c r="B222" i="11"/>
  <c r="F221" i="11"/>
  <c r="D221" i="11"/>
  <c r="B221" i="11"/>
  <c r="F220" i="11"/>
  <c r="D220" i="11"/>
  <c r="B220" i="11"/>
  <c r="F219" i="11"/>
  <c r="D219" i="11"/>
  <c r="B219" i="11"/>
  <c r="F218" i="11"/>
  <c r="D218" i="11"/>
  <c r="B218" i="11"/>
  <c r="F217" i="11"/>
  <c r="D217" i="11"/>
  <c r="B217" i="11"/>
  <c r="F216" i="11"/>
  <c r="D216" i="11"/>
  <c r="B216" i="11"/>
  <c r="F215" i="11"/>
  <c r="D215" i="11"/>
  <c r="B215" i="11"/>
  <c r="F214" i="11"/>
  <c r="D214" i="11"/>
  <c r="B214" i="11"/>
  <c r="F213" i="11"/>
  <c r="D213" i="11"/>
  <c r="B213" i="11"/>
  <c r="F212" i="11"/>
  <c r="D212" i="11"/>
  <c r="B212" i="11"/>
  <c r="F211" i="11"/>
  <c r="D211" i="11"/>
  <c r="B211" i="11"/>
  <c r="F210" i="11"/>
  <c r="D210" i="11"/>
  <c r="B210" i="11"/>
  <c r="F209" i="11"/>
  <c r="D209" i="11"/>
  <c r="B209" i="11"/>
  <c r="F208" i="11"/>
  <c r="D208" i="11"/>
  <c r="B208" i="11"/>
  <c r="F207" i="11"/>
  <c r="D207" i="11"/>
  <c r="B207" i="11"/>
  <c r="F206" i="11"/>
  <c r="D206" i="11"/>
  <c r="B206" i="11"/>
  <c r="F205" i="11"/>
  <c r="D205" i="11"/>
  <c r="B205" i="11"/>
  <c r="F204" i="11"/>
  <c r="D204" i="11"/>
  <c r="B204" i="11"/>
  <c r="F203" i="11"/>
  <c r="D203" i="11"/>
  <c r="B203" i="11"/>
  <c r="F202" i="11"/>
  <c r="D202" i="11"/>
  <c r="B202" i="11"/>
  <c r="F201" i="11"/>
  <c r="D201" i="11"/>
  <c r="B201" i="11"/>
  <c r="F200" i="11"/>
  <c r="D200" i="11"/>
  <c r="B200" i="11"/>
  <c r="F199" i="11"/>
  <c r="D199" i="11"/>
  <c r="B199" i="11"/>
  <c r="F198" i="11"/>
  <c r="D198" i="11"/>
  <c r="B198" i="11"/>
  <c r="F197" i="11"/>
  <c r="D197" i="11"/>
  <c r="B197" i="11"/>
  <c r="F196" i="11"/>
  <c r="D196" i="11"/>
  <c r="B196" i="11"/>
  <c r="F195" i="11"/>
  <c r="D195" i="11"/>
  <c r="B195" i="11"/>
  <c r="F194" i="11"/>
  <c r="D194" i="11"/>
  <c r="B194" i="11"/>
  <c r="F193" i="11"/>
  <c r="D193" i="11"/>
  <c r="B193" i="11"/>
  <c r="F192" i="11"/>
  <c r="D192" i="11"/>
  <c r="B192" i="11"/>
  <c r="F191" i="11"/>
  <c r="D191" i="11"/>
  <c r="B191" i="11"/>
  <c r="F190" i="11"/>
  <c r="D190" i="11"/>
  <c r="B190" i="11"/>
  <c r="F189" i="11"/>
  <c r="D189" i="11"/>
  <c r="B189" i="11"/>
  <c r="F188" i="11"/>
  <c r="D188" i="11"/>
  <c r="B188" i="11"/>
  <c r="F187" i="11"/>
  <c r="D187" i="11"/>
  <c r="B187" i="11"/>
  <c r="F186" i="11"/>
  <c r="D186" i="11"/>
  <c r="B186" i="11"/>
  <c r="F185" i="11"/>
  <c r="D185" i="11"/>
  <c r="B185" i="11"/>
  <c r="F184" i="11"/>
  <c r="D184" i="11"/>
  <c r="B184" i="11"/>
  <c r="F183" i="11"/>
  <c r="D183" i="11"/>
  <c r="B183" i="11"/>
  <c r="F182" i="11"/>
  <c r="D182" i="11"/>
  <c r="B182" i="11"/>
  <c r="F181" i="11"/>
  <c r="D181" i="11"/>
  <c r="B181" i="11"/>
  <c r="F180" i="11"/>
  <c r="D180" i="11"/>
  <c r="B180" i="11"/>
  <c r="F179" i="11"/>
  <c r="D179" i="11"/>
  <c r="B179" i="11"/>
  <c r="F178" i="11"/>
  <c r="D178" i="11"/>
  <c r="B178" i="11"/>
  <c r="F177" i="11"/>
  <c r="D177" i="11"/>
  <c r="B177" i="11"/>
  <c r="F176" i="11"/>
  <c r="D176" i="11"/>
  <c r="B176" i="11"/>
  <c r="F175" i="11"/>
  <c r="D175" i="11"/>
  <c r="B175" i="11"/>
  <c r="F174" i="11"/>
  <c r="D174" i="11"/>
  <c r="B174" i="11"/>
  <c r="F173" i="11"/>
  <c r="D173" i="11"/>
  <c r="B173" i="11"/>
  <c r="F172" i="11"/>
  <c r="D172" i="11"/>
  <c r="B172" i="11"/>
  <c r="F171" i="11"/>
  <c r="D171" i="11"/>
  <c r="B171" i="11"/>
  <c r="F170" i="11"/>
  <c r="D170" i="11"/>
  <c r="B170" i="11"/>
  <c r="F169" i="11"/>
  <c r="D169" i="11"/>
  <c r="B169" i="11"/>
  <c r="F168" i="11"/>
  <c r="D168" i="11"/>
  <c r="B168" i="11"/>
  <c r="F167" i="11"/>
  <c r="D167" i="11"/>
  <c r="B167" i="11"/>
  <c r="F166" i="11"/>
  <c r="D166" i="11"/>
  <c r="B166" i="11"/>
  <c r="F165" i="11"/>
  <c r="D165" i="11"/>
  <c r="B165" i="11"/>
  <c r="F164" i="11"/>
  <c r="D164" i="11"/>
  <c r="B164" i="11"/>
  <c r="F163" i="11"/>
  <c r="D163" i="11"/>
  <c r="B163" i="11"/>
  <c r="F162" i="11"/>
  <c r="D162" i="11"/>
  <c r="B162" i="11"/>
  <c r="F161" i="11"/>
  <c r="D161" i="11"/>
  <c r="B161" i="11"/>
  <c r="F160" i="11"/>
  <c r="D160" i="11"/>
  <c r="B160" i="11"/>
  <c r="F159" i="11"/>
  <c r="D159" i="11"/>
  <c r="B159" i="11"/>
  <c r="F158" i="11"/>
  <c r="D158" i="11"/>
  <c r="B158" i="11"/>
  <c r="F157" i="11"/>
  <c r="D157" i="11"/>
  <c r="B157" i="11"/>
  <c r="F156" i="11"/>
  <c r="D156" i="11"/>
  <c r="B156" i="11"/>
  <c r="F155" i="11"/>
  <c r="D155" i="11"/>
  <c r="B155" i="11"/>
  <c r="F154" i="11"/>
  <c r="D154" i="11"/>
  <c r="B154" i="11"/>
  <c r="F153" i="11"/>
  <c r="D153" i="11"/>
  <c r="B153" i="11"/>
  <c r="F152" i="11"/>
  <c r="D152" i="11"/>
  <c r="B152" i="11"/>
  <c r="F151" i="11"/>
  <c r="D151" i="11"/>
  <c r="B151" i="11"/>
  <c r="F150" i="11"/>
  <c r="D150" i="11"/>
  <c r="B150" i="11"/>
  <c r="F149" i="11"/>
  <c r="D149" i="11"/>
  <c r="B149" i="11"/>
  <c r="F148" i="11"/>
  <c r="D148" i="11"/>
  <c r="B148" i="11"/>
  <c r="F147" i="11"/>
  <c r="D147" i="11"/>
  <c r="B147" i="11"/>
  <c r="F146" i="11"/>
  <c r="D146" i="11"/>
  <c r="B146" i="11"/>
  <c r="F145" i="11"/>
  <c r="D145" i="11"/>
  <c r="B145" i="11"/>
  <c r="F144" i="11"/>
  <c r="D144" i="11"/>
  <c r="B144" i="11"/>
  <c r="F143" i="11"/>
  <c r="D143" i="11"/>
  <c r="B143" i="11"/>
  <c r="F142" i="11"/>
  <c r="D142" i="11"/>
  <c r="B142" i="11"/>
  <c r="F141" i="11"/>
  <c r="D141" i="11"/>
  <c r="B141" i="11"/>
  <c r="F140" i="11"/>
  <c r="D140" i="11"/>
  <c r="B140" i="11"/>
  <c r="F139" i="11"/>
  <c r="D139" i="11"/>
  <c r="B139" i="11"/>
  <c r="F138" i="11"/>
  <c r="D138" i="11"/>
  <c r="B138" i="11"/>
  <c r="F137" i="11"/>
  <c r="D137" i="11"/>
  <c r="B137" i="11"/>
  <c r="F136" i="11"/>
  <c r="D136" i="11"/>
  <c r="B136" i="11"/>
  <c r="F135" i="11"/>
  <c r="D135" i="11"/>
  <c r="B135" i="11"/>
  <c r="F134" i="11"/>
  <c r="D134" i="11"/>
  <c r="B134" i="11"/>
  <c r="F133" i="11"/>
  <c r="D133" i="11"/>
  <c r="B133" i="11"/>
  <c r="F132" i="11"/>
  <c r="D132" i="11"/>
  <c r="B132" i="11"/>
  <c r="F131" i="11"/>
  <c r="D131" i="11"/>
  <c r="B131" i="11"/>
  <c r="F130" i="11"/>
  <c r="D130" i="11"/>
  <c r="B130" i="11"/>
  <c r="F129" i="11"/>
  <c r="D129" i="11"/>
  <c r="B129" i="11"/>
  <c r="F128" i="11"/>
  <c r="D128" i="11"/>
  <c r="B128" i="11"/>
  <c r="F127" i="11"/>
  <c r="D127" i="11"/>
  <c r="B127" i="11"/>
  <c r="F126" i="11"/>
  <c r="D126" i="11"/>
  <c r="B126" i="11"/>
  <c r="F125" i="11"/>
  <c r="D125" i="11"/>
  <c r="B125" i="11"/>
  <c r="F124" i="11"/>
  <c r="D124" i="11"/>
  <c r="B124" i="11"/>
  <c r="F123" i="11"/>
  <c r="D123" i="11"/>
  <c r="B123" i="11"/>
  <c r="F122" i="11"/>
  <c r="D122" i="11"/>
  <c r="B122" i="11"/>
  <c r="F121" i="11"/>
  <c r="D121" i="11"/>
  <c r="B121" i="11"/>
  <c r="F120" i="11"/>
  <c r="D120" i="11"/>
  <c r="B120" i="11"/>
  <c r="F119" i="11"/>
  <c r="D119" i="11"/>
  <c r="B119" i="11"/>
  <c r="F118" i="11"/>
  <c r="D118" i="11"/>
  <c r="B118" i="11"/>
  <c r="F117" i="11"/>
  <c r="D117" i="11"/>
  <c r="B117" i="11"/>
  <c r="F116" i="11"/>
  <c r="D116" i="11"/>
  <c r="B116" i="11"/>
  <c r="F115" i="11"/>
  <c r="D115" i="11"/>
  <c r="B115" i="11"/>
  <c r="F114" i="11"/>
  <c r="D114" i="11"/>
  <c r="B114" i="11"/>
  <c r="F113" i="11"/>
  <c r="D113" i="11"/>
  <c r="B113" i="11"/>
  <c r="F112" i="11"/>
  <c r="D112" i="11"/>
  <c r="B112" i="11"/>
  <c r="F111" i="11"/>
  <c r="D111" i="11"/>
  <c r="B111" i="11"/>
  <c r="F110" i="11"/>
  <c r="D110" i="11"/>
  <c r="B110" i="11"/>
  <c r="F109" i="11"/>
  <c r="D109" i="11"/>
  <c r="B109" i="11"/>
  <c r="F108" i="11"/>
  <c r="D108" i="11"/>
  <c r="B108" i="11"/>
  <c r="F107" i="11"/>
  <c r="D107" i="11"/>
  <c r="B107" i="11"/>
  <c r="F106" i="11"/>
  <c r="D106" i="11"/>
  <c r="B106" i="11"/>
  <c r="F105" i="11"/>
  <c r="D105" i="11"/>
  <c r="B105" i="11"/>
  <c r="F104" i="11"/>
  <c r="D104" i="11"/>
  <c r="B104" i="11"/>
  <c r="F103" i="11"/>
  <c r="D103" i="11"/>
  <c r="B103" i="11"/>
  <c r="F102" i="11"/>
  <c r="D102" i="11"/>
  <c r="B102" i="11"/>
  <c r="F101" i="11"/>
  <c r="D101" i="11"/>
  <c r="B101" i="11"/>
  <c r="F100" i="11"/>
  <c r="D100" i="11"/>
  <c r="B100" i="11"/>
  <c r="F99" i="11"/>
  <c r="D99" i="11"/>
  <c r="B99" i="11"/>
  <c r="F98" i="11"/>
  <c r="D98" i="11"/>
  <c r="B98" i="11"/>
  <c r="F97" i="11"/>
  <c r="D97" i="11"/>
  <c r="B97" i="11"/>
  <c r="F96" i="11"/>
  <c r="D96" i="11"/>
  <c r="B96" i="11"/>
  <c r="F95" i="11"/>
  <c r="D95" i="11"/>
  <c r="B95" i="11"/>
  <c r="F94" i="11"/>
  <c r="D94" i="11"/>
  <c r="B94" i="11"/>
  <c r="F93" i="11"/>
  <c r="D93" i="11"/>
  <c r="B93" i="11"/>
  <c r="F92" i="11"/>
  <c r="D92" i="11"/>
  <c r="B92" i="11"/>
  <c r="F91" i="11"/>
  <c r="D91" i="11"/>
  <c r="B91" i="11"/>
  <c r="F90" i="11"/>
  <c r="D90" i="11"/>
  <c r="B90" i="11"/>
  <c r="F89" i="11"/>
  <c r="D89" i="11"/>
  <c r="B89" i="11"/>
  <c r="F88" i="11"/>
  <c r="D88" i="11"/>
  <c r="B88" i="11"/>
  <c r="F87" i="11"/>
  <c r="D87" i="11"/>
  <c r="B87" i="11"/>
  <c r="F86" i="11"/>
  <c r="D86" i="11"/>
  <c r="B86" i="11"/>
  <c r="F85" i="11"/>
  <c r="D85" i="11"/>
  <c r="B85" i="11"/>
  <c r="F84" i="11"/>
  <c r="D84" i="11"/>
  <c r="B84" i="11"/>
  <c r="F83" i="11"/>
  <c r="D83" i="11"/>
  <c r="B83" i="11"/>
  <c r="F82" i="11"/>
  <c r="D82" i="11"/>
  <c r="B82" i="11"/>
  <c r="F81" i="11"/>
  <c r="D81" i="11"/>
  <c r="B81" i="11"/>
  <c r="F80" i="11"/>
  <c r="D80" i="11"/>
  <c r="B80" i="11"/>
  <c r="F79" i="11"/>
  <c r="D79" i="11"/>
  <c r="B79" i="11"/>
  <c r="F78" i="11"/>
  <c r="D78" i="11"/>
  <c r="B78" i="11"/>
  <c r="F77" i="11"/>
  <c r="D77" i="11"/>
  <c r="B77" i="11"/>
  <c r="F76" i="11"/>
  <c r="D76" i="11"/>
  <c r="B76" i="11"/>
  <c r="F75" i="11"/>
  <c r="D75" i="11"/>
  <c r="B75" i="11"/>
  <c r="F74" i="11"/>
  <c r="D74" i="11"/>
  <c r="B74" i="11"/>
  <c r="F73" i="11"/>
  <c r="D73" i="11"/>
  <c r="B73" i="11"/>
  <c r="F72" i="11"/>
  <c r="D72" i="11"/>
  <c r="B72" i="11"/>
  <c r="F71" i="11"/>
  <c r="D71" i="11"/>
  <c r="B71" i="11"/>
  <c r="F70" i="11"/>
  <c r="D70" i="11"/>
  <c r="B70" i="11"/>
  <c r="F69" i="11"/>
  <c r="D69" i="11"/>
  <c r="B69" i="11"/>
  <c r="F68" i="11"/>
  <c r="D68" i="11"/>
  <c r="B68" i="11"/>
  <c r="F67" i="11"/>
  <c r="D67" i="11"/>
  <c r="B67" i="11"/>
  <c r="F66" i="11"/>
  <c r="D66" i="11"/>
  <c r="B66" i="11"/>
  <c r="F65" i="11"/>
  <c r="D65" i="11"/>
  <c r="B65" i="11"/>
  <c r="F64" i="11"/>
  <c r="D64" i="11"/>
  <c r="B64" i="11"/>
  <c r="F63" i="11"/>
  <c r="D63" i="11"/>
  <c r="B63" i="11"/>
  <c r="F62" i="11"/>
  <c r="D62" i="11"/>
  <c r="B62" i="11"/>
  <c r="F61" i="11"/>
  <c r="D61" i="11"/>
  <c r="B61" i="11"/>
  <c r="F60" i="11"/>
  <c r="D60" i="11"/>
  <c r="B60" i="11"/>
  <c r="F59" i="11"/>
  <c r="D59" i="11"/>
  <c r="B59" i="11"/>
  <c r="F58" i="11"/>
  <c r="D58" i="11"/>
  <c r="B58" i="11"/>
  <c r="F57" i="11"/>
  <c r="D57" i="11"/>
  <c r="B57" i="11"/>
  <c r="F56" i="11"/>
  <c r="D56" i="11"/>
  <c r="B56" i="11"/>
  <c r="F55" i="11"/>
  <c r="D55" i="11"/>
  <c r="B55" i="11"/>
  <c r="F54" i="11"/>
  <c r="D54" i="11"/>
  <c r="B54" i="11"/>
  <c r="F53" i="11"/>
  <c r="D53" i="11"/>
  <c r="B53" i="11"/>
  <c r="F52" i="11"/>
  <c r="D52" i="11"/>
  <c r="B52" i="11"/>
  <c r="F51" i="11"/>
  <c r="D51" i="11"/>
  <c r="B51" i="11"/>
  <c r="F50" i="11"/>
  <c r="D50" i="11"/>
  <c r="B50" i="11"/>
  <c r="F49" i="11"/>
  <c r="D49" i="11"/>
  <c r="B49" i="11"/>
  <c r="F48" i="11"/>
  <c r="D48" i="11"/>
  <c r="B48" i="11"/>
  <c r="F47" i="11"/>
  <c r="D47" i="11"/>
  <c r="B47" i="11"/>
  <c r="F46" i="11"/>
  <c r="D46" i="11"/>
  <c r="B46" i="11"/>
  <c r="F45" i="11"/>
  <c r="D45" i="11"/>
  <c r="B45" i="11"/>
  <c r="F44" i="11"/>
  <c r="D44" i="11"/>
  <c r="B44" i="11"/>
  <c r="F43" i="11"/>
  <c r="D43" i="11"/>
  <c r="B43" i="11"/>
  <c r="F42" i="11"/>
  <c r="D42" i="11"/>
  <c r="B42" i="11"/>
  <c r="F41" i="11"/>
  <c r="D41" i="11"/>
  <c r="B41" i="11"/>
  <c r="F40" i="11"/>
  <c r="D40" i="11"/>
  <c r="B40" i="11"/>
  <c r="F39" i="11"/>
  <c r="D39" i="11"/>
  <c r="B39" i="11"/>
  <c r="F38" i="11"/>
  <c r="D38" i="11"/>
  <c r="B38" i="11"/>
  <c r="F37" i="11"/>
  <c r="D37" i="11"/>
  <c r="B37" i="11"/>
  <c r="F36" i="11"/>
  <c r="D36" i="11"/>
  <c r="B36" i="11"/>
  <c r="F35" i="11"/>
  <c r="D35" i="11"/>
  <c r="B35" i="11"/>
  <c r="F34" i="11"/>
  <c r="D34" i="11"/>
  <c r="B34" i="11"/>
  <c r="F33" i="11"/>
  <c r="D33" i="11"/>
  <c r="B33" i="11"/>
  <c r="F32" i="11"/>
  <c r="D32" i="11"/>
  <c r="B32" i="11"/>
  <c r="F31" i="11"/>
  <c r="D31" i="11"/>
  <c r="B31" i="11"/>
  <c r="F30" i="11"/>
  <c r="D30" i="11"/>
  <c r="B30" i="11"/>
  <c r="F29" i="11"/>
  <c r="D29" i="11"/>
  <c r="B29" i="11"/>
  <c r="F28" i="11"/>
  <c r="D28" i="11"/>
  <c r="B28" i="11"/>
  <c r="F27" i="11"/>
  <c r="D27" i="11"/>
  <c r="B27" i="11"/>
  <c r="F26" i="11"/>
  <c r="D26" i="11"/>
  <c r="B26" i="11"/>
  <c r="F25" i="11"/>
  <c r="D25" i="11"/>
  <c r="B25" i="11"/>
  <c r="F24" i="11"/>
  <c r="D24" i="11"/>
  <c r="B24" i="11"/>
  <c r="F23" i="11"/>
  <c r="D23" i="11"/>
  <c r="B23" i="11"/>
  <c r="F22" i="11"/>
  <c r="D22" i="11"/>
  <c r="B22" i="11"/>
  <c r="F21" i="11"/>
  <c r="D21" i="11"/>
  <c r="B21" i="11"/>
  <c r="F20" i="11"/>
  <c r="D20" i="11"/>
  <c r="B20" i="11"/>
  <c r="F19" i="11"/>
  <c r="D19" i="11"/>
  <c r="B19" i="11"/>
  <c r="F18" i="11"/>
  <c r="D18" i="11"/>
  <c r="B18" i="11"/>
  <c r="F17" i="11"/>
  <c r="D17" i="11"/>
  <c r="B17" i="11"/>
  <c r="F16" i="11"/>
  <c r="D16" i="11"/>
  <c r="B16" i="11"/>
  <c r="F15" i="11"/>
  <c r="D15" i="11"/>
  <c r="B15" i="11"/>
  <c r="F14" i="11"/>
  <c r="D14" i="11"/>
  <c r="B14" i="11"/>
  <c r="F13" i="11"/>
  <c r="D13" i="11"/>
  <c r="B13" i="11"/>
  <c r="F12" i="11"/>
  <c r="D12" i="11"/>
  <c r="B12" i="11"/>
  <c r="F11" i="11"/>
  <c r="D11" i="11"/>
  <c r="B11" i="11"/>
  <c r="F10" i="11"/>
  <c r="D10" i="11"/>
  <c r="B10" i="11"/>
  <c r="F9" i="11"/>
  <c r="D9" i="11"/>
  <c r="B9" i="11"/>
  <c r="F8" i="11"/>
  <c r="D8" i="11"/>
  <c r="B8" i="11"/>
  <c r="F7" i="11"/>
  <c r="D7" i="11"/>
  <c r="B7" i="11"/>
  <c r="F6" i="11"/>
  <c r="D6" i="11"/>
  <c r="B6" i="11"/>
  <c r="F5" i="11"/>
  <c r="D5" i="11"/>
  <c r="B5" i="11"/>
  <c r="F4" i="11"/>
  <c r="D4" i="11"/>
  <c r="B4" i="11"/>
  <c r="P790" i="10" a="1"/>
  <c r="P790" i="10" s="1"/>
  <c r="N790" i="10" a="1"/>
  <c r="N790" i="10" s="1"/>
  <c r="L790" i="10" a="1"/>
  <c r="L790" i="10" s="1"/>
  <c r="J790" i="10" a="1"/>
  <c r="J790" i="10" s="1"/>
  <c r="H790" i="10" a="1"/>
  <c r="H790" i="10" s="1"/>
  <c r="F790" i="10"/>
  <c r="F790" i="10" a="1"/>
  <c r="D790" i="10"/>
  <c r="D790" i="10" a="1"/>
  <c r="B790" i="10" a="1"/>
  <c r="B790" i="10" s="1"/>
  <c r="P789" i="10" a="1"/>
  <c r="P789" i="10" s="1"/>
  <c r="N789" i="10" a="1"/>
  <c r="N789" i="10" s="1"/>
  <c r="L789" i="10" a="1"/>
  <c r="L789" i="10" s="1"/>
  <c r="J789" i="10" a="1"/>
  <c r="J789" i="10" s="1"/>
  <c r="H789" i="10" a="1"/>
  <c r="H789" i="10" s="1"/>
  <c r="F789" i="10" a="1"/>
  <c r="F789" i="10" s="1"/>
  <c r="D789" i="10"/>
  <c r="D789" i="10" a="1"/>
  <c r="B789" i="10"/>
  <c r="B789" i="10" a="1"/>
  <c r="P788" i="10" a="1"/>
  <c r="P788" i="10" s="1"/>
  <c r="N788" i="10"/>
  <c r="N788" i="10" a="1"/>
  <c r="L788" i="10" a="1"/>
  <c r="L788" i="10" s="1"/>
  <c r="J788" i="10" a="1"/>
  <c r="J788" i="10" s="1"/>
  <c r="H788" i="10" a="1"/>
  <c r="H788" i="10" s="1"/>
  <c r="F788" i="10" a="1"/>
  <c r="F788" i="10" s="1"/>
  <c r="D788" i="10" a="1"/>
  <c r="D788" i="10" s="1"/>
  <c r="B788" i="10"/>
  <c r="B788" i="10" a="1"/>
  <c r="P787" i="10" a="1"/>
  <c r="P787" i="10" s="1"/>
  <c r="N787" i="10" a="1"/>
  <c r="N787" i="10" s="1"/>
  <c r="L787" i="10"/>
  <c r="L787" i="10" a="1"/>
  <c r="J787" i="10" a="1"/>
  <c r="J787" i="10" s="1"/>
  <c r="H787" i="10" a="1"/>
  <c r="H787" i="10" s="1"/>
  <c r="F787" i="10"/>
  <c r="F787" i="10" a="1"/>
  <c r="D787" i="10" a="1"/>
  <c r="D787" i="10" s="1"/>
  <c r="B787" i="10" a="1"/>
  <c r="B787" i="10" s="1"/>
  <c r="P786" i="10" a="1"/>
  <c r="P786" i="10" s="1"/>
  <c r="N786" i="10" a="1"/>
  <c r="N786" i="10" s="1"/>
  <c r="L786" i="10" a="1"/>
  <c r="L786" i="10" s="1"/>
  <c r="J786" i="10"/>
  <c r="J786" i="10" a="1"/>
  <c r="H786" i="10" a="1"/>
  <c r="H786" i="10" s="1"/>
  <c r="F786" i="10"/>
  <c r="F786" i="10" a="1"/>
  <c r="D786" i="10"/>
  <c r="D786" i="10" a="1"/>
  <c r="B786" i="10" a="1"/>
  <c r="B786" i="10" s="1"/>
  <c r="P785" i="10" a="1"/>
  <c r="P785" i="10" s="1"/>
  <c r="N785" i="10"/>
  <c r="N785" i="10" a="1"/>
  <c r="L785" i="10" a="1"/>
  <c r="L785" i="10" s="1"/>
  <c r="J785" i="10" a="1"/>
  <c r="J785" i="10" s="1"/>
  <c r="H785" i="10" a="1"/>
  <c r="H785" i="10" s="1"/>
  <c r="F785" i="10" a="1"/>
  <c r="F785" i="10" s="1"/>
  <c r="D785" i="10"/>
  <c r="D785" i="10" a="1"/>
  <c r="B785" i="10"/>
  <c r="B785" i="10" a="1"/>
  <c r="P784" i="10" a="1"/>
  <c r="P784" i="10" s="1"/>
  <c r="N784" i="10"/>
  <c r="N784" i="10" a="1"/>
  <c r="L784" i="10" a="1"/>
  <c r="L784" i="10" s="1"/>
  <c r="J784" i="10" a="1"/>
  <c r="J784" i="10" s="1"/>
  <c r="H784" i="10" a="1"/>
  <c r="H784" i="10" s="1"/>
  <c r="F784" i="10" a="1"/>
  <c r="F784" i="10" s="1"/>
  <c r="D784" i="10" a="1"/>
  <c r="D784" i="10" s="1"/>
  <c r="B784" i="10"/>
  <c r="B784" i="10" a="1"/>
  <c r="P783" i="10" a="1"/>
  <c r="P783" i="10" s="1"/>
  <c r="N783" i="10" a="1"/>
  <c r="N783" i="10" s="1"/>
  <c r="L783" i="10"/>
  <c r="L783" i="10" a="1"/>
  <c r="J783" i="10" a="1"/>
  <c r="J783" i="10" s="1"/>
  <c r="H783" i="10" a="1"/>
  <c r="H783" i="10" s="1"/>
  <c r="F783" i="10"/>
  <c r="F783" i="10" a="1"/>
  <c r="D783" i="10" a="1"/>
  <c r="D783" i="10" s="1"/>
  <c r="B783" i="10" a="1"/>
  <c r="B783" i="10" s="1"/>
  <c r="P782" i="10" a="1"/>
  <c r="P782" i="10" s="1"/>
  <c r="N782" i="10" a="1"/>
  <c r="N782" i="10" s="1"/>
  <c r="L782" i="10" a="1"/>
  <c r="L782" i="10" s="1"/>
  <c r="J782" i="10" a="1"/>
  <c r="J782" i="10" s="1"/>
  <c r="H782" i="10" a="1"/>
  <c r="H782" i="10" s="1"/>
  <c r="F782" i="10"/>
  <c r="F782" i="10" a="1"/>
  <c r="D782" i="10"/>
  <c r="D782" i="10" a="1"/>
  <c r="B782" i="10" a="1"/>
  <c r="B782" i="10" s="1"/>
  <c r="P781" i="10" a="1"/>
  <c r="P781" i="10" s="1"/>
  <c r="N781" i="10" a="1"/>
  <c r="N781" i="10" s="1"/>
  <c r="L781" i="10" a="1"/>
  <c r="L781" i="10" s="1"/>
  <c r="J781" i="10" a="1"/>
  <c r="J781" i="10" s="1"/>
  <c r="H781" i="10" a="1"/>
  <c r="H781" i="10" s="1"/>
  <c r="F781" i="10"/>
  <c r="F781" i="10" a="1"/>
  <c r="D781" i="10"/>
  <c r="D781" i="10" a="1"/>
  <c r="B781" i="10"/>
  <c r="B781" i="10" a="1"/>
  <c r="P780" i="10" a="1"/>
  <c r="P780" i="10" s="1"/>
  <c r="N780" i="10" a="1"/>
  <c r="N780" i="10" s="1"/>
  <c r="L780" i="10" a="1"/>
  <c r="L780" i="10" s="1"/>
  <c r="J780" i="10" a="1"/>
  <c r="J780" i="10" s="1"/>
  <c r="H780" i="10" a="1"/>
  <c r="H780" i="10" s="1"/>
  <c r="F780" i="10" a="1"/>
  <c r="F780" i="10" s="1"/>
  <c r="D780" i="10"/>
  <c r="D780" i="10" a="1"/>
  <c r="B780" i="10"/>
  <c r="B780" i="10" a="1"/>
  <c r="P779" i="10" a="1"/>
  <c r="P779" i="10" s="1"/>
  <c r="N779" i="10" a="1"/>
  <c r="N779" i="10" s="1"/>
  <c r="L779" i="10"/>
  <c r="L779" i="10" a="1"/>
  <c r="J779" i="10"/>
  <c r="J779" i="10" a="1"/>
  <c r="H779" i="10" a="1"/>
  <c r="H779" i="10" s="1"/>
  <c r="F779" i="10"/>
  <c r="F779" i="10" a="1"/>
  <c r="D779" i="10" a="1"/>
  <c r="D779" i="10" s="1"/>
  <c r="B779" i="10"/>
  <c r="B779" i="10" a="1"/>
  <c r="P778" i="10" a="1"/>
  <c r="P778" i="10" s="1"/>
  <c r="N778" i="10" a="1"/>
  <c r="N778" i="10" s="1"/>
  <c r="L778" i="10" a="1"/>
  <c r="L778" i="10" s="1"/>
  <c r="J778" i="10" a="1"/>
  <c r="J778" i="10" s="1"/>
  <c r="H778" i="10" a="1"/>
  <c r="H778" i="10" s="1"/>
  <c r="F778" i="10"/>
  <c r="F778" i="10" a="1"/>
  <c r="D778" i="10"/>
  <c r="D778" i="10" a="1"/>
  <c r="B778" i="10" a="1"/>
  <c r="B778" i="10" s="1"/>
  <c r="P777" i="10" a="1"/>
  <c r="P777" i="10" s="1"/>
  <c r="N777" i="10" a="1"/>
  <c r="N777" i="10" s="1"/>
  <c r="L777" i="10" a="1"/>
  <c r="L777" i="10" s="1"/>
  <c r="J777" i="10" a="1"/>
  <c r="J777" i="10" s="1"/>
  <c r="H777" i="10" a="1"/>
  <c r="H777" i="10" s="1"/>
  <c r="F777" i="10" a="1"/>
  <c r="F777" i="10" s="1"/>
  <c r="D777" i="10"/>
  <c r="D777" i="10" a="1"/>
  <c r="B777" i="10"/>
  <c r="B777" i="10" a="1"/>
  <c r="P776" i="10" a="1"/>
  <c r="P776" i="10" s="1"/>
  <c r="N776" i="10"/>
  <c r="N776" i="10" a="1"/>
  <c r="L776" i="10"/>
  <c r="L776" i="10" a="1"/>
  <c r="J776" i="10" a="1"/>
  <c r="J776" i="10" s="1"/>
  <c r="H776" i="10" a="1"/>
  <c r="H776" i="10" s="1"/>
  <c r="F776" i="10" a="1"/>
  <c r="F776" i="10" s="1"/>
  <c r="D776" i="10" a="1"/>
  <c r="D776" i="10" s="1"/>
  <c r="B776" i="10"/>
  <c r="B776" i="10" a="1"/>
  <c r="P775" i="10" a="1"/>
  <c r="P775" i="10" s="1"/>
  <c r="N775" i="10" a="1"/>
  <c r="N775" i="10" s="1"/>
  <c r="L775" i="10" a="1"/>
  <c r="L775" i="10" s="1"/>
  <c r="J775" i="10" a="1"/>
  <c r="J775" i="10" s="1"/>
  <c r="H775" i="10" a="1"/>
  <c r="H775" i="10" s="1"/>
  <c r="F775" i="10"/>
  <c r="F775" i="10" a="1"/>
  <c r="D775" i="10" a="1"/>
  <c r="D775" i="10" s="1"/>
  <c r="B775" i="10" a="1"/>
  <c r="B775" i="10" s="1"/>
  <c r="P774" i="10" a="1"/>
  <c r="P774" i="10" s="1"/>
  <c r="N774" i="10" a="1"/>
  <c r="N774" i="10" s="1"/>
  <c r="L774" i="10" a="1"/>
  <c r="L774" i="10" s="1"/>
  <c r="J774" i="10"/>
  <c r="J774" i="10" a="1"/>
  <c r="H774" i="10" a="1"/>
  <c r="H774" i="10" s="1"/>
  <c r="F774" i="10"/>
  <c r="F774" i="10" a="1"/>
  <c r="D774" i="10"/>
  <c r="D774" i="10" a="1"/>
  <c r="B774" i="10" a="1"/>
  <c r="B774" i="10" s="1"/>
  <c r="P773" i="10" a="1"/>
  <c r="P773" i="10" s="1"/>
  <c r="N773" i="10" a="1"/>
  <c r="N773" i="10" s="1"/>
  <c r="L773" i="10" a="1"/>
  <c r="L773" i="10" s="1"/>
  <c r="J773" i="10" a="1"/>
  <c r="J773" i="10" s="1"/>
  <c r="H773" i="10" a="1"/>
  <c r="H773" i="10" s="1"/>
  <c r="F773" i="10"/>
  <c r="F773" i="10" a="1"/>
  <c r="D773" i="10"/>
  <c r="D773" i="10" a="1"/>
  <c r="B773" i="10"/>
  <c r="B773" i="10" a="1"/>
  <c r="P772" i="10" a="1"/>
  <c r="P772" i="10" s="1"/>
  <c r="N772" i="10"/>
  <c r="N772" i="10" a="1"/>
  <c r="L772" i="10" a="1"/>
  <c r="L772" i="10" s="1"/>
  <c r="J772" i="10" a="1"/>
  <c r="J772" i="10" s="1"/>
  <c r="H772" i="10" a="1"/>
  <c r="H772" i="10" s="1"/>
  <c r="F772" i="10" a="1"/>
  <c r="F772" i="10" s="1"/>
  <c r="D772" i="10" a="1"/>
  <c r="D772" i="10" s="1"/>
  <c r="B772" i="10"/>
  <c r="B772" i="10" a="1"/>
  <c r="P771" i="10" a="1"/>
  <c r="P771" i="10" s="1"/>
  <c r="N771" i="10" a="1"/>
  <c r="N771" i="10" s="1"/>
  <c r="L771" i="10" a="1"/>
  <c r="L771" i="10" s="1"/>
  <c r="J771" i="10"/>
  <c r="J771" i="10" a="1"/>
  <c r="H771" i="10" a="1"/>
  <c r="H771" i="10" s="1"/>
  <c r="F771" i="10"/>
  <c r="F771" i="10" a="1"/>
  <c r="D771" i="10" a="1"/>
  <c r="D771" i="10" s="1"/>
  <c r="B771" i="10" a="1"/>
  <c r="B771" i="10" s="1"/>
  <c r="P770" i="10" a="1"/>
  <c r="P770" i="10" s="1"/>
  <c r="N770" i="10" a="1"/>
  <c r="N770" i="10" s="1"/>
  <c r="L770" i="10" a="1"/>
  <c r="L770" i="10" s="1"/>
  <c r="J770" i="10" a="1"/>
  <c r="J770" i="10" s="1"/>
  <c r="H770" i="10" a="1"/>
  <c r="H770" i="10" s="1"/>
  <c r="F770" i="10"/>
  <c r="F770" i="10" a="1"/>
  <c r="D770" i="10"/>
  <c r="D770" i="10" a="1"/>
  <c r="B770" i="10" a="1"/>
  <c r="B770" i="10" s="1"/>
  <c r="P769" i="10" a="1"/>
  <c r="P769" i="10" s="1"/>
  <c r="N769" i="10"/>
  <c r="N769" i="10" a="1"/>
  <c r="L769" i="10" a="1"/>
  <c r="L769" i="10" s="1"/>
  <c r="J769" i="10" a="1"/>
  <c r="J769" i="10" s="1"/>
  <c r="H769" i="10" a="1"/>
  <c r="H769" i="10" s="1"/>
  <c r="F769" i="10" a="1"/>
  <c r="F769" i="10" s="1"/>
  <c r="D769" i="10"/>
  <c r="D769" i="10" a="1"/>
  <c r="B769" i="10"/>
  <c r="B769" i="10" a="1"/>
  <c r="P768" i="10" a="1"/>
  <c r="P768" i="10" s="1"/>
  <c r="N768" i="10"/>
  <c r="N768" i="10" a="1"/>
  <c r="L768" i="10"/>
  <c r="L768" i="10" a="1"/>
  <c r="J768" i="10" a="1"/>
  <c r="J768" i="10" s="1"/>
  <c r="H768" i="10" a="1"/>
  <c r="H768" i="10" s="1"/>
  <c r="F768" i="10" a="1"/>
  <c r="F768" i="10" s="1"/>
  <c r="D768" i="10"/>
  <c r="D768" i="10" a="1"/>
  <c r="B768" i="10"/>
  <c r="B768" i="10" a="1"/>
  <c r="P767" i="10" a="1"/>
  <c r="P767" i="10" s="1"/>
  <c r="N767" i="10" a="1"/>
  <c r="N767" i="10" s="1"/>
  <c r="L767" i="10" a="1"/>
  <c r="L767" i="10" s="1"/>
  <c r="J767" i="10" a="1"/>
  <c r="J767" i="10" s="1"/>
  <c r="H767" i="10" a="1"/>
  <c r="H767" i="10" s="1"/>
  <c r="F767" i="10"/>
  <c r="F767" i="10" a="1"/>
  <c r="D767" i="10" a="1"/>
  <c r="D767" i="10" s="1"/>
  <c r="B767" i="10" a="1"/>
  <c r="B767" i="10" s="1"/>
  <c r="P766" i="10" a="1"/>
  <c r="P766" i="10" s="1"/>
  <c r="N766" i="10" a="1"/>
  <c r="N766" i="10" s="1"/>
  <c r="L766" i="10" a="1"/>
  <c r="L766" i="10" s="1"/>
  <c r="J766" i="10"/>
  <c r="J766" i="10" a="1"/>
  <c r="H766" i="10" a="1"/>
  <c r="H766" i="10" s="1"/>
  <c r="F766" i="10"/>
  <c r="F766" i="10" a="1"/>
  <c r="D766" i="10"/>
  <c r="D766" i="10" a="1"/>
  <c r="B766" i="10" a="1"/>
  <c r="B766" i="10" s="1"/>
  <c r="P765" i="10" a="1"/>
  <c r="P765" i="10" s="1"/>
  <c r="N765" i="10" a="1"/>
  <c r="N765" i="10" s="1"/>
  <c r="L765" i="10" a="1"/>
  <c r="L765" i="10" s="1"/>
  <c r="J765" i="10" a="1"/>
  <c r="J765" i="10" s="1"/>
  <c r="H765" i="10" a="1"/>
  <c r="H765" i="10" s="1"/>
  <c r="F765" i="10"/>
  <c r="F765" i="10" a="1"/>
  <c r="D765" i="10"/>
  <c r="D765" i="10" a="1"/>
  <c r="B765" i="10"/>
  <c r="B765" i="10" a="1"/>
  <c r="P764" i="10" a="1"/>
  <c r="P764" i="10" s="1"/>
  <c r="N764" i="10" a="1"/>
  <c r="N764" i="10" s="1"/>
  <c r="L764" i="10"/>
  <c r="L764" i="10" a="1"/>
  <c r="J764" i="10" a="1"/>
  <c r="J764" i="10" s="1"/>
  <c r="H764" i="10" a="1"/>
  <c r="H764" i="10" s="1"/>
  <c r="F764" i="10" a="1"/>
  <c r="F764" i="10" s="1"/>
  <c r="D764" i="10" a="1"/>
  <c r="D764" i="10" s="1"/>
  <c r="B764" i="10"/>
  <c r="B764" i="10" a="1"/>
  <c r="P763" i="10" a="1"/>
  <c r="P763" i="10" s="1"/>
  <c r="N763" i="10" a="1"/>
  <c r="N763" i="10" s="1"/>
  <c r="L763" i="10"/>
  <c r="L763" i="10" a="1"/>
  <c r="J763" i="10" a="1"/>
  <c r="J763" i="10" s="1"/>
  <c r="H763" i="10" a="1"/>
  <c r="H763" i="10" s="1"/>
  <c r="F763" i="10"/>
  <c r="F763" i="10" a="1"/>
  <c r="D763" i="10" a="1"/>
  <c r="D763" i="10" s="1"/>
  <c r="B763" i="10"/>
  <c r="B763" i="10" a="1"/>
  <c r="P762" i="10" a="1"/>
  <c r="P762" i="10" s="1"/>
  <c r="N762" i="10" a="1"/>
  <c r="N762" i="10" s="1"/>
  <c r="L762" i="10" a="1"/>
  <c r="L762" i="10" s="1"/>
  <c r="J762" i="10" a="1"/>
  <c r="J762" i="10" s="1"/>
  <c r="H762" i="10" a="1"/>
  <c r="H762" i="10" s="1"/>
  <c r="F762" i="10"/>
  <c r="F762" i="10" a="1"/>
  <c r="D762" i="10"/>
  <c r="D762" i="10" a="1"/>
  <c r="B762" i="10" a="1"/>
  <c r="B762" i="10" s="1"/>
  <c r="P761" i="10" a="1"/>
  <c r="P761" i="10" s="1"/>
  <c r="N761" i="10"/>
  <c r="N761" i="10" a="1"/>
  <c r="L761" i="10" a="1"/>
  <c r="L761" i="10" s="1"/>
  <c r="J761" i="10" a="1"/>
  <c r="J761" i="10" s="1"/>
  <c r="H761" i="10" a="1"/>
  <c r="H761" i="10" s="1"/>
  <c r="F761" i="10"/>
  <c r="F761" i="10" a="1"/>
  <c r="D761" i="10"/>
  <c r="D761" i="10" a="1"/>
  <c r="B761" i="10"/>
  <c r="B761" i="10" a="1"/>
  <c r="P760" i="10" a="1"/>
  <c r="P760" i="10" s="1"/>
  <c r="N760" i="10" a="1"/>
  <c r="N760" i="10" s="1"/>
  <c r="L760" i="10"/>
  <c r="L760" i="10" a="1"/>
  <c r="J760" i="10" a="1"/>
  <c r="J760" i="10" s="1"/>
  <c r="H760" i="10" a="1"/>
  <c r="H760" i="10" s="1"/>
  <c r="F760" i="10" a="1"/>
  <c r="F760" i="10" s="1"/>
  <c r="D760" i="10" a="1"/>
  <c r="D760" i="10" s="1"/>
  <c r="B760" i="10"/>
  <c r="B760" i="10" a="1"/>
  <c r="P759" i="10" a="1"/>
  <c r="P759" i="10" s="1"/>
  <c r="N759" i="10" a="1"/>
  <c r="N759" i="10" s="1"/>
  <c r="L759" i="10" a="1"/>
  <c r="L759" i="10" s="1"/>
  <c r="J759" i="10" a="1"/>
  <c r="J759" i="10" s="1"/>
  <c r="H759" i="10" a="1"/>
  <c r="H759" i="10" s="1"/>
  <c r="F759" i="10"/>
  <c r="F759" i="10" a="1"/>
  <c r="D759" i="10" a="1"/>
  <c r="D759" i="10" s="1"/>
  <c r="B759" i="10" a="1"/>
  <c r="B759" i="10" s="1"/>
  <c r="P758" i="10" a="1"/>
  <c r="P758" i="10" s="1"/>
  <c r="N758" i="10" a="1"/>
  <c r="N758" i="10" s="1"/>
  <c r="L758" i="10" a="1"/>
  <c r="L758" i="10" s="1"/>
  <c r="J758" i="10" a="1"/>
  <c r="J758" i="10" s="1"/>
  <c r="H758" i="10" a="1"/>
  <c r="H758" i="10" s="1"/>
  <c r="F758" i="10"/>
  <c r="F758" i="10" a="1"/>
  <c r="D758" i="10"/>
  <c r="D758" i="10" a="1"/>
  <c r="B758" i="10" a="1"/>
  <c r="B758" i="10" s="1"/>
  <c r="P757" i="10" a="1"/>
  <c r="P757" i="10" s="1"/>
  <c r="N757" i="10"/>
  <c r="N757" i="10" a="1"/>
  <c r="L757" i="10" a="1"/>
  <c r="L757" i="10" s="1"/>
  <c r="J757" i="10" a="1"/>
  <c r="J757" i="10" s="1"/>
  <c r="H757" i="10" a="1"/>
  <c r="H757" i="10" s="1"/>
  <c r="F757" i="10" a="1"/>
  <c r="F757" i="10" s="1"/>
  <c r="D757" i="10"/>
  <c r="D757" i="10" a="1"/>
  <c r="B757" i="10"/>
  <c r="B757" i="10" a="1"/>
  <c r="P756" i="10" a="1"/>
  <c r="P756" i="10" s="1"/>
  <c r="N756" i="10" a="1"/>
  <c r="N756" i="10" s="1"/>
  <c r="L756" i="10"/>
  <c r="L756" i="10" a="1"/>
  <c r="J756" i="10" a="1"/>
  <c r="J756" i="10" s="1"/>
  <c r="H756" i="10" a="1"/>
  <c r="H756" i="10" s="1"/>
  <c r="F756" i="10" a="1"/>
  <c r="F756" i="10" s="1"/>
  <c r="D756" i="10"/>
  <c r="D756" i="10" a="1"/>
  <c r="B756" i="10"/>
  <c r="B756" i="10" a="1"/>
  <c r="P755" i="10" a="1"/>
  <c r="P755" i="10" s="1"/>
  <c r="N755" i="10" a="1"/>
  <c r="N755" i="10" s="1"/>
  <c r="L755" i="10"/>
  <c r="L755" i="10" a="1"/>
  <c r="J755" i="10"/>
  <c r="J755" i="10" a="1"/>
  <c r="H755" i="10" a="1"/>
  <c r="H755" i="10" s="1"/>
  <c r="F755" i="10"/>
  <c r="F755" i="10" a="1"/>
  <c r="D755" i="10" a="1"/>
  <c r="D755" i="10" s="1"/>
  <c r="B755" i="10"/>
  <c r="B755" i="10" a="1"/>
  <c r="P754" i="10" a="1"/>
  <c r="P754" i="10" s="1"/>
  <c r="N754" i="10" a="1"/>
  <c r="N754" i="10" s="1"/>
  <c r="L754" i="10" a="1"/>
  <c r="L754" i="10" s="1"/>
  <c r="J754" i="10" a="1"/>
  <c r="J754" i="10" s="1"/>
  <c r="H754" i="10" a="1"/>
  <c r="H754" i="10" s="1"/>
  <c r="F754" i="10"/>
  <c r="F754" i="10" a="1"/>
  <c r="D754" i="10"/>
  <c r="D754" i="10" a="1"/>
  <c r="B754" i="10" a="1"/>
  <c r="B754" i="10" s="1"/>
  <c r="P753" i="10" a="1"/>
  <c r="P753" i="10" s="1"/>
  <c r="N753" i="10" a="1"/>
  <c r="N753" i="10" s="1"/>
  <c r="L753" i="10" a="1"/>
  <c r="L753" i="10" s="1"/>
  <c r="J753" i="10" a="1"/>
  <c r="J753" i="10" s="1"/>
  <c r="H753" i="10" a="1"/>
  <c r="H753" i="10" s="1"/>
  <c r="F753" i="10" a="1"/>
  <c r="F753" i="10" s="1"/>
  <c r="D753" i="10"/>
  <c r="D753" i="10" a="1"/>
  <c r="B753" i="10"/>
  <c r="B753" i="10" a="1"/>
  <c r="P752" i="10" a="1"/>
  <c r="P752" i="10" s="1"/>
  <c r="N752" i="10"/>
  <c r="N752" i="10" a="1"/>
  <c r="L752" i="10" a="1"/>
  <c r="L752" i="10" s="1"/>
  <c r="J752" i="10" a="1"/>
  <c r="J752" i="10" s="1"/>
  <c r="H752" i="10" a="1"/>
  <c r="H752" i="10" s="1"/>
  <c r="F752" i="10" a="1"/>
  <c r="F752" i="10" s="1"/>
  <c r="D752" i="10" a="1"/>
  <c r="D752" i="10" s="1"/>
  <c r="B752" i="10"/>
  <c r="B752" i="10" a="1"/>
  <c r="P751" i="10" a="1"/>
  <c r="P751" i="10" s="1"/>
  <c r="N751" i="10" a="1"/>
  <c r="N751" i="10" s="1"/>
  <c r="L751" i="10"/>
  <c r="L751" i="10" a="1"/>
  <c r="J751" i="10" a="1"/>
  <c r="J751" i="10" s="1"/>
  <c r="H751" i="10" a="1"/>
  <c r="H751" i="10" s="1"/>
  <c r="F751" i="10"/>
  <c r="F751" i="10" a="1"/>
  <c r="D751" i="10" a="1"/>
  <c r="D751" i="10" s="1"/>
  <c r="B751" i="10" a="1"/>
  <c r="B751" i="10" s="1"/>
  <c r="P750" i="10" a="1"/>
  <c r="P750" i="10" s="1"/>
  <c r="N750" i="10" a="1"/>
  <c r="N750" i="10" s="1"/>
  <c r="L750" i="10" a="1"/>
  <c r="L750" i="10" s="1"/>
  <c r="J750" i="10" a="1"/>
  <c r="J750" i="10" s="1"/>
  <c r="H750" i="10" a="1"/>
  <c r="H750" i="10" s="1"/>
  <c r="F750" i="10"/>
  <c r="F750" i="10" a="1"/>
  <c r="D750" i="10"/>
  <c r="D750" i="10" a="1"/>
  <c r="B750" i="10" a="1"/>
  <c r="B750" i="10" s="1"/>
  <c r="P749" i="10" a="1"/>
  <c r="P749" i="10" s="1"/>
  <c r="N749" i="10"/>
  <c r="N749" i="10" a="1"/>
  <c r="L749" i="10" a="1"/>
  <c r="L749" i="10" s="1"/>
  <c r="J749" i="10" a="1"/>
  <c r="J749" i="10" s="1"/>
  <c r="H749" i="10" a="1"/>
  <c r="H749" i="10" s="1"/>
  <c r="F749" i="10"/>
  <c r="F749" i="10" a="1"/>
  <c r="D749" i="10"/>
  <c r="D749" i="10" a="1"/>
  <c r="B749" i="10"/>
  <c r="B749" i="10" a="1"/>
  <c r="P748" i="10" a="1"/>
  <c r="P748" i="10" s="1"/>
  <c r="N748" i="10" a="1"/>
  <c r="N748" i="10" s="1"/>
  <c r="L748" i="10" a="1"/>
  <c r="L748" i="10" s="1"/>
  <c r="J748" i="10" a="1"/>
  <c r="J748" i="10" s="1"/>
  <c r="H748" i="10" a="1"/>
  <c r="H748" i="10" s="1"/>
  <c r="F748" i="10"/>
  <c r="F748" i="10" a="1"/>
  <c r="D748" i="10" a="1"/>
  <c r="D748" i="10" s="1"/>
  <c r="B748" i="10" a="1"/>
  <c r="B748" i="10" s="1"/>
  <c r="P747" i="10" a="1"/>
  <c r="P747" i="10" s="1"/>
  <c r="N747" i="10" a="1"/>
  <c r="N747" i="10" s="1"/>
  <c r="L747" i="10" a="1"/>
  <c r="L747" i="10" s="1"/>
  <c r="J747" i="10" a="1"/>
  <c r="J747" i="10" s="1"/>
  <c r="H747" i="10" a="1"/>
  <c r="H747" i="10" s="1"/>
  <c r="F747" i="10" a="1"/>
  <c r="F747" i="10" s="1"/>
  <c r="D747" i="10"/>
  <c r="D747" i="10" a="1"/>
  <c r="B747" i="10" a="1"/>
  <c r="B747" i="10" s="1"/>
  <c r="P746" i="10" a="1"/>
  <c r="P746" i="10" s="1"/>
  <c r="N746" i="10" a="1"/>
  <c r="N746" i="10" s="1"/>
  <c r="L746" i="10" a="1"/>
  <c r="L746" i="10" s="1"/>
  <c r="J746" i="10" a="1"/>
  <c r="J746" i="10" s="1"/>
  <c r="H746" i="10" a="1"/>
  <c r="H746" i="10" s="1"/>
  <c r="F746" i="10"/>
  <c r="F746" i="10" a="1"/>
  <c r="D746" i="10" a="1"/>
  <c r="D746" i="10" s="1"/>
  <c r="B746" i="10" a="1"/>
  <c r="B746" i="10" s="1"/>
  <c r="P745" i="10" a="1"/>
  <c r="P745" i="10" s="1"/>
  <c r="N745" i="10"/>
  <c r="N745" i="10" a="1"/>
  <c r="L745" i="10" a="1"/>
  <c r="L745" i="10" s="1"/>
  <c r="J745" i="10" a="1"/>
  <c r="J745" i="10" s="1"/>
  <c r="H745" i="10" a="1"/>
  <c r="H745" i="10" s="1"/>
  <c r="F745" i="10" a="1"/>
  <c r="F745" i="10" s="1"/>
  <c r="D745" i="10" a="1"/>
  <c r="D745" i="10" s="1"/>
  <c r="B745" i="10" a="1"/>
  <c r="B745" i="10" s="1"/>
  <c r="P744" i="10" a="1"/>
  <c r="P744" i="10" s="1"/>
  <c r="N744" i="10" a="1"/>
  <c r="N744" i="10" s="1"/>
  <c r="L744" i="10" a="1"/>
  <c r="L744" i="10" s="1"/>
  <c r="J744" i="10" a="1"/>
  <c r="J744" i="10" s="1"/>
  <c r="H744" i="10" a="1"/>
  <c r="H744" i="10" s="1"/>
  <c r="F744" i="10" a="1"/>
  <c r="F744" i="10" s="1"/>
  <c r="D744" i="10" a="1"/>
  <c r="D744" i="10" s="1"/>
  <c r="B744" i="10" a="1"/>
  <c r="B744" i="10" s="1"/>
  <c r="P743" i="10" a="1"/>
  <c r="P743" i="10" s="1"/>
  <c r="N743" i="10" a="1"/>
  <c r="N743" i="10" s="1"/>
  <c r="L743" i="10" a="1"/>
  <c r="L743" i="10" s="1"/>
  <c r="J743" i="10" a="1"/>
  <c r="J743" i="10" s="1"/>
  <c r="H743" i="10" a="1"/>
  <c r="H743" i="10" s="1"/>
  <c r="F743" i="10" a="1"/>
  <c r="F743" i="10" s="1"/>
  <c r="D743" i="10"/>
  <c r="D743" i="10" a="1"/>
  <c r="B743" i="10" a="1"/>
  <c r="B743" i="10" s="1"/>
  <c r="P742" i="10" a="1"/>
  <c r="P742" i="10" s="1"/>
  <c r="N742" i="10" a="1"/>
  <c r="N742" i="10" s="1"/>
  <c r="L742" i="10" a="1"/>
  <c r="L742" i="10" s="1"/>
  <c r="J742" i="10" a="1"/>
  <c r="J742" i="10" s="1"/>
  <c r="H742" i="10" a="1"/>
  <c r="H742" i="10" s="1"/>
  <c r="F742" i="10"/>
  <c r="F742" i="10" a="1"/>
  <c r="D742" i="10" a="1"/>
  <c r="D742" i="10" s="1"/>
  <c r="B742" i="10" a="1"/>
  <c r="B742" i="10" s="1"/>
  <c r="P741" i="10" a="1"/>
  <c r="P741" i="10" s="1"/>
  <c r="N741" i="10" a="1"/>
  <c r="N741" i="10" s="1"/>
  <c r="L741" i="10" a="1"/>
  <c r="L741" i="10" s="1"/>
  <c r="J741" i="10" a="1"/>
  <c r="J741" i="10" s="1"/>
  <c r="H741" i="10" a="1"/>
  <c r="H741" i="10" s="1"/>
  <c r="F741" i="10" a="1"/>
  <c r="F741" i="10" s="1"/>
  <c r="D741" i="10"/>
  <c r="D741" i="10" a="1"/>
  <c r="B741" i="10" a="1"/>
  <c r="B741" i="10" s="1"/>
  <c r="P740" i="10" a="1"/>
  <c r="P740" i="10" s="1"/>
  <c r="N740" i="10" a="1"/>
  <c r="N740" i="10" s="1"/>
  <c r="L740" i="10" a="1"/>
  <c r="L740" i="10" s="1"/>
  <c r="J740" i="10" a="1"/>
  <c r="J740" i="10" s="1"/>
  <c r="H740" i="10" a="1"/>
  <c r="H740" i="10" s="1"/>
  <c r="F740" i="10" a="1"/>
  <c r="F740" i="10" s="1"/>
  <c r="D740" i="10" a="1"/>
  <c r="D740" i="10" s="1"/>
  <c r="B740" i="10" a="1"/>
  <c r="B740" i="10" s="1"/>
  <c r="P739" i="10" a="1"/>
  <c r="P739" i="10" s="1"/>
  <c r="N739" i="10" a="1"/>
  <c r="N739" i="10" s="1"/>
  <c r="L739" i="10" a="1"/>
  <c r="L739" i="10" s="1"/>
  <c r="J739" i="10" a="1"/>
  <c r="J739" i="10" s="1"/>
  <c r="H739" i="10" a="1"/>
  <c r="H739" i="10" s="1"/>
  <c r="F739" i="10" a="1"/>
  <c r="F739" i="10" s="1"/>
  <c r="D739" i="10"/>
  <c r="D739" i="10" a="1"/>
  <c r="B739" i="10" a="1"/>
  <c r="B739" i="10" s="1"/>
  <c r="P738" i="10" a="1"/>
  <c r="P738" i="10" s="1"/>
  <c r="N738" i="10" a="1"/>
  <c r="N738" i="10" s="1"/>
  <c r="L738" i="10" a="1"/>
  <c r="L738" i="10" s="1"/>
  <c r="J738" i="10" a="1"/>
  <c r="J738" i="10" s="1"/>
  <c r="H738" i="10" a="1"/>
  <c r="H738" i="10" s="1"/>
  <c r="F738" i="10"/>
  <c r="F738" i="10" a="1"/>
  <c r="D738" i="10" a="1"/>
  <c r="D738" i="10" s="1"/>
  <c r="B738" i="10" a="1"/>
  <c r="B738" i="10" s="1"/>
  <c r="P737" i="10" a="1"/>
  <c r="P737" i="10" s="1"/>
  <c r="N737" i="10"/>
  <c r="N737" i="10" a="1"/>
  <c r="L737" i="10" a="1"/>
  <c r="L737" i="10" s="1"/>
  <c r="J737" i="10" a="1"/>
  <c r="J737" i="10" s="1"/>
  <c r="H737" i="10" a="1"/>
  <c r="H737" i="10" s="1"/>
  <c r="F737" i="10" a="1"/>
  <c r="F737" i="10" s="1"/>
  <c r="D737" i="10" a="1"/>
  <c r="D737" i="10" s="1"/>
  <c r="B737" i="10" a="1"/>
  <c r="B737" i="10" s="1"/>
  <c r="P736" i="10" a="1"/>
  <c r="P736" i="10" s="1"/>
  <c r="N736" i="10" a="1"/>
  <c r="N736" i="10" s="1"/>
  <c r="L736" i="10" a="1"/>
  <c r="L736" i="10" s="1"/>
  <c r="J736" i="10" a="1"/>
  <c r="J736" i="10" s="1"/>
  <c r="H736" i="10" a="1"/>
  <c r="H736" i="10" s="1"/>
  <c r="F736" i="10" a="1"/>
  <c r="F736" i="10" s="1"/>
  <c r="D736" i="10" a="1"/>
  <c r="D736" i="10" s="1"/>
  <c r="B736" i="10" a="1"/>
  <c r="B736" i="10" s="1"/>
  <c r="P735" i="10" a="1"/>
  <c r="P735" i="10" s="1"/>
  <c r="N735" i="10" a="1"/>
  <c r="N735" i="10" s="1"/>
  <c r="L735" i="10"/>
  <c r="L735" i="10" a="1"/>
  <c r="J735" i="10" a="1"/>
  <c r="J735" i="10" s="1"/>
  <c r="H735" i="10" a="1"/>
  <c r="H735" i="10" s="1"/>
  <c r="F735" i="10" a="1"/>
  <c r="F735" i="10" s="1"/>
  <c r="D735" i="10"/>
  <c r="D735" i="10" a="1"/>
  <c r="B735" i="10" a="1"/>
  <c r="B735" i="10" s="1"/>
  <c r="P734" i="10" a="1"/>
  <c r="P734" i="10" s="1"/>
  <c r="N734" i="10" a="1"/>
  <c r="N734" i="10" s="1"/>
  <c r="L734" i="10" a="1"/>
  <c r="L734" i="10" s="1"/>
  <c r="J734" i="10" a="1"/>
  <c r="J734" i="10" s="1"/>
  <c r="H734" i="10" a="1"/>
  <c r="H734" i="10" s="1"/>
  <c r="F734" i="10"/>
  <c r="F734" i="10" a="1"/>
  <c r="D734" i="10" a="1"/>
  <c r="D734" i="10" s="1"/>
  <c r="B734" i="10" a="1"/>
  <c r="B734" i="10" s="1"/>
  <c r="P733" i="10" a="1"/>
  <c r="P733" i="10" s="1"/>
  <c r="N733" i="10" a="1"/>
  <c r="N733" i="10" s="1"/>
  <c r="L733" i="10" a="1"/>
  <c r="L733" i="10" s="1"/>
  <c r="J733" i="10" a="1"/>
  <c r="J733" i="10" s="1"/>
  <c r="H733" i="10" a="1"/>
  <c r="H733" i="10" s="1"/>
  <c r="F733" i="10" a="1"/>
  <c r="F733" i="10" s="1"/>
  <c r="D733" i="10"/>
  <c r="D733" i="10" a="1"/>
  <c r="B733" i="10" a="1"/>
  <c r="B733" i="10" s="1"/>
  <c r="P732" i="10" a="1"/>
  <c r="P732" i="10" s="1"/>
  <c r="N732" i="10" a="1"/>
  <c r="N732" i="10" s="1"/>
  <c r="L732" i="10" a="1"/>
  <c r="L732" i="10" s="1"/>
  <c r="J732" i="10" a="1"/>
  <c r="J732" i="10" s="1"/>
  <c r="H732" i="10" a="1"/>
  <c r="H732" i="10" s="1"/>
  <c r="F732" i="10"/>
  <c r="F732" i="10" a="1"/>
  <c r="D732" i="10" a="1"/>
  <c r="D732" i="10" s="1"/>
  <c r="B732" i="10" a="1"/>
  <c r="B732" i="10" s="1"/>
  <c r="P731" i="10" a="1"/>
  <c r="P731" i="10" s="1"/>
  <c r="N731" i="10" a="1"/>
  <c r="N731" i="10" s="1"/>
  <c r="L731" i="10" a="1"/>
  <c r="L731" i="10" s="1"/>
  <c r="J731" i="10" a="1"/>
  <c r="J731" i="10" s="1"/>
  <c r="H731" i="10" a="1"/>
  <c r="H731" i="10" s="1"/>
  <c r="F731" i="10" a="1"/>
  <c r="F731" i="10" s="1"/>
  <c r="D731" i="10"/>
  <c r="D731" i="10" a="1"/>
  <c r="B731" i="10" a="1"/>
  <c r="B731" i="10" s="1"/>
  <c r="P730" i="10" a="1"/>
  <c r="P730" i="10" s="1"/>
  <c r="N730" i="10" a="1"/>
  <c r="N730" i="10" s="1"/>
  <c r="L730" i="10" a="1"/>
  <c r="L730" i="10" s="1"/>
  <c r="J730" i="10" a="1"/>
  <c r="J730" i="10" s="1"/>
  <c r="H730" i="10" a="1"/>
  <c r="H730" i="10" s="1"/>
  <c r="F730" i="10"/>
  <c r="F730" i="10" a="1"/>
  <c r="D730" i="10" a="1"/>
  <c r="D730" i="10" s="1"/>
  <c r="B730" i="10" a="1"/>
  <c r="B730" i="10" s="1"/>
  <c r="P729" i="10" a="1"/>
  <c r="P729" i="10" s="1"/>
  <c r="N729" i="10"/>
  <c r="N729" i="10" a="1"/>
  <c r="L729" i="10" a="1"/>
  <c r="L729" i="10" s="1"/>
  <c r="J729" i="10" a="1"/>
  <c r="J729" i="10" s="1"/>
  <c r="H729" i="10" a="1"/>
  <c r="H729" i="10" s="1"/>
  <c r="F729" i="10" a="1"/>
  <c r="F729" i="10" s="1"/>
  <c r="D729" i="10" a="1"/>
  <c r="D729" i="10" s="1"/>
  <c r="B729" i="10" a="1"/>
  <c r="B729" i="10" s="1"/>
  <c r="P728" i="10" a="1"/>
  <c r="P728" i="10" s="1"/>
  <c r="N728" i="10" a="1"/>
  <c r="N728" i="10" s="1"/>
  <c r="L728" i="10" a="1"/>
  <c r="L728" i="10" s="1"/>
  <c r="J728" i="10" a="1"/>
  <c r="J728" i="10" s="1"/>
  <c r="H728" i="10" a="1"/>
  <c r="H728" i="10" s="1"/>
  <c r="F728" i="10" a="1"/>
  <c r="F728" i="10" s="1"/>
  <c r="D728" i="10" a="1"/>
  <c r="D728" i="10" s="1"/>
  <c r="B728" i="10" a="1"/>
  <c r="B728" i="10" s="1"/>
  <c r="P727" i="10" a="1"/>
  <c r="P727" i="10" s="1"/>
  <c r="N727" i="10" a="1"/>
  <c r="N727" i="10" s="1"/>
  <c r="L727" i="10"/>
  <c r="L727" i="10" a="1"/>
  <c r="J727" i="10" a="1"/>
  <c r="J727" i="10" s="1"/>
  <c r="H727" i="10" a="1"/>
  <c r="H727" i="10" s="1"/>
  <c r="F727" i="10" a="1"/>
  <c r="F727" i="10" s="1"/>
  <c r="D727" i="10"/>
  <c r="D727" i="10" a="1"/>
  <c r="B727" i="10" a="1"/>
  <c r="B727" i="10" s="1"/>
  <c r="P726" i="10" a="1"/>
  <c r="P726" i="10" s="1"/>
  <c r="N726" i="10" a="1"/>
  <c r="N726" i="10" s="1"/>
  <c r="L726" i="10" a="1"/>
  <c r="L726" i="10" s="1"/>
  <c r="J726" i="10" a="1"/>
  <c r="J726" i="10" s="1"/>
  <c r="H726" i="10" a="1"/>
  <c r="H726" i="10" s="1"/>
  <c r="F726" i="10"/>
  <c r="F726" i="10" a="1"/>
  <c r="D726" i="10" a="1"/>
  <c r="D726" i="10" s="1"/>
  <c r="B726" i="10" a="1"/>
  <c r="B726" i="10" s="1"/>
  <c r="P725" i="10" a="1"/>
  <c r="P725" i="10" s="1"/>
  <c r="N725" i="10" a="1"/>
  <c r="N725" i="10" s="1"/>
  <c r="L725" i="10" a="1"/>
  <c r="L725" i="10" s="1"/>
  <c r="J725" i="10" a="1"/>
  <c r="J725" i="10" s="1"/>
  <c r="H725" i="10" a="1"/>
  <c r="H725" i="10" s="1"/>
  <c r="F725" i="10" a="1"/>
  <c r="F725" i="10" s="1"/>
  <c r="D725" i="10"/>
  <c r="D725" i="10" a="1"/>
  <c r="B725" i="10" a="1"/>
  <c r="B725" i="10" s="1"/>
  <c r="P724" i="10" a="1"/>
  <c r="P724" i="10" s="1"/>
  <c r="N724" i="10" a="1"/>
  <c r="N724" i="10" s="1"/>
  <c r="L724" i="10" a="1"/>
  <c r="L724" i="10" s="1"/>
  <c r="J724" i="10" a="1"/>
  <c r="J724" i="10" s="1"/>
  <c r="H724" i="10" a="1"/>
  <c r="H724" i="10" s="1"/>
  <c r="F724" i="10"/>
  <c r="F724" i="10" a="1"/>
  <c r="D724" i="10" a="1"/>
  <c r="D724" i="10" s="1"/>
  <c r="B724" i="10" a="1"/>
  <c r="B724" i="10" s="1"/>
  <c r="P723" i="10" a="1"/>
  <c r="P723" i="10" s="1"/>
  <c r="N723" i="10" a="1"/>
  <c r="N723" i="10" s="1"/>
  <c r="L723" i="10" a="1"/>
  <c r="L723" i="10" s="1"/>
  <c r="J723" i="10" a="1"/>
  <c r="J723" i="10" s="1"/>
  <c r="H723" i="10" a="1"/>
  <c r="H723" i="10" s="1"/>
  <c r="F723" i="10" a="1"/>
  <c r="F723" i="10" s="1"/>
  <c r="D723" i="10"/>
  <c r="D723" i="10" a="1"/>
  <c r="B723" i="10" a="1"/>
  <c r="B723" i="10" s="1"/>
  <c r="P722" i="10" a="1"/>
  <c r="P722" i="10" s="1"/>
  <c r="N722" i="10" a="1"/>
  <c r="N722" i="10" s="1"/>
  <c r="L722" i="10" a="1"/>
  <c r="L722" i="10" s="1"/>
  <c r="J722" i="10" a="1"/>
  <c r="J722" i="10" s="1"/>
  <c r="H722" i="10" a="1"/>
  <c r="H722" i="10" s="1"/>
  <c r="F722" i="10"/>
  <c r="F722" i="10" a="1"/>
  <c r="D722" i="10" a="1"/>
  <c r="D722" i="10" s="1"/>
  <c r="B722" i="10" a="1"/>
  <c r="B722" i="10" s="1"/>
  <c r="P721" i="10" a="1"/>
  <c r="P721" i="10" s="1"/>
  <c r="N721" i="10"/>
  <c r="N721" i="10" a="1"/>
  <c r="L721" i="10" a="1"/>
  <c r="L721" i="10" s="1"/>
  <c r="J721" i="10" a="1"/>
  <c r="J721" i="10" s="1"/>
  <c r="H721" i="10"/>
  <c r="H721" i="10" a="1"/>
  <c r="F721" i="10" a="1"/>
  <c r="F721" i="10" s="1"/>
  <c r="D721" i="10" a="1"/>
  <c r="D721" i="10" s="1"/>
  <c r="B721" i="10" a="1"/>
  <c r="B721" i="10" s="1"/>
  <c r="P720" i="10" a="1"/>
  <c r="P720" i="10" s="1"/>
  <c r="N720" i="10" a="1"/>
  <c r="N720" i="10" s="1"/>
  <c r="L720" i="10" a="1"/>
  <c r="L720" i="10" s="1"/>
  <c r="J720" i="10" a="1"/>
  <c r="J720" i="10" s="1"/>
  <c r="H720" i="10"/>
  <c r="H720" i="10" a="1"/>
  <c r="F720" i="10"/>
  <c r="F720" i="10" a="1"/>
  <c r="D720" i="10" a="1"/>
  <c r="D720" i="10" s="1"/>
  <c r="B720" i="10" a="1"/>
  <c r="B720" i="10" s="1"/>
  <c r="P719" i="10"/>
  <c r="P719" i="10" a="1"/>
  <c r="N719" i="10" a="1"/>
  <c r="N719" i="10" s="1"/>
  <c r="L719" i="10" a="1"/>
  <c r="L719" i="10" s="1"/>
  <c r="J719" i="10" a="1"/>
  <c r="J719" i="10" s="1"/>
  <c r="H719" i="10"/>
  <c r="H719" i="10" a="1"/>
  <c r="F719" i="10"/>
  <c r="F719" i="10" a="1"/>
  <c r="D719" i="10"/>
  <c r="D719" i="10" a="1"/>
  <c r="B719" i="10" a="1"/>
  <c r="B719" i="10" s="1"/>
  <c r="P718" i="10" a="1"/>
  <c r="P718" i="10" s="1"/>
  <c r="N718" i="10" a="1"/>
  <c r="N718" i="10" s="1"/>
  <c r="L718" i="10" a="1"/>
  <c r="L718" i="10" s="1"/>
  <c r="J718" i="10" a="1"/>
  <c r="J718" i="10" s="1"/>
  <c r="H718" i="10" a="1"/>
  <c r="H718" i="10" s="1"/>
  <c r="F718" i="10"/>
  <c r="F718" i="10" a="1"/>
  <c r="D718" i="10"/>
  <c r="D718" i="10" a="1"/>
  <c r="B718" i="10" a="1"/>
  <c r="B718" i="10" s="1"/>
  <c r="P717" i="10" a="1"/>
  <c r="P717" i="10" s="1"/>
  <c r="N717" i="10"/>
  <c r="N717" i="10" a="1"/>
  <c r="L717" i="10"/>
  <c r="L717" i="10" a="1"/>
  <c r="J717" i="10" a="1"/>
  <c r="J717" i="10" s="1"/>
  <c r="H717" i="10"/>
  <c r="H717" i="10" a="1"/>
  <c r="F717" i="10" a="1"/>
  <c r="F717" i="10" s="1"/>
  <c r="D717" i="10"/>
  <c r="D717" i="10" a="1"/>
  <c r="B717" i="10" a="1"/>
  <c r="B717" i="10" s="1"/>
  <c r="P716" i="10" a="1"/>
  <c r="P716" i="10" s="1"/>
  <c r="N716" i="10" a="1"/>
  <c r="N716" i="10" s="1"/>
  <c r="L716" i="10" a="1"/>
  <c r="L716" i="10" s="1"/>
  <c r="J716" i="10" a="1"/>
  <c r="J716" i="10" s="1"/>
  <c r="H716" i="10"/>
  <c r="H716" i="10" a="1"/>
  <c r="F716" i="10"/>
  <c r="F716" i="10" a="1"/>
  <c r="D716" i="10" a="1"/>
  <c r="D716" i="10" s="1"/>
  <c r="B716" i="10" a="1"/>
  <c r="B716" i="10" s="1"/>
  <c r="P715" i="10" a="1"/>
  <c r="P715" i="10" s="1"/>
  <c r="N715" i="10" a="1"/>
  <c r="N715" i="10" s="1"/>
  <c r="L715" i="10" a="1"/>
  <c r="L715" i="10" s="1"/>
  <c r="J715" i="10" a="1"/>
  <c r="J715" i="10" s="1"/>
  <c r="H715" i="10" a="1"/>
  <c r="H715" i="10" s="1"/>
  <c r="F715" i="10"/>
  <c r="F715" i="10" a="1"/>
  <c r="D715" i="10"/>
  <c r="D715" i="10" a="1"/>
  <c r="B715" i="10" a="1"/>
  <c r="B715" i="10" s="1"/>
  <c r="P714" i="10"/>
  <c r="P714" i="10" a="1"/>
  <c r="N714" i="10"/>
  <c r="N714" i="10" a="1"/>
  <c r="L714" i="10" a="1"/>
  <c r="L714" i="10" s="1"/>
  <c r="J714" i="10" a="1"/>
  <c r="J714" i="10" s="1"/>
  <c r="H714" i="10" a="1"/>
  <c r="H714" i="10" s="1"/>
  <c r="F714" i="10"/>
  <c r="F714" i="10" a="1"/>
  <c r="D714" i="10"/>
  <c r="D714" i="10" a="1"/>
  <c r="B714" i="10" a="1"/>
  <c r="B714" i="10" s="1"/>
  <c r="P713" i="10" a="1"/>
  <c r="P713" i="10" s="1"/>
  <c r="N713" i="10" a="1"/>
  <c r="N713" i="10" s="1"/>
  <c r="L713" i="10" a="1"/>
  <c r="L713" i="10" s="1"/>
  <c r="J713" i="10" a="1"/>
  <c r="J713" i="10" s="1"/>
  <c r="H713" i="10"/>
  <c r="H713" i="10" a="1"/>
  <c r="F713" i="10" a="1"/>
  <c r="F713" i="10" s="1"/>
  <c r="D713" i="10" a="1"/>
  <c r="D713" i="10" s="1"/>
  <c r="B713" i="10" a="1"/>
  <c r="B713" i="10" s="1"/>
  <c r="P712" i="10" a="1"/>
  <c r="P712" i="10" s="1"/>
  <c r="N712" i="10" a="1"/>
  <c r="N712" i="10" s="1"/>
  <c r="L712" i="10"/>
  <c r="L712" i="10" a="1"/>
  <c r="J712" i="10" a="1"/>
  <c r="J712" i="10" s="1"/>
  <c r="H712" i="10"/>
  <c r="H712" i="10" a="1"/>
  <c r="F712" i="10"/>
  <c r="F712" i="10" a="1"/>
  <c r="D712" i="10" a="1"/>
  <c r="D712" i="10" s="1"/>
  <c r="B712" i="10" a="1"/>
  <c r="B712" i="10" s="1"/>
  <c r="P711" i="10" a="1"/>
  <c r="P711" i="10" s="1"/>
  <c r="N711" i="10" a="1"/>
  <c r="N711" i="10" s="1"/>
  <c r="L711" i="10" a="1"/>
  <c r="L711" i="10" s="1"/>
  <c r="J711" i="10" a="1"/>
  <c r="J711" i="10" s="1"/>
  <c r="H711" i="10"/>
  <c r="H711" i="10" a="1"/>
  <c r="F711" i="10"/>
  <c r="F711" i="10" a="1"/>
  <c r="D711" i="10"/>
  <c r="D711" i="10" a="1"/>
  <c r="B711" i="10" a="1"/>
  <c r="B711" i="10" s="1"/>
  <c r="P710" i="10"/>
  <c r="P710" i="10" a="1"/>
  <c r="N710" i="10" a="1"/>
  <c r="N710" i="10" s="1"/>
  <c r="L710" i="10" a="1"/>
  <c r="L710" i="10" s="1"/>
  <c r="J710" i="10" a="1"/>
  <c r="J710" i="10" s="1"/>
  <c r="H710" i="10" a="1"/>
  <c r="H710" i="10" s="1"/>
  <c r="F710" i="10" a="1"/>
  <c r="F710" i="10" s="1"/>
  <c r="D710" i="10"/>
  <c r="D710" i="10" a="1"/>
  <c r="B710" i="10" a="1"/>
  <c r="B710" i="10" s="1"/>
  <c r="P709" i="10" a="1"/>
  <c r="P709" i="10" s="1"/>
  <c r="N709" i="10" a="1"/>
  <c r="N709" i="10" s="1"/>
  <c r="L709" i="10" a="1"/>
  <c r="L709" i="10" s="1"/>
  <c r="J709" i="10" a="1"/>
  <c r="J709" i="10" s="1"/>
  <c r="H709" i="10"/>
  <c r="H709" i="10" a="1"/>
  <c r="F709" i="10" a="1"/>
  <c r="F709" i="10" s="1"/>
  <c r="D709" i="10" a="1"/>
  <c r="D709" i="10" s="1"/>
  <c r="B709" i="10" a="1"/>
  <c r="B709" i="10" s="1"/>
  <c r="P708" i="10" a="1"/>
  <c r="P708" i="10" s="1"/>
  <c r="N708" i="10" a="1"/>
  <c r="N708" i="10" s="1"/>
  <c r="L708" i="10" a="1"/>
  <c r="L708" i="10" s="1"/>
  <c r="J708" i="10" a="1"/>
  <c r="J708" i="10" s="1"/>
  <c r="H708" i="10"/>
  <c r="H708" i="10" a="1"/>
  <c r="F708" i="10"/>
  <c r="F708" i="10" a="1"/>
  <c r="D708" i="10" a="1"/>
  <c r="D708" i="10" s="1"/>
  <c r="B708" i="10" a="1"/>
  <c r="B708" i="10" s="1"/>
  <c r="P707" i="10"/>
  <c r="P707" i="10" a="1"/>
  <c r="N707" i="10" a="1"/>
  <c r="N707" i="10" s="1"/>
  <c r="L707" i="10" a="1"/>
  <c r="L707" i="10" s="1"/>
  <c r="J707" i="10" a="1"/>
  <c r="J707" i="10" s="1"/>
  <c r="H707" i="10"/>
  <c r="H707" i="10" a="1"/>
  <c r="F707" i="10"/>
  <c r="F707" i="10" a="1"/>
  <c r="D707" i="10"/>
  <c r="D707" i="10" a="1"/>
  <c r="B707" i="10" a="1"/>
  <c r="B707" i="10" s="1"/>
  <c r="P706" i="10"/>
  <c r="P706" i="10" a="1"/>
  <c r="N706" i="10"/>
  <c r="N706" i="10" a="1"/>
  <c r="L706" i="10" a="1"/>
  <c r="L706" i="10" s="1"/>
  <c r="J706" i="10" a="1"/>
  <c r="J706" i="10" s="1"/>
  <c r="H706" i="10" a="1"/>
  <c r="H706" i="10" s="1"/>
  <c r="F706" i="10"/>
  <c r="F706" i="10" a="1"/>
  <c r="D706" i="10"/>
  <c r="D706" i="10" a="1"/>
  <c r="B706" i="10" a="1"/>
  <c r="B706" i="10" s="1"/>
  <c r="P705" i="10" a="1"/>
  <c r="P705" i="10" s="1"/>
  <c r="N705" i="10" a="1"/>
  <c r="N705" i="10" s="1"/>
  <c r="L705" i="10"/>
  <c r="L705" i="10" a="1"/>
  <c r="J705" i="10" a="1"/>
  <c r="J705" i="10" s="1"/>
  <c r="H705" i="10"/>
  <c r="H705" i="10" a="1"/>
  <c r="F705" i="10" a="1"/>
  <c r="F705" i="10" s="1"/>
  <c r="D705" i="10" a="1"/>
  <c r="D705" i="10" s="1"/>
  <c r="B705" i="10" a="1"/>
  <c r="B705" i="10" s="1"/>
  <c r="P704" i="10" a="1"/>
  <c r="P704" i="10" s="1"/>
  <c r="N704" i="10" a="1"/>
  <c r="N704" i="10" s="1"/>
  <c r="L704" i="10"/>
  <c r="L704" i="10" a="1"/>
  <c r="J704" i="10" a="1"/>
  <c r="J704" i="10" s="1"/>
  <c r="H704" i="10"/>
  <c r="H704" i="10" a="1"/>
  <c r="F704" i="10"/>
  <c r="F704" i="10" a="1"/>
  <c r="D704" i="10" a="1"/>
  <c r="D704" i="10" s="1"/>
  <c r="B704" i="10" a="1"/>
  <c r="B704" i="10" s="1"/>
  <c r="P703" i="10" a="1"/>
  <c r="P703" i="10" s="1"/>
  <c r="N703" i="10" a="1"/>
  <c r="N703" i="10" s="1"/>
  <c r="L703" i="10" a="1"/>
  <c r="L703" i="10" s="1"/>
  <c r="J703" i="10" a="1"/>
  <c r="J703" i="10" s="1"/>
  <c r="H703" i="10"/>
  <c r="H703" i="10" a="1"/>
  <c r="F703" i="10"/>
  <c r="F703" i="10" a="1"/>
  <c r="D703" i="10"/>
  <c r="D703" i="10" a="1"/>
  <c r="B703" i="10" a="1"/>
  <c r="B703" i="10" s="1"/>
  <c r="P702" i="10" a="1"/>
  <c r="P702" i="10" s="1"/>
  <c r="N702" i="10"/>
  <c r="N702" i="10" a="1"/>
  <c r="L702" i="10" a="1"/>
  <c r="L702" i="10" s="1"/>
  <c r="J702" i="10" a="1"/>
  <c r="J702" i="10" s="1"/>
  <c r="H702" i="10" a="1"/>
  <c r="H702" i="10" s="1"/>
  <c r="F702" i="10" a="1"/>
  <c r="F702" i="10" s="1"/>
  <c r="D702" i="10"/>
  <c r="D702" i="10" a="1"/>
  <c r="B702" i="10" a="1"/>
  <c r="B702" i="10" s="1"/>
  <c r="P701" i="10" a="1"/>
  <c r="P701" i="10" s="1"/>
  <c r="N701" i="10"/>
  <c r="N701" i="10" a="1"/>
  <c r="L701" i="10" a="1"/>
  <c r="L701" i="10" s="1"/>
  <c r="J701" i="10" a="1"/>
  <c r="J701" i="10" s="1"/>
  <c r="H701" i="10"/>
  <c r="H701" i="10" a="1"/>
  <c r="F701" i="10" a="1"/>
  <c r="F701" i="10" s="1"/>
  <c r="D701" i="10"/>
  <c r="D701" i="10" a="1"/>
  <c r="B701" i="10" a="1"/>
  <c r="B701" i="10" s="1"/>
  <c r="P700" i="10" a="1"/>
  <c r="P700" i="10" s="1"/>
  <c r="N700" i="10" a="1"/>
  <c r="N700" i="10" s="1"/>
  <c r="L700" i="10" a="1"/>
  <c r="L700" i="10" s="1"/>
  <c r="J700" i="10" a="1"/>
  <c r="J700" i="10" s="1"/>
  <c r="H700" i="10"/>
  <c r="H700" i="10" a="1"/>
  <c r="F700" i="10"/>
  <c r="F700" i="10" a="1"/>
  <c r="D700" i="10" a="1"/>
  <c r="D700" i="10" s="1"/>
  <c r="B700" i="10" a="1"/>
  <c r="B700" i="10" s="1"/>
  <c r="P699" i="10"/>
  <c r="P699" i="10" a="1"/>
  <c r="N699" i="10" a="1"/>
  <c r="N699" i="10" s="1"/>
  <c r="L699" i="10" a="1"/>
  <c r="L699" i="10" s="1"/>
  <c r="J699" i="10" a="1"/>
  <c r="J699" i="10" s="1"/>
  <c r="H699" i="10" a="1"/>
  <c r="H699" i="10" s="1"/>
  <c r="F699" i="10"/>
  <c r="F699" i="10" a="1"/>
  <c r="D699" i="10"/>
  <c r="D699" i="10" a="1"/>
  <c r="B699" i="10" a="1"/>
  <c r="B699" i="10" s="1"/>
  <c r="P698" i="10" a="1"/>
  <c r="P698" i="10" s="1"/>
  <c r="N698" i="10" a="1"/>
  <c r="N698" i="10" s="1"/>
  <c r="L698" i="10" a="1"/>
  <c r="L698" i="10" s="1"/>
  <c r="J698" i="10" a="1"/>
  <c r="J698" i="10" s="1"/>
  <c r="H698" i="10" a="1"/>
  <c r="H698" i="10" s="1"/>
  <c r="F698" i="10" a="1"/>
  <c r="F698" i="10" s="1"/>
  <c r="D698" i="10"/>
  <c r="D698" i="10" a="1"/>
  <c r="B698" i="10" a="1"/>
  <c r="B698" i="10" s="1"/>
  <c r="P697" i="10" a="1"/>
  <c r="P697" i="10" s="1"/>
  <c r="N697" i="10" a="1"/>
  <c r="N697" i="10" s="1"/>
  <c r="L697" i="10" a="1"/>
  <c r="L697" i="10" s="1"/>
  <c r="J697" i="10" a="1"/>
  <c r="J697" i="10" s="1"/>
  <c r="H697" i="10"/>
  <c r="H697" i="10" a="1"/>
  <c r="F697" i="10" a="1"/>
  <c r="F697" i="10" s="1"/>
  <c r="D697" i="10" a="1"/>
  <c r="D697" i="10" s="1"/>
  <c r="B697" i="10" a="1"/>
  <c r="B697" i="10" s="1"/>
  <c r="P696" i="10" a="1"/>
  <c r="P696" i="10" s="1"/>
  <c r="N696" i="10" a="1"/>
  <c r="N696" i="10" s="1"/>
  <c r="L696" i="10" a="1"/>
  <c r="L696" i="10" s="1"/>
  <c r="J696" i="10" a="1"/>
  <c r="J696" i="10" s="1"/>
  <c r="H696" i="10"/>
  <c r="H696" i="10" a="1"/>
  <c r="F696" i="10"/>
  <c r="F696" i="10" a="1"/>
  <c r="D696" i="10" a="1"/>
  <c r="D696" i="10" s="1"/>
  <c r="B696" i="10" a="1"/>
  <c r="B696" i="10" s="1"/>
  <c r="P695" i="10"/>
  <c r="P695" i="10" a="1"/>
  <c r="N695" i="10" a="1"/>
  <c r="N695" i="10" s="1"/>
  <c r="L695" i="10" a="1"/>
  <c r="L695" i="10" s="1"/>
  <c r="J695" i="10" a="1"/>
  <c r="J695" i="10" s="1"/>
  <c r="H695" i="10" a="1"/>
  <c r="H695" i="10" s="1"/>
  <c r="F695" i="10"/>
  <c r="F695" i="10" a="1"/>
  <c r="D695" i="10"/>
  <c r="D695" i="10" a="1"/>
  <c r="B695" i="10" a="1"/>
  <c r="B695" i="10" s="1"/>
  <c r="P694" i="10" a="1"/>
  <c r="P694" i="10" s="1"/>
  <c r="N694" i="10" a="1"/>
  <c r="N694" i="10" s="1"/>
  <c r="L694" i="10" a="1"/>
  <c r="L694" i="10" s="1"/>
  <c r="J694" i="10" a="1"/>
  <c r="J694" i="10" s="1"/>
  <c r="H694" i="10" a="1"/>
  <c r="H694" i="10" s="1"/>
  <c r="F694" i="10"/>
  <c r="F694" i="10" a="1"/>
  <c r="D694" i="10"/>
  <c r="D694" i="10" a="1"/>
  <c r="B694" i="10" a="1"/>
  <c r="B694" i="10" s="1"/>
  <c r="P693" i="10" a="1"/>
  <c r="P693" i="10" s="1"/>
  <c r="N693" i="10"/>
  <c r="N693" i="10" a="1"/>
  <c r="L693" i="10"/>
  <c r="L693" i="10" a="1"/>
  <c r="J693" i="10" a="1"/>
  <c r="J693" i="10" s="1"/>
  <c r="H693" i="10"/>
  <c r="H693" i="10" a="1"/>
  <c r="F693" i="10" a="1"/>
  <c r="F693" i="10" s="1"/>
  <c r="D693" i="10"/>
  <c r="D693" i="10" a="1"/>
  <c r="B693" i="10" a="1"/>
  <c r="B693" i="10" s="1"/>
  <c r="P692" i="10" a="1"/>
  <c r="P692" i="10" s="1"/>
  <c r="N692" i="10" a="1"/>
  <c r="N692" i="10" s="1"/>
  <c r="L692" i="10" a="1"/>
  <c r="L692" i="10" s="1"/>
  <c r="J692" i="10" a="1"/>
  <c r="J692" i="10" s="1"/>
  <c r="H692" i="10"/>
  <c r="H692" i="10" a="1"/>
  <c r="F692" i="10"/>
  <c r="F692" i="10" a="1"/>
  <c r="D692" i="10" a="1"/>
  <c r="D692" i="10" s="1"/>
  <c r="B692" i="10" a="1"/>
  <c r="B692" i="10" s="1"/>
  <c r="P691" i="10" a="1"/>
  <c r="P691" i="10" s="1"/>
  <c r="N691" i="10" a="1"/>
  <c r="N691" i="10" s="1"/>
  <c r="L691" i="10" a="1"/>
  <c r="L691" i="10" s="1"/>
  <c r="J691" i="10" a="1"/>
  <c r="J691" i="10" s="1"/>
  <c r="H691" i="10" a="1"/>
  <c r="H691" i="10" s="1"/>
  <c r="F691" i="10"/>
  <c r="F691" i="10" a="1"/>
  <c r="D691" i="10"/>
  <c r="D691" i="10" a="1"/>
  <c r="B691" i="10" a="1"/>
  <c r="B691" i="10" s="1"/>
  <c r="P690" i="10"/>
  <c r="P690" i="10" a="1"/>
  <c r="N690" i="10" a="1"/>
  <c r="N690" i="10" s="1"/>
  <c r="L690" i="10" a="1"/>
  <c r="L690" i="10" s="1"/>
  <c r="J690" i="10" a="1"/>
  <c r="J690" i="10" s="1"/>
  <c r="H690" i="10" a="1"/>
  <c r="H690" i="10" s="1"/>
  <c r="F690" i="10" a="1"/>
  <c r="F690" i="10" s="1"/>
  <c r="D690" i="10"/>
  <c r="D690" i="10" a="1"/>
  <c r="B690" i="10" a="1"/>
  <c r="B690" i="10" s="1"/>
  <c r="P689" i="10" a="1"/>
  <c r="P689" i="10" s="1"/>
  <c r="N689" i="10" a="1"/>
  <c r="N689" i="10" s="1"/>
  <c r="L689" i="10" a="1"/>
  <c r="L689" i="10" s="1"/>
  <c r="J689" i="10" a="1"/>
  <c r="J689" i="10" s="1"/>
  <c r="H689" i="10"/>
  <c r="H689" i="10" a="1"/>
  <c r="F689" i="10" a="1"/>
  <c r="F689" i="10" s="1"/>
  <c r="D689" i="10"/>
  <c r="D689" i="10" a="1"/>
  <c r="B689" i="10" a="1"/>
  <c r="B689" i="10" s="1"/>
  <c r="P688" i="10" a="1"/>
  <c r="P688" i="10" s="1"/>
  <c r="N688" i="10" a="1"/>
  <c r="N688" i="10" s="1"/>
  <c r="L688" i="10" a="1"/>
  <c r="L688" i="10" s="1"/>
  <c r="J688" i="10" a="1"/>
  <c r="J688" i="10" s="1"/>
  <c r="H688" i="10"/>
  <c r="H688" i="10" a="1"/>
  <c r="F688" i="10"/>
  <c r="F688" i="10" a="1"/>
  <c r="D688" i="10" a="1"/>
  <c r="D688" i="10" s="1"/>
  <c r="B688" i="10" a="1"/>
  <c r="B688" i="10" s="1"/>
  <c r="P687" i="10"/>
  <c r="P687" i="10" a="1"/>
  <c r="N687" i="10" a="1"/>
  <c r="N687" i="10" s="1"/>
  <c r="L687" i="10" a="1"/>
  <c r="L687" i="10" s="1"/>
  <c r="J687" i="10" a="1"/>
  <c r="J687" i="10" s="1"/>
  <c r="H687" i="10"/>
  <c r="H687" i="10" a="1"/>
  <c r="F687" i="10"/>
  <c r="F687" i="10" a="1"/>
  <c r="D687" i="10"/>
  <c r="D687" i="10" a="1"/>
  <c r="B687" i="10" a="1"/>
  <c r="B687" i="10" s="1"/>
  <c r="P686" i="10" a="1"/>
  <c r="P686" i="10" s="1"/>
  <c r="N686" i="10" a="1"/>
  <c r="N686" i="10" s="1"/>
  <c r="L686" i="10" a="1"/>
  <c r="L686" i="10" s="1"/>
  <c r="J686" i="10" a="1"/>
  <c r="J686" i="10" s="1"/>
  <c r="H686" i="10" a="1"/>
  <c r="H686" i="10" s="1"/>
  <c r="F686" i="10"/>
  <c r="F686" i="10" a="1"/>
  <c r="D686" i="10"/>
  <c r="D686" i="10" a="1"/>
  <c r="B686" i="10"/>
  <c r="B686" i="10" a="1"/>
  <c r="P685" i="10" a="1"/>
  <c r="P685" i="10" s="1"/>
  <c r="N685" i="10"/>
  <c r="N685" i="10" a="1"/>
  <c r="L685" i="10"/>
  <c r="L685" i="10" a="1"/>
  <c r="J685" i="10"/>
  <c r="J685" i="10" a="1"/>
  <c r="H685" i="10" a="1"/>
  <c r="H685" i="10" s="1"/>
  <c r="F685" i="10"/>
  <c r="F685" i="10" a="1"/>
  <c r="D685" i="10"/>
  <c r="D685" i="10" a="1"/>
  <c r="B685" i="10"/>
  <c r="B685" i="10" a="1"/>
  <c r="P684" i="10" a="1"/>
  <c r="P684" i="10" s="1"/>
  <c r="N684" i="10" a="1"/>
  <c r="N684" i="10" s="1"/>
  <c r="L684" i="10"/>
  <c r="L684" i="10" a="1"/>
  <c r="J684" i="10"/>
  <c r="J684" i="10" a="1"/>
  <c r="H684" i="10" a="1"/>
  <c r="H684" i="10" s="1"/>
  <c r="F684" i="10" a="1"/>
  <c r="F684" i="10" s="1"/>
  <c r="D684" i="10"/>
  <c r="D684" i="10" a="1"/>
  <c r="B684" i="10"/>
  <c r="B684" i="10" a="1"/>
  <c r="P683" i="10" a="1"/>
  <c r="P683" i="10" s="1"/>
  <c r="N683" i="10" a="1"/>
  <c r="N683" i="10" s="1"/>
  <c r="L683" i="10"/>
  <c r="L683" i="10" a="1"/>
  <c r="J683" i="10"/>
  <c r="J683" i="10" a="1"/>
  <c r="H683" i="10" a="1"/>
  <c r="H683" i="10" s="1"/>
  <c r="F683" i="10"/>
  <c r="F683" i="10" a="1"/>
  <c r="D683" i="10"/>
  <c r="D683" i="10" a="1"/>
  <c r="B683" i="10"/>
  <c r="B683" i="10" a="1"/>
  <c r="P682" i="10" a="1"/>
  <c r="P682" i="10" s="1"/>
  <c r="N682" i="10" a="1"/>
  <c r="N682" i="10" s="1"/>
  <c r="L682" i="10"/>
  <c r="L682" i="10" a="1"/>
  <c r="J682" i="10"/>
  <c r="J682" i="10" a="1"/>
  <c r="H682" i="10" a="1"/>
  <c r="H682" i="10" s="1"/>
  <c r="F682" i="10"/>
  <c r="F682" i="10" a="1"/>
  <c r="D682" i="10"/>
  <c r="D682" i="10" a="1"/>
  <c r="B682" i="10"/>
  <c r="B682" i="10" a="1"/>
  <c r="P681" i="10" a="1"/>
  <c r="P681" i="10" s="1"/>
  <c r="N681" i="10" a="1"/>
  <c r="N681" i="10" s="1"/>
  <c r="L681" i="10" a="1"/>
  <c r="L681" i="10" s="1"/>
  <c r="J681" i="10"/>
  <c r="J681" i="10" a="1"/>
  <c r="H681" i="10" a="1"/>
  <c r="H681" i="10" s="1"/>
  <c r="F681" i="10"/>
  <c r="F681" i="10" a="1"/>
  <c r="D681" i="10"/>
  <c r="D681" i="10" a="1"/>
  <c r="B681" i="10"/>
  <c r="B681" i="10" a="1"/>
  <c r="P680" i="10" a="1"/>
  <c r="P680" i="10" s="1"/>
  <c r="N680" i="10"/>
  <c r="N680" i="10" a="1"/>
  <c r="L680" i="10" a="1"/>
  <c r="L680" i="10" s="1"/>
  <c r="J680" i="10"/>
  <c r="J680" i="10" a="1"/>
  <c r="H680" i="10" a="1"/>
  <c r="H680" i="10" s="1"/>
  <c r="F680" i="10" a="1"/>
  <c r="F680" i="10" s="1"/>
  <c r="D680" i="10"/>
  <c r="D680" i="10" a="1"/>
  <c r="B680" i="10"/>
  <c r="B680" i="10" a="1"/>
  <c r="P679" i="10" a="1"/>
  <c r="P679" i="10" s="1"/>
  <c r="N679" i="10" a="1"/>
  <c r="N679" i="10" s="1"/>
  <c r="L679" i="10"/>
  <c r="L679" i="10" a="1"/>
  <c r="J679" i="10"/>
  <c r="J679" i="10" a="1"/>
  <c r="H679" i="10" a="1"/>
  <c r="H679" i="10" s="1"/>
  <c r="F679" i="10"/>
  <c r="F679" i="10" a="1"/>
  <c r="D679" i="10" a="1"/>
  <c r="D679" i="10" s="1"/>
  <c r="B679" i="10"/>
  <c r="B679" i="10" a="1"/>
  <c r="P678" i="10" a="1"/>
  <c r="P678" i="10" s="1"/>
  <c r="N678" i="10" a="1"/>
  <c r="N678" i="10" s="1"/>
  <c r="L678" i="10" a="1"/>
  <c r="L678" i="10" s="1"/>
  <c r="J678" i="10"/>
  <c r="J678" i="10" a="1"/>
  <c r="H678" i="10" a="1"/>
  <c r="H678" i="10" s="1"/>
  <c r="F678" i="10"/>
  <c r="F678" i="10" a="1"/>
  <c r="D678" i="10"/>
  <c r="D678" i="10" a="1"/>
  <c r="B678" i="10"/>
  <c r="B678" i="10" a="1"/>
  <c r="P677" i="10" a="1"/>
  <c r="P677" i="10" s="1"/>
  <c r="N677" i="10" a="1"/>
  <c r="N677" i="10" s="1"/>
  <c r="L677" i="10" a="1"/>
  <c r="L677" i="10" s="1"/>
  <c r="J677" i="10"/>
  <c r="J677" i="10" a="1"/>
  <c r="H677" i="10" a="1"/>
  <c r="H677" i="10" s="1"/>
  <c r="F677" i="10" a="1"/>
  <c r="F677" i="10" s="1"/>
  <c r="D677" i="10"/>
  <c r="D677" i="10" a="1"/>
  <c r="B677" i="10"/>
  <c r="B677" i="10" a="1"/>
  <c r="P676" i="10" a="1"/>
  <c r="P676" i="10" s="1"/>
  <c r="N676" i="10" a="1"/>
  <c r="N676" i="10" s="1"/>
  <c r="L676" i="10" a="1"/>
  <c r="L676" i="10" s="1"/>
  <c r="J676" i="10"/>
  <c r="J676" i="10" a="1"/>
  <c r="H676" i="10" a="1"/>
  <c r="H676" i="10" s="1"/>
  <c r="F676" i="10" a="1"/>
  <c r="F676" i="10" s="1"/>
  <c r="D676" i="10" a="1"/>
  <c r="D676" i="10" s="1"/>
  <c r="B676" i="10"/>
  <c r="B676" i="10" a="1"/>
  <c r="P675" i="10" a="1"/>
  <c r="P675" i="10" s="1"/>
  <c r="N675" i="10"/>
  <c r="N675" i="10" a="1"/>
  <c r="L675" i="10"/>
  <c r="L675" i="10" a="1"/>
  <c r="J675" i="10"/>
  <c r="J675" i="10" a="1"/>
  <c r="H675" i="10" a="1"/>
  <c r="H675" i="10" s="1"/>
  <c r="F675" i="10"/>
  <c r="F675" i="10" a="1"/>
  <c r="D675" i="10" a="1"/>
  <c r="D675" i="10" s="1"/>
  <c r="B675" i="10"/>
  <c r="B675" i="10" a="1"/>
  <c r="P674" i="10" a="1"/>
  <c r="P674" i="10" s="1"/>
  <c r="N674" i="10" a="1"/>
  <c r="N674" i="10" s="1"/>
  <c r="L674" i="10"/>
  <c r="L674" i="10" a="1"/>
  <c r="J674" i="10"/>
  <c r="J674" i="10" a="1"/>
  <c r="H674" i="10" a="1"/>
  <c r="H674" i="10" s="1"/>
  <c r="F674" i="10"/>
  <c r="F674" i="10" a="1"/>
  <c r="D674" i="10"/>
  <c r="D674" i="10" a="1"/>
  <c r="B674" i="10"/>
  <c r="B674" i="10" a="1"/>
  <c r="P673" i="10" a="1"/>
  <c r="P673" i="10" s="1"/>
  <c r="N673" i="10"/>
  <c r="N673" i="10" a="1"/>
  <c r="L673" i="10" a="1"/>
  <c r="L673" i="10" s="1"/>
  <c r="J673" i="10"/>
  <c r="J673" i="10" a="1"/>
  <c r="H673" i="10" a="1"/>
  <c r="H673" i="10" s="1"/>
  <c r="F673" i="10" a="1"/>
  <c r="F673" i="10" s="1"/>
  <c r="D673" i="10"/>
  <c r="D673" i="10" a="1"/>
  <c r="B673" i="10"/>
  <c r="B673" i="10" a="1"/>
  <c r="P672" i="10" a="1"/>
  <c r="P672" i="10" s="1"/>
  <c r="N672" i="10"/>
  <c r="N672" i="10" a="1"/>
  <c r="L672" i="10"/>
  <c r="L672" i="10" a="1"/>
  <c r="J672" i="10"/>
  <c r="J672" i="10" a="1"/>
  <c r="H672" i="10" a="1"/>
  <c r="H672" i="10" s="1"/>
  <c r="F672" i="10" a="1"/>
  <c r="F672" i="10" s="1"/>
  <c r="D672" i="10"/>
  <c r="D672" i="10" a="1"/>
  <c r="B672" i="10"/>
  <c r="B672" i="10" a="1"/>
  <c r="P671" i="10" a="1"/>
  <c r="P671" i="10" s="1"/>
  <c r="N671" i="10"/>
  <c r="N671" i="10" a="1"/>
  <c r="L671" i="10"/>
  <c r="L671" i="10" a="1"/>
  <c r="J671" i="10"/>
  <c r="J671" i="10" a="1"/>
  <c r="H671" i="10" a="1"/>
  <c r="H671" i="10" s="1"/>
  <c r="F671" i="10"/>
  <c r="F671" i="10" a="1"/>
  <c r="D671" i="10" a="1"/>
  <c r="D671" i="10" s="1"/>
  <c r="B671" i="10"/>
  <c r="B671" i="10" a="1"/>
  <c r="P670" i="10" a="1"/>
  <c r="P670" i="10" s="1"/>
  <c r="N670" i="10"/>
  <c r="N670" i="10" a="1"/>
  <c r="L670" i="10"/>
  <c r="L670" i="10" a="1"/>
  <c r="J670" i="10"/>
  <c r="J670" i="10" a="1"/>
  <c r="H670" i="10" a="1"/>
  <c r="H670" i="10" s="1"/>
  <c r="F670" i="10" a="1"/>
  <c r="F670" i="10" s="1"/>
  <c r="D670" i="10"/>
  <c r="D670" i="10" a="1"/>
  <c r="B670" i="10"/>
  <c r="B670" i="10" a="1"/>
  <c r="P669" i="10" a="1"/>
  <c r="P669" i="10" s="1"/>
  <c r="N669" i="10"/>
  <c r="N669" i="10" a="1"/>
  <c r="L669" i="10"/>
  <c r="L669" i="10" a="1"/>
  <c r="J669" i="10"/>
  <c r="J669" i="10" a="1"/>
  <c r="H669" i="10" a="1"/>
  <c r="H669" i="10" s="1"/>
  <c r="F669" i="10"/>
  <c r="F669" i="10" a="1"/>
  <c r="D669" i="10" a="1"/>
  <c r="D669" i="10" s="1"/>
  <c r="B669" i="10"/>
  <c r="B669" i="10" a="1"/>
  <c r="P668" i="10" a="1"/>
  <c r="P668" i="10" s="1"/>
  <c r="N668" i="10" a="1"/>
  <c r="N668" i="10" s="1"/>
  <c r="L668" i="10"/>
  <c r="L668" i="10" a="1"/>
  <c r="J668" i="10"/>
  <c r="J668" i="10" a="1"/>
  <c r="H668" i="10" a="1"/>
  <c r="H668" i="10" s="1"/>
  <c r="F668" i="10" a="1"/>
  <c r="F668" i="10" s="1"/>
  <c r="D668" i="10" a="1"/>
  <c r="D668" i="10" s="1"/>
  <c r="B668" i="10"/>
  <c r="B668" i="10" a="1"/>
  <c r="P667" i="10" a="1"/>
  <c r="P667" i="10" s="1"/>
  <c r="N667" i="10"/>
  <c r="N667" i="10" a="1"/>
  <c r="L667" i="10" a="1"/>
  <c r="L667" i="10" s="1"/>
  <c r="J667" i="10"/>
  <c r="J667" i="10" a="1"/>
  <c r="H667" i="10" a="1"/>
  <c r="H667" i="10" s="1"/>
  <c r="F667" i="10"/>
  <c r="F667" i="10" a="1"/>
  <c r="D667" i="10" a="1"/>
  <c r="D667" i="10" s="1"/>
  <c r="B667" i="10"/>
  <c r="B667" i="10" a="1"/>
  <c r="P666" i="10" a="1"/>
  <c r="P666" i="10" s="1"/>
  <c r="N666" i="10" a="1"/>
  <c r="N666" i="10" s="1"/>
  <c r="L666" i="10"/>
  <c r="L666" i="10" a="1"/>
  <c r="J666" i="10"/>
  <c r="J666" i="10" a="1"/>
  <c r="H666" i="10" a="1"/>
  <c r="H666" i="10" s="1"/>
  <c r="F666" i="10"/>
  <c r="F666" i="10" a="1"/>
  <c r="D666" i="10"/>
  <c r="D666" i="10" a="1"/>
  <c r="B666" i="10"/>
  <c r="B666" i="10" a="1"/>
  <c r="P665" i="10" a="1"/>
  <c r="P665" i="10" s="1"/>
  <c r="N665" i="10" a="1"/>
  <c r="N665" i="10" s="1"/>
  <c r="L665" i="10"/>
  <c r="L665" i="10" a="1"/>
  <c r="J665" i="10"/>
  <c r="J665" i="10" a="1"/>
  <c r="H665" i="10" a="1"/>
  <c r="H665" i="10" s="1"/>
  <c r="F665" i="10" a="1"/>
  <c r="F665" i="10" s="1"/>
  <c r="D665" i="10" a="1"/>
  <c r="D665" i="10" s="1"/>
  <c r="B665" i="10"/>
  <c r="B665" i="10" a="1"/>
  <c r="P664" i="10" a="1"/>
  <c r="P664" i="10" s="1"/>
  <c r="N664" i="10" a="1"/>
  <c r="N664" i="10" s="1"/>
  <c r="L664" i="10" a="1"/>
  <c r="L664" i="10" s="1"/>
  <c r="J664" i="10"/>
  <c r="J664" i="10" a="1"/>
  <c r="H664" i="10" a="1"/>
  <c r="H664" i="10" s="1"/>
  <c r="F664" i="10" a="1"/>
  <c r="F664" i="10" s="1"/>
  <c r="D664" i="10" a="1"/>
  <c r="D664" i="10" s="1"/>
  <c r="B664" i="10"/>
  <c r="B664" i="10" a="1"/>
  <c r="P663" i="10" a="1"/>
  <c r="P663" i="10" s="1"/>
  <c r="N663" i="10"/>
  <c r="N663" i="10" a="1"/>
  <c r="L663" i="10"/>
  <c r="L663" i="10" a="1"/>
  <c r="J663" i="10"/>
  <c r="J663" i="10" a="1"/>
  <c r="H663" i="10" a="1"/>
  <c r="H663" i="10" s="1"/>
  <c r="F663" i="10"/>
  <c r="F663" i="10" a="1"/>
  <c r="D663" i="10" a="1"/>
  <c r="D663" i="10" s="1"/>
  <c r="B663" i="10"/>
  <c r="B663" i="10" a="1"/>
  <c r="P662" i="10" a="1"/>
  <c r="P662" i="10" s="1"/>
  <c r="N662" i="10" a="1"/>
  <c r="N662" i="10" s="1"/>
  <c r="L662" i="10"/>
  <c r="L662" i="10" a="1"/>
  <c r="J662" i="10"/>
  <c r="J662" i="10" a="1"/>
  <c r="H662" i="10" a="1"/>
  <c r="H662" i="10" s="1"/>
  <c r="F662" i="10" a="1"/>
  <c r="F662" i="10" s="1"/>
  <c r="D662" i="10"/>
  <c r="D662" i="10" a="1"/>
  <c r="B662" i="10"/>
  <c r="B662" i="10" a="1"/>
  <c r="P661" i="10" a="1"/>
  <c r="P661" i="10" s="1"/>
  <c r="N661" i="10" a="1"/>
  <c r="N661" i="10" s="1"/>
  <c r="L661" i="10" a="1"/>
  <c r="L661" i="10" s="1"/>
  <c r="J661" i="10"/>
  <c r="J661" i="10" a="1"/>
  <c r="H661" i="10"/>
  <c r="H661" i="10" a="1"/>
  <c r="F661" i="10"/>
  <c r="F661" i="10" a="1"/>
  <c r="D661" i="10" a="1"/>
  <c r="D661" i="10" s="1"/>
  <c r="B661" i="10"/>
  <c r="B661" i="10" a="1"/>
  <c r="P660" i="10"/>
  <c r="P660" i="10" a="1"/>
  <c r="N660" i="10" a="1"/>
  <c r="N660" i="10" s="1"/>
  <c r="L660" i="10" a="1"/>
  <c r="L660" i="10" s="1"/>
  <c r="J660" i="10"/>
  <c r="J660" i="10" a="1"/>
  <c r="H660" i="10"/>
  <c r="H660" i="10" a="1"/>
  <c r="F660" i="10"/>
  <c r="F660" i="10" a="1"/>
  <c r="D660" i="10" a="1"/>
  <c r="D660" i="10" s="1"/>
  <c r="B660" i="10"/>
  <c r="B660" i="10" a="1"/>
  <c r="P659" i="10" a="1"/>
  <c r="P659" i="10" s="1"/>
  <c r="N659" i="10"/>
  <c r="N659" i="10" a="1"/>
  <c r="L659" i="10" a="1"/>
  <c r="L659" i="10" s="1"/>
  <c r="J659" i="10"/>
  <c r="J659" i="10" a="1"/>
  <c r="H659" i="10" a="1"/>
  <c r="H659" i="10" s="1"/>
  <c r="F659" i="10"/>
  <c r="F659" i="10" a="1"/>
  <c r="D659" i="10" a="1"/>
  <c r="D659" i="10" s="1"/>
  <c r="B659" i="10"/>
  <c r="B659" i="10" a="1"/>
  <c r="P658" i="10" a="1"/>
  <c r="P658" i="10" s="1"/>
  <c r="N658" i="10" a="1"/>
  <c r="N658" i="10" s="1"/>
  <c r="L658" i="10" a="1"/>
  <c r="L658" i="10" s="1"/>
  <c r="J658" i="10"/>
  <c r="J658" i="10" a="1"/>
  <c r="H658" i="10"/>
  <c r="H658" i="10" a="1"/>
  <c r="F658" i="10"/>
  <c r="F658" i="10" a="1"/>
  <c r="D658" i="10" a="1"/>
  <c r="D658" i="10" s="1"/>
  <c r="B658" i="10"/>
  <c r="B658" i="10" a="1"/>
  <c r="P657" i="10" a="1"/>
  <c r="P657" i="10" s="1"/>
  <c r="N657" i="10" a="1"/>
  <c r="N657" i="10" s="1"/>
  <c r="L657" i="10" a="1"/>
  <c r="L657" i="10" s="1"/>
  <c r="J657" i="10"/>
  <c r="J657" i="10" a="1"/>
  <c r="H657" i="10"/>
  <c r="H657" i="10" a="1"/>
  <c r="F657" i="10"/>
  <c r="F657" i="10" a="1"/>
  <c r="D657" i="10" a="1"/>
  <c r="D657" i="10" s="1"/>
  <c r="B657" i="10"/>
  <c r="B657" i="10" a="1"/>
  <c r="P656" i="10" a="1"/>
  <c r="P656" i="10" s="1"/>
  <c r="N656" i="10" a="1"/>
  <c r="N656" i="10" s="1"/>
  <c r="L656" i="10" a="1"/>
  <c r="L656" i="10" s="1"/>
  <c r="J656" i="10"/>
  <c r="J656" i="10" a="1"/>
  <c r="H656" i="10"/>
  <c r="H656" i="10" a="1"/>
  <c r="F656" i="10"/>
  <c r="F656" i="10" a="1"/>
  <c r="D656" i="10" a="1"/>
  <c r="D656" i="10" s="1"/>
  <c r="B656" i="10"/>
  <c r="B656" i="10" a="1"/>
  <c r="P655" i="10" a="1"/>
  <c r="P655" i="10" s="1"/>
  <c r="N655" i="10"/>
  <c r="N655" i="10" a="1"/>
  <c r="L655" i="10" a="1"/>
  <c r="L655" i="10" s="1"/>
  <c r="J655" i="10"/>
  <c r="J655" i="10" a="1"/>
  <c r="H655" i="10" a="1"/>
  <c r="H655" i="10" s="1"/>
  <c r="F655" i="10"/>
  <c r="F655" i="10" a="1"/>
  <c r="D655" i="10" a="1"/>
  <c r="D655" i="10" s="1"/>
  <c r="B655" i="10"/>
  <c r="B655" i="10" a="1"/>
  <c r="P654" i="10" a="1"/>
  <c r="P654" i="10" s="1"/>
  <c r="N654" i="10" a="1"/>
  <c r="N654" i="10" s="1"/>
  <c r="L654" i="10" a="1"/>
  <c r="L654" i="10" s="1"/>
  <c r="J654" i="10"/>
  <c r="J654" i="10" a="1"/>
  <c r="H654" i="10"/>
  <c r="H654" i="10" a="1"/>
  <c r="F654" i="10"/>
  <c r="F654" i="10" a="1"/>
  <c r="D654" i="10" a="1"/>
  <c r="D654" i="10" s="1"/>
  <c r="B654" i="10"/>
  <c r="B654" i="10" a="1"/>
  <c r="P653" i="10" a="1"/>
  <c r="P653" i="10" s="1"/>
  <c r="N653" i="10" a="1"/>
  <c r="N653" i="10" s="1"/>
  <c r="L653" i="10" a="1"/>
  <c r="L653" i="10" s="1"/>
  <c r="J653" i="10"/>
  <c r="J653" i="10" a="1"/>
  <c r="H653" i="10"/>
  <c r="H653" i="10" a="1"/>
  <c r="F653" i="10"/>
  <c r="F653" i="10" a="1"/>
  <c r="D653" i="10" a="1"/>
  <c r="D653" i="10" s="1"/>
  <c r="B653" i="10"/>
  <c r="B653" i="10" a="1"/>
  <c r="P652" i="10" a="1"/>
  <c r="P652" i="10" s="1"/>
  <c r="N652" i="10" a="1"/>
  <c r="N652" i="10" s="1"/>
  <c r="L652" i="10" a="1"/>
  <c r="L652" i="10" s="1"/>
  <c r="J652" i="10" a="1"/>
  <c r="J652" i="10" s="1"/>
  <c r="H652" i="10"/>
  <c r="H652" i="10" a="1"/>
  <c r="F652" i="10"/>
  <c r="F652" i="10" a="1"/>
  <c r="D652" i="10" a="1"/>
  <c r="D652" i="10" s="1"/>
  <c r="B652" i="10" a="1"/>
  <c r="B652" i="10" s="1"/>
  <c r="P651" i="10" a="1"/>
  <c r="P651" i="10" s="1"/>
  <c r="N651" i="10" a="1"/>
  <c r="N651" i="10" s="1"/>
  <c r="L651" i="10" a="1"/>
  <c r="L651" i="10" s="1"/>
  <c r="J651" i="10"/>
  <c r="J651" i="10" a="1"/>
  <c r="H651" i="10"/>
  <c r="H651" i="10" a="1"/>
  <c r="F651" i="10" a="1"/>
  <c r="F651" i="10" s="1"/>
  <c r="D651" i="10" a="1"/>
  <c r="D651" i="10" s="1"/>
  <c r="B651" i="10" a="1"/>
  <c r="B651" i="10" s="1"/>
  <c r="P650" i="10" a="1"/>
  <c r="P650" i="10" s="1"/>
  <c r="N650" i="10"/>
  <c r="N650" i="10" a="1"/>
  <c r="L650" i="10" a="1"/>
  <c r="L650" i="10" s="1"/>
  <c r="J650" i="10"/>
  <c r="J650" i="10" a="1"/>
  <c r="H650" i="10"/>
  <c r="H650" i="10" a="1"/>
  <c r="F650" i="10"/>
  <c r="F650" i="10" a="1"/>
  <c r="D650" i="10" a="1"/>
  <c r="D650" i="10" s="1"/>
  <c r="B650" i="10" a="1"/>
  <c r="B650" i="10" s="1"/>
  <c r="P649" i="10" a="1"/>
  <c r="P649" i="10" s="1"/>
  <c r="N649" i="10" a="1"/>
  <c r="N649" i="10" s="1"/>
  <c r="L649" i="10" a="1"/>
  <c r="L649" i="10" s="1"/>
  <c r="J649" i="10"/>
  <c r="J649" i="10" a="1"/>
  <c r="H649" i="10"/>
  <c r="H649" i="10" a="1"/>
  <c r="F649" i="10"/>
  <c r="F649" i="10" a="1"/>
  <c r="D649" i="10" a="1"/>
  <c r="D649" i="10" s="1"/>
  <c r="B649" i="10" a="1"/>
  <c r="B649" i="10" s="1"/>
  <c r="P648" i="10"/>
  <c r="P648" i="10" a="1"/>
  <c r="N648" i="10" a="1"/>
  <c r="N648" i="10" s="1"/>
  <c r="L648" i="10" a="1"/>
  <c r="L648" i="10" s="1"/>
  <c r="J648" i="10" a="1"/>
  <c r="J648" i="10" s="1"/>
  <c r="H648" i="10" a="1"/>
  <c r="H648" i="10" s="1"/>
  <c r="F648" i="10"/>
  <c r="F648" i="10" a="1"/>
  <c r="D648" i="10" a="1"/>
  <c r="D648" i="10" s="1"/>
  <c r="B648" i="10" a="1"/>
  <c r="B648" i="10" s="1"/>
  <c r="P647" i="10" a="1"/>
  <c r="P647" i="10" s="1"/>
  <c r="N647" i="10" a="1"/>
  <c r="N647" i="10" s="1"/>
  <c r="L647" i="10" a="1"/>
  <c r="L647" i="10" s="1"/>
  <c r="J647" i="10"/>
  <c r="J647" i="10" a="1"/>
  <c r="H647" i="10" a="1"/>
  <c r="H647" i="10" s="1"/>
  <c r="F647" i="10"/>
  <c r="F647" i="10" a="1"/>
  <c r="D647" i="10" a="1"/>
  <c r="D647" i="10" s="1"/>
  <c r="B647" i="10" a="1"/>
  <c r="B647" i="10" s="1"/>
  <c r="P646" i="10" a="1"/>
  <c r="P646" i="10" s="1"/>
  <c r="N646" i="10" a="1"/>
  <c r="N646" i="10" s="1"/>
  <c r="L646" i="10" a="1"/>
  <c r="L646" i="10" s="1"/>
  <c r="J646" i="10"/>
  <c r="J646" i="10" a="1"/>
  <c r="H646" i="10"/>
  <c r="H646" i="10" a="1"/>
  <c r="F646" i="10"/>
  <c r="F646" i="10" a="1"/>
  <c r="D646" i="10" a="1"/>
  <c r="D646" i="10" s="1"/>
  <c r="B646" i="10"/>
  <c r="B646" i="10" a="1"/>
  <c r="P645" i="10" a="1"/>
  <c r="P645" i="10" s="1"/>
  <c r="N645" i="10" a="1"/>
  <c r="N645" i="10" s="1"/>
  <c r="L645" i="10" a="1"/>
  <c r="L645" i="10" s="1"/>
  <c r="J645" i="10"/>
  <c r="J645" i="10" a="1"/>
  <c r="H645" i="10"/>
  <c r="H645" i="10" a="1"/>
  <c r="F645" i="10"/>
  <c r="F645" i="10" a="1"/>
  <c r="D645" i="10" a="1"/>
  <c r="D645" i="10" s="1"/>
  <c r="B645" i="10"/>
  <c r="B645" i="10" a="1"/>
  <c r="P644" i="10" a="1"/>
  <c r="P644" i="10" s="1"/>
  <c r="N644" i="10" a="1"/>
  <c r="N644" i="10" s="1"/>
  <c r="L644" i="10" a="1"/>
  <c r="L644" i="10" s="1"/>
  <c r="J644" i="10" a="1"/>
  <c r="J644" i="10" s="1"/>
  <c r="H644" i="10"/>
  <c r="H644" i="10" a="1"/>
  <c r="F644" i="10"/>
  <c r="F644" i="10" a="1"/>
  <c r="D644" i="10" a="1"/>
  <c r="D644" i="10" s="1"/>
  <c r="B644" i="10" a="1"/>
  <c r="B644" i="10" s="1"/>
  <c r="P643" i="10" a="1"/>
  <c r="P643" i="10" s="1"/>
  <c r="N643" i="10"/>
  <c r="N643" i="10" a="1"/>
  <c r="L643" i="10" a="1"/>
  <c r="L643" i="10" s="1"/>
  <c r="J643" i="10"/>
  <c r="J643" i="10" a="1"/>
  <c r="H643" i="10"/>
  <c r="H643" i="10" a="1"/>
  <c r="F643" i="10"/>
  <c r="F643" i="10" a="1"/>
  <c r="D643" i="10" a="1"/>
  <c r="D643" i="10" s="1"/>
  <c r="B643" i="10" a="1"/>
  <c r="B643" i="10" s="1"/>
  <c r="P642" i="10" a="1"/>
  <c r="P642" i="10" s="1"/>
  <c r="N642" i="10" a="1"/>
  <c r="N642" i="10" s="1"/>
  <c r="L642" i="10" a="1"/>
  <c r="L642" i="10" s="1"/>
  <c r="J642" i="10"/>
  <c r="J642" i="10" a="1"/>
  <c r="H642" i="10"/>
  <c r="H642" i="10" a="1"/>
  <c r="F642" i="10" a="1"/>
  <c r="F642" i="10" s="1"/>
  <c r="D642" i="10" a="1"/>
  <c r="D642" i="10" s="1"/>
  <c r="B642" i="10" a="1"/>
  <c r="B642" i="10" s="1"/>
  <c r="P641" i="10" a="1"/>
  <c r="P641" i="10" s="1"/>
  <c r="N641" i="10" a="1"/>
  <c r="N641" i="10" s="1"/>
  <c r="L641" i="10" a="1"/>
  <c r="L641" i="10" s="1"/>
  <c r="J641" i="10" a="1"/>
  <c r="J641" i="10" s="1"/>
  <c r="H641" i="10"/>
  <c r="H641" i="10" a="1"/>
  <c r="F641" i="10"/>
  <c r="F641" i="10" a="1"/>
  <c r="D641" i="10" a="1"/>
  <c r="D641" i="10" s="1"/>
  <c r="B641" i="10" a="1"/>
  <c r="B641" i="10" s="1"/>
  <c r="P640" i="10"/>
  <c r="P640" i="10" a="1"/>
  <c r="N640" i="10" a="1"/>
  <c r="N640" i="10" s="1"/>
  <c r="L640" i="10" a="1"/>
  <c r="L640" i="10" s="1"/>
  <c r="J640" i="10"/>
  <c r="J640" i="10" a="1"/>
  <c r="H640" i="10" a="1"/>
  <c r="H640" i="10" s="1"/>
  <c r="F640" i="10"/>
  <c r="F640" i="10" a="1"/>
  <c r="D640" i="10" a="1"/>
  <c r="D640" i="10" s="1"/>
  <c r="B640" i="10" a="1"/>
  <c r="B640" i="10" s="1"/>
  <c r="P639" i="10"/>
  <c r="P639" i="10" a="1"/>
  <c r="N639" i="10" a="1"/>
  <c r="N639" i="10" s="1"/>
  <c r="L639" i="10" a="1"/>
  <c r="L639" i="10" s="1"/>
  <c r="J639" i="10"/>
  <c r="J639" i="10" a="1"/>
  <c r="H639" i="10"/>
  <c r="H639" i="10" a="1"/>
  <c r="F639" i="10"/>
  <c r="F639" i="10" a="1"/>
  <c r="D639" i="10" a="1"/>
  <c r="D639" i="10" s="1"/>
  <c r="B639" i="10" a="1"/>
  <c r="B639" i="10" s="1"/>
  <c r="P638" i="10" a="1"/>
  <c r="P638" i="10" s="1"/>
  <c r="N638" i="10" a="1"/>
  <c r="N638" i="10" s="1"/>
  <c r="L638" i="10" a="1"/>
  <c r="L638" i="10" s="1"/>
  <c r="J638" i="10"/>
  <c r="J638" i="10" a="1"/>
  <c r="H638" i="10"/>
  <c r="H638" i="10" a="1"/>
  <c r="F638" i="10"/>
  <c r="F638" i="10" a="1"/>
  <c r="D638" i="10" a="1"/>
  <c r="D638" i="10" s="1"/>
  <c r="B638" i="10"/>
  <c r="B638" i="10" a="1"/>
  <c r="P637" i="10" a="1"/>
  <c r="P637" i="10" s="1"/>
  <c r="N637" i="10" a="1"/>
  <c r="N637" i="10" s="1"/>
  <c r="L637" i="10" a="1"/>
  <c r="L637" i="10" s="1"/>
  <c r="J637" i="10"/>
  <c r="J637" i="10" a="1"/>
  <c r="H637" i="10"/>
  <c r="H637" i="10" a="1"/>
  <c r="F637" i="10"/>
  <c r="F637" i="10" a="1"/>
  <c r="D637" i="10" a="1"/>
  <c r="D637" i="10" s="1"/>
  <c r="B637" i="10"/>
  <c r="B637" i="10" a="1"/>
  <c r="P636" i="10" a="1"/>
  <c r="P636" i="10" s="1"/>
  <c r="N636" i="10" a="1"/>
  <c r="N636" i="10" s="1"/>
  <c r="L636" i="10" a="1"/>
  <c r="L636" i="10" s="1"/>
  <c r="J636" i="10" a="1"/>
  <c r="J636" i="10" s="1"/>
  <c r="H636" i="10" a="1"/>
  <c r="H636" i="10" s="1"/>
  <c r="F636" i="10"/>
  <c r="F636" i="10" a="1"/>
  <c r="D636" i="10" a="1"/>
  <c r="D636" i="10" s="1"/>
  <c r="B636" i="10" a="1"/>
  <c r="B636" i="10" s="1"/>
  <c r="P635" i="10" a="1"/>
  <c r="P635" i="10" s="1"/>
  <c r="N635" i="10" a="1"/>
  <c r="N635" i="10" s="1"/>
  <c r="L635" i="10" a="1"/>
  <c r="L635" i="10" s="1"/>
  <c r="J635" i="10"/>
  <c r="J635" i="10" a="1"/>
  <c r="H635" i="10"/>
  <c r="H635" i="10" a="1"/>
  <c r="F635" i="10" a="1"/>
  <c r="F635" i="10" s="1"/>
  <c r="D635" i="10" a="1"/>
  <c r="D635" i="10" s="1"/>
  <c r="B635" i="10" a="1"/>
  <c r="B635" i="10" s="1"/>
  <c r="P634" i="10" a="1"/>
  <c r="P634" i="10" s="1"/>
  <c r="N634" i="10"/>
  <c r="N634" i="10" a="1"/>
  <c r="L634" i="10" a="1"/>
  <c r="L634" i="10" s="1"/>
  <c r="J634" i="10"/>
  <c r="J634" i="10" a="1"/>
  <c r="H634" i="10"/>
  <c r="H634" i="10" a="1"/>
  <c r="F634" i="10" a="1"/>
  <c r="F634" i="10" s="1"/>
  <c r="D634" i="10" a="1"/>
  <c r="D634" i="10" s="1"/>
  <c r="B634" i="10" a="1"/>
  <c r="B634" i="10" s="1"/>
  <c r="P633" i="10" a="1"/>
  <c r="P633" i="10" s="1"/>
  <c r="N633" i="10" a="1"/>
  <c r="N633" i="10" s="1"/>
  <c r="L633" i="10" a="1"/>
  <c r="L633" i="10" s="1"/>
  <c r="J633" i="10" a="1"/>
  <c r="J633" i="10" s="1"/>
  <c r="H633" i="10"/>
  <c r="H633" i="10" a="1"/>
  <c r="F633" i="10"/>
  <c r="F633" i="10" a="1"/>
  <c r="D633" i="10" a="1"/>
  <c r="D633" i="10" s="1"/>
  <c r="B633" i="10" a="1"/>
  <c r="B633" i="10" s="1"/>
  <c r="P632" i="10"/>
  <c r="P632" i="10" a="1"/>
  <c r="N632" i="10" a="1"/>
  <c r="N632" i="10" s="1"/>
  <c r="L632" i="10" a="1"/>
  <c r="L632" i="10" s="1"/>
  <c r="J632" i="10"/>
  <c r="J632" i="10" a="1"/>
  <c r="H632" i="10" a="1"/>
  <c r="H632" i="10" s="1"/>
  <c r="F632" i="10"/>
  <c r="F632" i="10" a="1"/>
  <c r="D632" i="10" a="1"/>
  <c r="D632" i="10" s="1"/>
  <c r="B632" i="10" a="1"/>
  <c r="B632" i="10" s="1"/>
  <c r="P631" i="10"/>
  <c r="P631" i="10" a="1"/>
  <c r="N631" i="10" a="1"/>
  <c r="N631" i="10" s="1"/>
  <c r="L631" i="10" a="1"/>
  <c r="L631" i="10" s="1"/>
  <c r="J631" i="10"/>
  <c r="J631" i="10" a="1"/>
  <c r="H631" i="10" a="1"/>
  <c r="H631" i="10" s="1"/>
  <c r="F631" i="10"/>
  <c r="F631" i="10" a="1"/>
  <c r="D631" i="10" a="1"/>
  <c r="D631" i="10" s="1"/>
  <c r="B631" i="10" a="1"/>
  <c r="B631" i="10" s="1"/>
  <c r="P630" i="10" a="1"/>
  <c r="P630" i="10" s="1"/>
  <c r="N630" i="10" a="1"/>
  <c r="N630" i="10" s="1"/>
  <c r="L630" i="10" a="1"/>
  <c r="L630" i="10" s="1"/>
  <c r="J630" i="10"/>
  <c r="J630" i="10" a="1"/>
  <c r="H630" i="10"/>
  <c r="H630" i="10" a="1"/>
  <c r="F630" i="10"/>
  <c r="F630" i="10" a="1"/>
  <c r="D630" i="10" a="1"/>
  <c r="D630" i="10" s="1"/>
  <c r="B630" i="10" a="1"/>
  <c r="B630" i="10" s="1"/>
  <c r="P629" i="10" a="1"/>
  <c r="P629" i="10" s="1"/>
  <c r="N629" i="10" a="1"/>
  <c r="N629" i="10" s="1"/>
  <c r="L629" i="10" a="1"/>
  <c r="L629" i="10" s="1"/>
  <c r="J629" i="10"/>
  <c r="J629" i="10" a="1"/>
  <c r="H629" i="10"/>
  <c r="H629" i="10" a="1"/>
  <c r="F629" i="10"/>
  <c r="F629" i="10" a="1"/>
  <c r="D629" i="10" a="1"/>
  <c r="D629" i="10" s="1"/>
  <c r="B629" i="10"/>
  <c r="B629" i="10" a="1"/>
  <c r="P628" i="10" a="1"/>
  <c r="P628" i="10" s="1"/>
  <c r="N628" i="10" a="1"/>
  <c r="N628" i="10" s="1"/>
  <c r="L628" i="10" a="1"/>
  <c r="L628" i="10" s="1"/>
  <c r="J628" i="10" a="1"/>
  <c r="J628" i="10" s="1"/>
  <c r="H628" i="10"/>
  <c r="H628" i="10" a="1"/>
  <c r="F628" i="10"/>
  <c r="F628" i="10" a="1"/>
  <c r="D628" i="10" a="1"/>
  <c r="D628" i="10" s="1"/>
  <c r="B628" i="10" a="1"/>
  <c r="B628" i="10" s="1"/>
  <c r="P627" i="10" a="1"/>
  <c r="P627" i="10" s="1"/>
  <c r="N627" i="10"/>
  <c r="N627" i="10" a="1"/>
  <c r="L627" i="10" a="1"/>
  <c r="L627" i="10" s="1"/>
  <c r="J627" i="10"/>
  <c r="J627" i="10" a="1"/>
  <c r="H627" i="10"/>
  <c r="H627" i="10" a="1"/>
  <c r="F627" i="10" a="1"/>
  <c r="F627" i="10" s="1"/>
  <c r="D627" i="10" a="1"/>
  <c r="D627" i="10" s="1"/>
  <c r="B627" i="10" a="1"/>
  <c r="B627" i="10" s="1"/>
  <c r="P626" i="10" a="1"/>
  <c r="P626" i="10" s="1"/>
  <c r="N626" i="10"/>
  <c r="N626" i="10" a="1"/>
  <c r="L626" i="10" a="1"/>
  <c r="L626" i="10" s="1"/>
  <c r="J626" i="10"/>
  <c r="J626" i="10" a="1"/>
  <c r="H626" i="10"/>
  <c r="H626" i="10" a="1"/>
  <c r="F626" i="10" a="1"/>
  <c r="F626" i="10" s="1"/>
  <c r="D626" i="10" a="1"/>
  <c r="D626" i="10" s="1"/>
  <c r="B626" i="10" a="1"/>
  <c r="B626" i="10" s="1"/>
  <c r="P625" i="10" a="1"/>
  <c r="P625" i="10" s="1"/>
  <c r="N625" i="10" a="1"/>
  <c r="N625" i="10" s="1"/>
  <c r="L625" i="10" a="1"/>
  <c r="L625" i="10" s="1"/>
  <c r="J625" i="10" a="1"/>
  <c r="J625" i="10" s="1"/>
  <c r="H625" i="10"/>
  <c r="H625" i="10" a="1"/>
  <c r="F625" i="10"/>
  <c r="F625" i="10" a="1"/>
  <c r="D625" i="10" a="1"/>
  <c r="D625" i="10" s="1"/>
  <c r="B625" i="10" a="1"/>
  <c r="B625" i="10" s="1"/>
  <c r="P624" i="10" a="1"/>
  <c r="P624" i="10" s="1"/>
  <c r="N624" i="10" a="1"/>
  <c r="N624" i="10" s="1"/>
  <c r="L624" i="10" a="1"/>
  <c r="L624" i="10" s="1"/>
  <c r="J624" i="10"/>
  <c r="J624" i="10" a="1"/>
  <c r="H624" i="10" a="1"/>
  <c r="H624" i="10" s="1"/>
  <c r="F624" i="10"/>
  <c r="F624" i="10" a="1"/>
  <c r="D624" i="10" a="1"/>
  <c r="D624" i="10" s="1"/>
  <c r="B624" i="10" a="1"/>
  <c r="B624" i="10" s="1"/>
  <c r="P623" i="10"/>
  <c r="P623" i="10" a="1"/>
  <c r="N623" i="10" a="1"/>
  <c r="N623" i="10" s="1"/>
  <c r="L623" i="10" a="1"/>
  <c r="L623" i="10" s="1"/>
  <c r="J623" i="10"/>
  <c r="J623" i="10" a="1"/>
  <c r="H623" i="10" a="1"/>
  <c r="H623" i="10" s="1"/>
  <c r="F623" i="10"/>
  <c r="F623" i="10" a="1"/>
  <c r="D623" i="10" a="1"/>
  <c r="D623" i="10" s="1"/>
  <c r="B623" i="10" a="1"/>
  <c r="B623" i="10" s="1"/>
  <c r="P622" i="10" a="1"/>
  <c r="P622" i="10" s="1"/>
  <c r="N622" i="10" a="1"/>
  <c r="N622" i="10" s="1"/>
  <c r="L622" i="10" a="1"/>
  <c r="L622" i="10" s="1"/>
  <c r="J622" i="10"/>
  <c r="J622" i="10" a="1"/>
  <c r="H622" i="10"/>
  <c r="H622" i="10" a="1"/>
  <c r="F622" i="10"/>
  <c r="F622" i="10" a="1"/>
  <c r="D622" i="10" a="1"/>
  <c r="D622" i="10" s="1"/>
  <c r="B622" i="10"/>
  <c r="B622" i="10" a="1"/>
  <c r="P621" i="10" a="1"/>
  <c r="P621" i="10" s="1"/>
  <c r="N621" i="10" a="1"/>
  <c r="N621" i="10" s="1"/>
  <c r="L621" i="10" a="1"/>
  <c r="L621" i="10" s="1"/>
  <c r="J621" i="10"/>
  <c r="J621" i="10" a="1"/>
  <c r="H621" i="10"/>
  <c r="H621" i="10" a="1"/>
  <c r="F621" i="10"/>
  <c r="F621" i="10" a="1"/>
  <c r="D621" i="10" a="1"/>
  <c r="D621" i="10" s="1"/>
  <c r="B621" i="10"/>
  <c r="B621" i="10" a="1"/>
  <c r="P620" i="10" a="1"/>
  <c r="P620" i="10" s="1"/>
  <c r="N620" i="10" a="1"/>
  <c r="N620" i="10" s="1"/>
  <c r="L620" i="10" a="1"/>
  <c r="L620" i="10" s="1"/>
  <c r="J620" i="10" a="1"/>
  <c r="J620" i="10" s="1"/>
  <c r="H620" i="10"/>
  <c r="H620" i="10" a="1"/>
  <c r="F620" i="10"/>
  <c r="F620" i="10" a="1"/>
  <c r="D620" i="10" a="1"/>
  <c r="D620" i="10" s="1"/>
  <c r="B620" i="10" a="1"/>
  <c r="B620" i="10" s="1"/>
  <c r="P619" i="10" a="1"/>
  <c r="P619" i="10" s="1"/>
  <c r="N619" i="10" a="1"/>
  <c r="N619" i="10" s="1"/>
  <c r="L619" i="10" a="1"/>
  <c r="L619" i="10" s="1"/>
  <c r="J619" i="10"/>
  <c r="J619" i="10" a="1"/>
  <c r="H619" i="10"/>
  <c r="H619" i="10" a="1"/>
  <c r="F619" i="10" a="1"/>
  <c r="F619" i="10" s="1"/>
  <c r="D619" i="10" a="1"/>
  <c r="D619" i="10" s="1"/>
  <c r="B619" i="10" a="1"/>
  <c r="B619" i="10" s="1"/>
  <c r="P618" i="10" a="1"/>
  <c r="P618" i="10" s="1"/>
  <c r="N618" i="10"/>
  <c r="N618" i="10" a="1"/>
  <c r="L618" i="10" a="1"/>
  <c r="L618" i="10" s="1"/>
  <c r="J618" i="10"/>
  <c r="J618" i="10" a="1"/>
  <c r="H618" i="10"/>
  <c r="H618" i="10" a="1"/>
  <c r="F618" i="10"/>
  <c r="F618" i="10" a="1"/>
  <c r="D618" i="10" a="1"/>
  <c r="D618" i="10" s="1"/>
  <c r="B618" i="10" a="1"/>
  <c r="B618" i="10" s="1"/>
  <c r="P617" i="10" a="1"/>
  <c r="P617" i="10" s="1"/>
  <c r="N617" i="10" a="1"/>
  <c r="N617" i="10" s="1"/>
  <c r="L617" i="10" a="1"/>
  <c r="L617" i="10" s="1"/>
  <c r="J617" i="10"/>
  <c r="J617" i="10" a="1"/>
  <c r="H617" i="10"/>
  <c r="H617" i="10" a="1"/>
  <c r="F617" i="10"/>
  <c r="F617" i="10" a="1"/>
  <c r="D617" i="10" a="1"/>
  <c r="D617" i="10" s="1"/>
  <c r="B617" i="10" a="1"/>
  <c r="B617" i="10" s="1"/>
  <c r="P616" i="10"/>
  <c r="P616" i="10" a="1"/>
  <c r="N616" i="10" a="1"/>
  <c r="N616" i="10" s="1"/>
  <c r="L616" i="10" a="1"/>
  <c r="L616" i="10" s="1"/>
  <c r="J616" i="10" a="1"/>
  <c r="J616" i="10" s="1"/>
  <c r="H616" i="10" a="1"/>
  <c r="H616" i="10" s="1"/>
  <c r="F616" i="10"/>
  <c r="F616" i="10" a="1"/>
  <c r="D616" i="10" a="1"/>
  <c r="D616" i="10" s="1"/>
  <c r="B616" i="10" a="1"/>
  <c r="B616" i="10" s="1"/>
  <c r="P615" i="10" a="1"/>
  <c r="P615" i="10" s="1"/>
  <c r="N615" i="10" a="1"/>
  <c r="N615" i="10" s="1"/>
  <c r="L615" i="10" a="1"/>
  <c r="L615" i="10" s="1"/>
  <c r="J615" i="10"/>
  <c r="J615" i="10" a="1"/>
  <c r="H615" i="10" a="1"/>
  <c r="H615" i="10" s="1"/>
  <c r="F615" i="10"/>
  <c r="F615" i="10" a="1"/>
  <c r="D615" i="10" a="1"/>
  <c r="D615" i="10" s="1"/>
  <c r="B615" i="10" a="1"/>
  <c r="B615" i="10" s="1"/>
  <c r="P614" i="10" a="1"/>
  <c r="P614" i="10" s="1"/>
  <c r="N614" i="10" a="1"/>
  <c r="N614" i="10" s="1"/>
  <c r="L614" i="10" a="1"/>
  <c r="L614" i="10" s="1"/>
  <c r="J614" i="10"/>
  <c r="J614" i="10" a="1"/>
  <c r="H614" i="10"/>
  <c r="H614" i="10" a="1"/>
  <c r="F614" i="10"/>
  <c r="F614" i="10" a="1"/>
  <c r="D614" i="10" a="1"/>
  <c r="D614" i="10" s="1"/>
  <c r="B614" i="10"/>
  <c r="B614" i="10" a="1"/>
  <c r="P613" i="10" a="1"/>
  <c r="P613" i="10" s="1"/>
  <c r="N613" i="10" a="1"/>
  <c r="N613" i="10" s="1"/>
  <c r="L613" i="10" a="1"/>
  <c r="L613" i="10" s="1"/>
  <c r="J613" i="10"/>
  <c r="J613" i="10" a="1"/>
  <c r="H613" i="10"/>
  <c r="H613" i="10" a="1"/>
  <c r="F613" i="10"/>
  <c r="F613" i="10" a="1"/>
  <c r="D613" i="10" a="1"/>
  <c r="D613" i="10" s="1"/>
  <c r="B613" i="10" a="1"/>
  <c r="B613" i="10" s="1"/>
  <c r="P612" i="10" a="1"/>
  <c r="P612" i="10" s="1"/>
  <c r="N612" i="10" a="1"/>
  <c r="N612" i="10" s="1"/>
  <c r="L612" i="10" a="1"/>
  <c r="L612" i="10" s="1"/>
  <c r="J612" i="10" a="1"/>
  <c r="J612" i="10" s="1"/>
  <c r="H612" i="10"/>
  <c r="H612" i="10" a="1"/>
  <c r="F612" i="10"/>
  <c r="F612" i="10" a="1"/>
  <c r="D612" i="10" a="1"/>
  <c r="D612" i="10" s="1"/>
  <c r="B612" i="10" a="1"/>
  <c r="B612" i="10" s="1"/>
  <c r="P611" i="10" a="1"/>
  <c r="P611" i="10" s="1"/>
  <c r="N611" i="10"/>
  <c r="N611" i="10" a="1"/>
  <c r="L611" i="10" a="1"/>
  <c r="L611" i="10" s="1"/>
  <c r="J611" i="10"/>
  <c r="J611" i="10" a="1"/>
  <c r="H611" i="10"/>
  <c r="H611" i="10" a="1"/>
  <c r="F611" i="10"/>
  <c r="F611" i="10" a="1"/>
  <c r="D611" i="10" a="1"/>
  <c r="D611" i="10" s="1"/>
  <c r="B611" i="10" a="1"/>
  <c r="B611" i="10" s="1"/>
  <c r="P610" i="10" a="1"/>
  <c r="P610" i="10" s="1"/>
  <c r="N610" i="10" a="1"/>
  <c r="N610" i="10" s="1"/>
  <c r="L610" i="10" a="1"/>
  <c r="L610" i="10" s="1"/>
  <c r="J610" i="10"/>
  <c r="J610" i="10" a="1"/>
  <c r="H610" i="10"/>
  <c r="H610" i="10" a="1"/>
  <c r="F610" i="10" a="1"/>
  <c r="F610" i="10" s="1"/>
  <c r="D610" i="10" a="1"/>
  <c r="D610" i="10" s="1"/>
  <c r="B610" i="10" a="1"/>
  <c r="B610" i="10" s="1"/>
  <c r="P609" i="10" a="1"/>
  <c r="P609" i="10" s="1"/>
  <c r="N609" i="10" a="1"/>
  <c r="N609" i="10" s="1"/>
  <c r="L609" i="10" a="1"/>
  <c r="L609" i="10" s="1"/>
  <c r="J609" i="10" a="1"/>
  <c r="J609" i="10" s="1"/>
  <c r="H609" i="10"/>
  <c r="H609" i="10" a="1"/>
  <c r="F609" i="10"/>
  <c r="F609" i="10" a="1"/>
  <c r="D609" i="10" a="1"/>
  <c r="D609" i="10" s="1"/>
  <c r="B609" i="10" a="1"/>
  <c r="B609" i="10" s="1"/>
  <c r="P608" i="10" a="1"/>
  <c r="P608" i="10" s="1"/>
  <c r="N608" i="10" a="1"/>
  <c r="N608" i="10" s="1"/>
  <c r="L608" i="10" a="1"/>
  <c r="L608" i="10" s="1"/>
  <c r="J608" i="10"/>
  <c r="J608" i="10" a="1"/>
  <c r="H608" i="10" a="1"/>
  <c r="H608" i="10" s="1"/>
  <c r="F608" i="10"/>
  <c r="F608" i="10" a="1"/>
  <c r="D608" i="10" a="1"/>
  <c r="D608" i="10" s="1"/>
  <c r="B608" i="10" a="1"/>
  <c r="B608" i="10" s="1"/>
  <c r="P607" i="10" a="1"/>
  <c r="P607" i="10" s="1"/>
  <c r="N607" i="10" a="1"/>
  <c r="N607" i="10" s="1"/>
  <c r="L607" i="10" a="1"/>
  <c r="L607" i="10" s="1"/>
  <c r="J607" i="10"/>
  <c r="J607" i="10" a="1"/>
  <c r="H607" i="10" a="1"/>
  <c r="H607" i="10" s="1"/>
  <c r="F607" i="10"/>
  <c r="F607" i="10" a="1"/>
  <c r="D607" i="10" a="1"/>
  <c r="D607" i="10" s="1"/>
  <c r="B607" i="10" a="1"/>
  <c r="B607" i="10" s="1"/>
  <c r="P606" i="10" a="1"/>
  <c r="P606" i="10" s="1"/>
  <c r="N606" i="10" a="1"/>
  <c r="N606" i="10" s="1"/>
  <c r="L606" i="10" a="1"/>
  <c r="L606" i="10" s="1"/>
  <c r="J606" i="10"/>
  <c r="J606" i="10" a="1"/>
  <c r="H606" i="10"/>
  <c r="H606" i="10" a="1"/>
  <c r="F606" i="10"/>
  <c r="F606" i="10" a="1"/>
  <c r="D606" i="10" a="1"/>
  <c r="D606" i="10" s="1"/>
  <c r="B606" i="10" a="1"/>
  <c r="B606" i="10" s="1"/>
  <c r="P605" i="10" a="1"/>
  <c r="P605" i="10" s="1"/>
  <c r="N605" i="10" a="1"/>
  <c r="N605" i="10" s="1"/>
  <c r="L605" i="10" a="1"/>
  <c r="L605" i="10" s="1"/>
  <c r="J605" i="10"/>
  <c r="J605" i="10" a="1"/>
  <c r="H605" i="10"/>
  <c r="H605" i="10" a="1"/>
  <c r="F605" i="10"/>
  <c r="F605" i="10" a="1"/>
  <c r="D605" i="10" a="1"/>
  <c r="D605" i="10" s="1"/>
  <c r="B605" i="10"/>
  <c r="B605" i="10" a="1"/>
  <c r="P604" i="10" a="1"/>
  <c r="P604" i="10" s="1"/>
  <c r="N604" i="10" a="1"/>
  <c r="N604" i="10" s="1"/>
  <c r="L604" i="10" a="1"/>
  <c r="L604" i="10" s="1"/>
  <c r="J604" i="10" a="1"/>
  <c r="J604" i="10" s="1"/>
  <c r="H604" i="10"/>
  <c r="H604" i="10" a="1"/>
  <c r="F604" i="10"/>
  <c r="F604" i="10" a="1"/>
  <c r="D604" i="10" a="1"/>
  <c r="D604" i="10" s="1"/>
  <c r="B604" i="10" a="1"/>
  <c r="B604" i="10" s="1"/>
  <c r="P603" i="10" a="1"/>
  <c r="P603" i="10" s="1"/>
  <c r="N603" i="10" a="1"/>
  <c r="N603" i="10" s="1"/>
  <c r="L603" i="10" a="1"/>
  <c r="L603" i="10" s="1"/>
  <c r="J603" i="10"/>
  <c r="J603" i="10" a="1"/>
  <c r="H603" i="10"/>
  <c r="H603" i="10" a="1"/>
  <c r="F603" i="10" a="1"/>
  <c r="F603" i="10" s="1"/>
  <c r="D603" i="10" a="1"/>
  <c r="D603" i="10" s="1"/>
  <c r="B603" i="10" a="1"/>
  <c r="B603" i="10" s="1"/>
  <c r="P602" i="10" a="1"/>
  <c r="P602" i="10" s="1"/>
  <c r="N602" i="10"/>
  <c r="N602" i="10" a="1"/>
  <c r="L602" i="10" a="1"/>
  <c r="L602" i="10" s="1"/>
  <c r="J602" i="10"/>
  <c r="J602" i="10" a="1"/>
  <c r="H602" i="10"/>
  <c r="H602" i="10" a="1"/>
  <c r="F602" i="10"/>
  <c r="F602" i="10" a="1"/>
  <c r="D602" i="10" a="1"/>
  <c r="D602" i="10" s="1"/>
  <c r="B602" i="10" a="1"/>
  <c r="B602" i="10" s="1"/>
  <c r="P601" i="10" a="1"/>
  <c r="P601" i="10" s="1"/>
  <c r="N601" i="10" a="1"/>
  <c r="N601" i="10" s="1"/>
  <c r="L601" i="10" a="1"/>
  <c r="L601" i="10" s="1"/>
  <c r="J601" i="10" a="1"/>
  <c r="J601" i="10" s="1"/>
  <c r="H601" i="10"/>
  <c r="H601" i="10" a="1"/>
  <c r="F601" i="10"/>
  <c r="F601" i="10" a="1"/>
  <c r="D601" i="10" a="1"/>
  <c r="D601" i="10" s="1"/>
  <c r="B601" i="10" a="1"/>
  <c r="B601" i="10" s="1"/>
  <c r="P600" i="10"/>
  <c r="P600" i="10" a="1"/>
  <c r="N600" i="10" a="1"/>
  <c r="N600" i="10" s="1"/>
  <c r="L600" i="10" a="1"/>
  <c r="L600" i="10" s="1"/>
  <c r="J600" i="10" a="1"/>
  <c r="J600" i="10" s="1"/>
  <c r="H600" i="10"/>
  <c r="H600" i="10" a="1"/>
  <c r="F600" i="10"/>
  <c r="F600" i="10" a="1"/>
  <c r="D600" i="10" a="1"/>
  <c r="D600" i="10" s="1"/>
  <c r="B600" i="10" a="1"/>
  <c r="B600" i="10" s="1"/>
  <c r="P599" i="10" a="1"/>
  <c r="P599" i="10" s="1"/>
  <c r="N599" i="10" a="1"/>
  <c r="N599" i="10" s="1"/>
  <c r="L599" i="10" a="1"/>
  <c r="L599" i="10" s="1"/>
  <c r="J599" i="10"/>
  <c r="J599" i="10" a="1"/>
  <c r="H599" i="10" a="1"/>
  <c r="H599" i="10" s="1"/>
  <c r="F599" i="10" a="1"/>
  <c r="F599" i="10" s="1"/>
  <c r="D599" i="10" a="1"/>
  <c r="D599" i="10" s="1"/>
  <c r="B599" i="10" a="1"/>
  <c r="B599" i="10" s="1"/>
  <c r="P598" i="10" a="1"/>
  <c r="P598" i="10" s="1"/>
  <c r="N598" i="10" a="1"/>
  <c r="N598" i="10" s="1"/>
  <c r="L598" i="10" a="1"/>
  <c r="L598" i="10" s="1"/>
  <c r="J598" i="10"/>
  <c r="J598" i="10" a="1"/>
  <c r="H598" i="10"/>
  <c r="H598" i="10" a="1"/>
  <c r="F598" i="10"/>
  <c r="F598" i="10" a="1"/>
  <c r="D598" i="10" a="1"/>
  <c r="D598" i="10" s="1"/>
  <c r="B598" i="10" a="1"/>
  <c r="B598" i="10" s="1"/>
  <c r="P597" i="10" a="1"/>
  <c r="P597" i="10" s="1"/>
  <c r="N597" i="10" a="1"/>
  <c r="N597" i="10" s="1"/>
  <c r="L597" i="10" a="1"/>
  <c r="L597" i="10" s="1"/>
  <c r="J597" i="10"/>
  <c r="J597" i="10" a="1"/>
  <c r="H597" i="10"/>
  <c r="H597" i="10" a="1"/>
  <c r="F597" i="10"/>
  <c r="F597" i="10" a="1"/>
  <c r="D597" i="10" a="1"/>
  <c r="D597" i="10" s="1"/>
  <c r="B597" i="10" a="1"/>
  <c r="B597" i="10" s="1"/>
  <c r="P596" i="10" a="1"/>
  <c r="P596" i="10" s="1"/>
  <c r="N596" i="10" a="1"/>
  <c r="N596" i="10" s="1"/>
  <c r="L596" i="10" a="1"/>
  <c r="L596" i="10" s="1"/>
  <c r="J596" i="10" a="1"/>
  <c r="J596" i="10" s="1"/>
  <c r="H596" i="10"/>
  <c r="H596" i="10" a="1"/>
  <c r="F596" i="10"/>
  <c r="F596" i="10" a="1"/>
  <c r="D596" i="10" a="1"/>
  <c r="D596" i="10" s="1"/>
  <c r="B596" i="10" a="1"/>
  <c r="B596" i="10" s="1"/>
  <c r="P595" i="10" a="1"/>
  <c r="P595" i="10" s="1"/>
  <c r="N595" i="10" a="1"/>
  <c r="N595" i="10" s="1"/>
  <c r="L595" i="10" a="1"/>
  <c r="L595" i="10" s="1"/>
  <c r="J595" i="10"/>
  <c r="J595" i="10" a="1"/>
  <c r="H595" i="10" a="1"/>
  <c r="H595" i="10" s="1"/>
  <c r="F595" i="10" a="1"/>
  <c r="F595" i="10" s="1"/>
  <c r="D595" i="10" a="1"/>
  <c r="D595" i="10" s="1"/>
  <c r="B595" i="10" a="1"/>
  <c r="B595" i="10" s="1"/>
  <c r="P594" i="10" a="1"/>
  <c r="P594" i="10" s="1"/>
  <c r="N594" i="10"/>
  <c r="N594" i="10" a="1"/>
  <c r="L594" i="10" a="1"/>
  <c r="L594" i="10" s="1"/>
  <c r="J594" i="10"/>
  <c r="J594" i="10" a="1"/>
  <c r="H594" i="10"/>
  <c r="H594" i="10" a="1"/>
  <c r="F594" i="10"/>
  <c r="F594" i="10" a="1"/>
  <c r="D594" i="10" a="1"/>
  <c r="D594" i="10" s="1"/>
  <c r="B594" i="10" a="1"/>
  <c r="B594" i="10" s="1"/>
  <c r="P593" i="10" a="1"/>
  <c r="P593" i="10" s="1"/>
  <c r="N593" i="10" a="1"/>
  <c r="N593" i="10" s="1"/>
  <c r="L593" i="10" a="1"/>
  <c r="L593" i="10" s="1"/>
  <c r="J593" i="10"/>
  <c r="J593" i="10" a="1"/>
  <c r="H593" i="10"/>
  <c r="H593" i="10" a="1"/>
  <c r="F593" i="10"/>
  <c r="F593" i="10" a="1"/>
  <c r="D593" i="10" a="1"/>
  <c r="D593" i="10" s="1"/>
  <c r="B593" i="10" a="1"/>
  <c r="B593" i="10" s="1"/>
  <c r="P592" i="10"/>
  <c r="P592" i="10" a="1"/>
  <c r="N592" i="10" a="1"/>
  <c r="N592" i="10" s="1"/>
  <c r="L592" i="10" a="1"/>
  <c r="L592" i="10" s="1"/>
  <c r="J592" i="10" a="1"/>
  <c r="J592" i="10" s="1"/>
  <c r="H592" i="10" a="1"/>
  <c r="H592" i="10" s="1"/>
  <c r="F592" i="10"/>
  <c r="F592" i="10" a="1"/>
  <c r="D592" i="10" a="1"/>
  <c r="D592" i="10" s="1"/>
  <c r="B592" i="10" a="1"/>
  <c r="B592" i="10" s="1"/>
  <c r="P591" i="10" a="1"/>
  <c r="P591" i="10" s="1"/>
  <c r="N591" i="10" a="1"/>
  <c r="N591" i="10" s="1"/>
  <c r="L591" i="10" a="1"/>
  <c r="L591" i="10" s="1"/>
  <c r="J591" i="10"/>
  <c r="J591" i="10" a="1"/>
  <c r="H591" i="10"/>
  <c r="H591" i="10" a="1"/>
  <c r="F591" i="10"/>
  <c r="F591" i="10" a="1"/>
  <c r="D591" i="10" a="1"/>
  <c r="D591" i="10" s="1"/>
  <c r="B591" i="10" a="1"/>
  <c r="B591" i="10" s="1"/>
  <c r="P590" i="10" a="1"/>
  <c r="P590" i="10" s="1"/>
  <c r="N590" i="10"/>
  <c r="N590" i="10" a="1"/>
  <c r="L590" i="10" a="1"/>
  <c r="L590" i="10" s="1"/>
  <c r="J590" i="10"/>
  <c r="J590" i="10" a="1"/>
  <c r="H590" i="10"/>
  <c r="H590" i="10" a="1"/>
  <c r="F590" i="10"/>
  <c r="F590" i="10" a="1"/>
  <c r="D590" i="10" a="1"/>
  <c r="D590" i="10" s="1"/>
  <c r="B590" i="10" a="1"/>
  <c r="B590" i="10" s="1"/>
  <c r="P589" i="10" a="1"/>
  <c r="P589" i="10" s="1"/>
  <c r="N589" i="10" a="1"/>
  <c r="N589" i="10" s="1"/>
  <c r="L589" i="10" a="1"/>
  <c r="L589" i="10" s="1"/>
  <c r="J589" i="10"/>
  <c r="J589" i="10" a="1"/>
  <c r="H589" i="10"/>
  <c r="H589" i="10" a="1"/>
  <c r="F589" i="10" a="1"/>
  <c r="F589" i="10" s="1"/>
  <c r="D589" i="10" a="1"/>
  <c r="D589" i="10" s="1"/>
  <c r="B589" i="10"/>
  <c r="B589" i="10" a="1"/>
  <c r="P588" i="10"/>
  <c r="P588" i="10" a="1"/>
  <c r="N588" i="10" a="1"/>
  <c r="N588" i="10" s="1"/>
  <c r="L588" i="10" a="1"/>
  <c r="L588" i="10" s="1"/>
  <c r="J588" i="10" a="1"/>
  <c r="J588" i="10" s="1"/>
  <c r="H588" i="10" a="1"/>
  <c r="H588" i="10" s="1"/>
  <c r="F588" i="10" a="1"/>
  <c r="F588" i="10" s="1"/>
  <c r="D588" i="10"/>
  <c r="D588" i="10" a="1"/>
  <c r="B588" i="10" a="1"/>
  <c r="B588" i="10" s="1"/>
  <c r="P587" i="10" a="1"/>
  <c r="P587" i="10" s="1"/>
  <c r="N587" i="10" a="1"/>
  <c r="N587" i="10" s="1"/>
  <c r="L587" i="10"/>
  <c r="L587" i="10" a="1"/>
  <c r="J587" i="10" a="1"/>
  <c r="J587" i="10" s="1"/>
  <c r="H587" i="10" a="1"/>
  <c r="H587" i="10" s="1"/>
  <c r="F587" i="10" a="1"/>
  <c r="F587" i="10" s="1"/>
  <c r="D587" i="10" a="1"/>
  <c r="D587" i="10" s="1"/>
  <c r="B587" i="10"/>
  <c r="B587" i="10" a="1"/>
  <c r="P586" i="10" a="1"/>
  <c r="P586" i="10" s="1"/>
  <c r="N586" i="10" a="1"/>
  <c r="N586" i="10" s="1"/>
  <c r="L586" i="10"/>
  <c r="L586" i="10" a="1"/>
  <c r="J586" i="10"/>
  <c r="J586" i="10" a="1"/>
  <c r="H586" i="10" a="1"/>
  <c r="H586" i="10" s="1"/>
  <c r="F586" i="10" a="1"/>
  <c r="F586" i="10" s="1"/>
  <c r="D586" i="10" a="1"/>
  <c r="D586" i="10" s="1"/>
  <c r="B586" i="10" a="1"/>
  <c r="B586" i="10" s="1"/>
  <c r="P585" i="10"/>
  <c r="P585" i="10" a="1"/>
  <c r="N585" i="10" a="1"/>
  <c r="N585" i="10" s="1"/>
  <c r="L585" i="10" a="1"/>
  <c r="L585" i="10" s="1"/>
  <c r="J585" i="10" a="1"/>
  <c r="J585" i="10" s="1"/>
  <c r="H585" i="10" a="1"/>
  <c r="H585" i="10" s="1"/>
  <c r="F585" i="10" a="1"/>
  <c r="F585" i="10" s="1"/>
  <c r="D585" i="10"/>
  <c r="D585" i="10" a="1"/>
  <c r="B585" i="10" a="1"/>
  <c r="B585" i="10" s="1"/>
  <c r="P584" i="10"/>
  <c r="P584" i="10" a="1"/>
  <c r="N584" i="10" a="1"/>
  <c r="N584" i="10" s="1"/>
  <c r="L584" i="10" a="1"/>
  <c r="L584" i="10" s="1"/>
  <c r="J584" i="10"/>
  <c r="J584" i="10" a="1"/>
  <c r="H584" i="10" a="1"/>
  <c r="H584" i="10" s="1"/>
  <c r="F584" i="10" a="1"/>
  <c r="F584" i="10" s="1"/>
  <c r="D584" i="10"/>
  <c r="D584" i="10" a="1"/>
  <c r="B584" i="10" a="1"/>
  <c r="B584" i="10" s="1"/>
  <c r="P583" i="10" a="1"/>
  <c r="P583" i="10" s="1"/>
  <c r="N583" i="10" a="1"/>
  <c r="N583" i="10" s="1"/>
  <c r="L583" i="10" a="1"/>
  <c r="L583" i="10" s="1"/>
  <c r="J583" i="10" a="1"/>
  <c r="J583" i="10" s="1"/>
  <c r="H583" i="10" a="1"/>
  <c r="H583" i="10" s="1"/>
  <c r="F583" i="10" a="1"/>
  <c r="F583" i="10" s="1"/>
  <c r="D583" i="10" a="1"/>
  <c r="D583" i="10" s="1"/>
  <c r="B583" i="10"/>
  <c r="B583" i="10" a="1"/>
  <c r="P582" i="10"/>
  <c r="P582" i="10" a="1"/>
  <c r="N582" i="10" a="1"/>
  <c r="N582" i="10" s="1"/>
  <c r="L582" i="10" a="1"/>
  <c r="L582" i="10" s="1"/>
  <c r="J582" i="10"/>
  <c r="J582" i="10" a="1"/>
  <c r="H582" i="10" a="1"/>
  <c r="H582" i="10" s="1"/>
  <c r="F582" i="10" a="1"/>
  <c r="F582" i="10" s="1"/>
  <c r="D582" i="10" a="1"/>
  <c r="D582" i="10" s="1"/>
  <c r="B582" i="10" a="1"/>
  <c r="B582" i="10" s="1"/>
  <c r="P581" i="10"/>
  <c r="P581" i="10" a="1"/>
  <c r="N581" i="10" a="1"/>
  <c r="N581" i="10" s="1"/>
  <c r="L581" i="10"/>
  <c r="L581" i="10" a="1"/>
  <c r="J581" i="10"/>
  <c r="J581" i="10" a="1"/>
  <c r="H581" i="10" a="1"/>
  <c r="H581" i="10" s="1"/>
  <c r="F581" i="10" a="1"/>
  <c r="F581" i="10" s="1"/>
  <c r="D581" i="10" a="1"/>
  <c r="D581" i="10" s="1"/>
  <c r="B581" i="10" a="1"/>
  <c r="B581" i="10" s="1"/>
  <c r="P580" i="10" a="1"/>
  <c r="P580" i="10" s="1"/>
  <c r="N580" i="10" a="1"/>
  <c r="N580" i="10" s="1"/>
  <c r="L580" i="10" a="1"/>
  <c r="L580" i="10" s="1"/>
  <c r="J580" i="10"/>
  <c r="J580" i="10" a="1"/>
  <c r="H580" i="10" a="1"/>
  <c r="H580" i="10" s="1"/>
  <c r="F580" i="10" a="1"/>
  <c r="F580" i="10" s="1"/>
  <c r="D580" i="10"/>
  <c r="D580" i="10" a="1"/>
  <c r="B580" i="10" a="1"/>
  <c r="B580" i="10" s="1"/>
  <c r="P579" i="10"/>
  <c r="P579" i="10" a="1"/>
  <c r="N579" i="10" a="1"/>
  <c r="N579" i="10" s="1"/>
  <c r="L579" i="10" a="1"/>
  <c r="L579" i="10" s="1"/>
  <c r="J579" i="10" a="1"/>
  <c r="J579" i="10" s="1"/>
  <c r="H579" i="10"/>
  <c r="H579" i="10" a="1"/>
  <c r="F579" i="10" a="1"/>
  <c r="F579" i="10" s="1"/>
  <c r="D579" i="10" a="1"/>
  <c r="D579" i="10" s="1"/>
  <c r="B579" i="10"/>
  <c r="B579" i="10" a="1"/>
  <c r="P578" i="10"/>
  <c r="P578" i="10" a="1"/>
  <c r="N578" i="10" a="1"/>
  <c r="N578" i="10" s="1"/>
  <c r="L578" i="10"/>
  <c r="L578" i="10" a="1"/>
  <c r="J578" i="10"/>
  <c r="J578" i="10" a="1"/>
  <c r="H578" i="10" a="1"/>
  <c r="H578" i="10" s="1"/>
  <c r="F578" i="10"/>
  <c r="F578" i="10" a="1"/>
  <c r="D578" i="10"/>
  <c r="D578" i="10" a="1"/>
  <c r="B578" i="10" a="1"/>
  <c r="B578" i="10" s="1"/>
  <c r="P577" i="10" a="1"/>
  <c r="P577" i="10" s="1"/>
  <c r="N577" i="10" a="1"/>
  <c r="N577" i="10" s="1"/>
  <c r="L577" i="10"/>
  <c r="L577" i="10" a="1"/>
  <c r="J577" i="10"/>
  <c r="J577" i="10" a="1"/>
  <c r="H577" i="10" a="1"/>
  <c r="H577" i="10" s="1"/>
  <c r="F577" i="10" a="1"/>
  <c r="F577" i="10" s="1"/>
  <c r="D577" i="10"/>
  <c r="D577" i="10" a="1"/>
  <c r="B577" i="10"/>
  <c r="B577" i="10" a="1"/>
  <c r="P576" i="10" a="1"/>
  <c r="P576" i="10" s="1"/>
  <c r="N576" i="10"/>
  <c r="N576" i="10" a="1"/>
  <c r="L576" i="10" a="1"/>
  <c r="L576" i="10" s="1"/>
  <c r="J576" i="10"/>
  <c r="J576" i="10" a="1"/>
  <c r="H576" i="10" a="1"/>
  <c r="H576" i="10" s="1"/>
  <c r="F576" i="10" a="1"/>
  <c r="F576" i="10" s="1"/>
  <c r="D576" i="10" a="1"/>
  <c r="D576" i="10" s="1"/>
  <c r="B576" i="10"/>
  <c r="B576" i="10" a="1"/>
  <c r="P575" i="10" a="1"/>
  <c r="P575" i="10" s="1"/>
  <c r="N575" i="10"/>
  <c r="N575" i="10" a="1"/>
  <c r="L575" i="10"/>
  <c r="L575" i="10" a="1"/>
  <c r="J575" i="10" a="1"/>
  <c r="J575" i="10" s="1"/>
  <c r="H575" i="10" a="1"/>
  <c r="H575" i="10" s="1"/>
  <c r="F575" i="10" a="1"/>
  <c r="F575" i="10" s="1"/>
  <c r="D575" i="10" a="1"/>
  <c r="D575" i="10" s="1"/>
  <c r="B575" i="10" a="1"/>
  <c r="B575" i="10" s="1"/>
  <c r="P574" i="10" a="1"/>
  <c r="P574" i="10" s="1"/>
  <c r="N574" i="10"/>
  <c r="N574" i="10" a="1"/>
  <c r="L574" i="10"/>
  <c r="L574" i="10" a="1"/>
  <c r="J574" i="10"/>
  <c r="J574" i="10" a="1"/>
  <c r="H574" i="10" a="1"/>
  <c r="H574" i="10" s="1"/>
  <c r="F574" i="10" a="1"/>
  <c r="F574" i="10" s="1"/>
  <c r="D574" i="10" a="1"/>
  <c r="D574" i="10" s="1"/>
  <c r="B574" i="10" a="1"/>
  <c r="B574" i="10" s="1"/>
  <c r="P573" i="10" a="1"/>
  <c r="P573" i="10" s="1"/>
  <c r="N573" i="10" a="1"/>
  <c r="N573" i="10" s="1"/>
  <c r="L573" i="10" a="1"/>
  <c r="L573" i="10" s="1"/>
  <c r="J573" i="10"/>
  <c r="J573" i="10" a="1"/>
  <c r="H573" i="10" a="1"/>
  <c r="H573" i="10" s="1"/>
  <c r="F573" i="10" a="1"/>
  <c r="F573" i="10" s="1"/>
  <c r="D573" i="10" a="1"/>
  <c r="D573" i="10" s="1"/>
  <c r="B573" i="10" a="1"/>
  <c r="B573" i="10" s="1"/>
  <c r="P572" i="10" a="1"/>
  <c r="P572" i="10" s="1"/>
  <c r="N572" i="10"/>
  <c r="N572" i="10" a="1"/>
  <c r="L572" i="10" a="1"/>
  <c r="L572" i="10" s="1"/>
  <c r="J572" i="10" a="1"/>
  <c r="J572" i="10" s="1"/>
  <c r="H572" i="10" a="1"/>
  <c r="H572" i="10" s="1"/>
  <c r="F572" i="10" a="1"/>
  <c r="F572" i="10" s="1"/>
  <c r="D572" i="10" a="1"/>
  <c r="D572" i="10" s="1"/>
  <c r="B572" i="10" a="1"/>
  <c r="B572" i="10" s="1"/>
  <c r="P571" i="10" a="1"/>
  <c r="P571" i="10" s="1"/>
  <c r="N571" i="10"/>
  <c r="N571" i="10" a="1"/>
  <c r="L571" i="10"/>
  <c r="L571" i="10" a="1"/>
  <c r="J571" i="10" a="1"/>
  <c r="J571" i="10" s="1"/>
  <c r="H571" i="10" a="1"/>
  <c r="H571" i="10" s="1"/>
  <c r="F571" i="10"/>
  <c r="F571" i="10" a="1"/>
  <c r="D571" i="10" a="1"/>
  <c r="D571" i="10" s="1"/>
  <c r="B571" i="10" a="1"/>
  <c r="B571" i="10" s="1"/>
  <c r="P570" i="10" a="1"/>
  <c r="P570" i="10" s="1"/>
  <c r="N570" i="10" a="1"/>
  <c r="N570" i="10" s="1"/>
  <c r="L570" i="10"/>
  <c r="L570" i="10" a="1"/>
  <c r="J570" i="10"/>
  <c r="J570" i="10" a="1"/>
  <c r="H570" i="10" a="1"/>
  <c r="H570" i="10" s="1"/>
  <c r="F570" i="10" a="1"/>
  <c r="F570" i="10" s="1"/>
  <c r="D570" i="10"/>
  <c r="D570" i="10" a="1"/>
  <c r="B570" i="10" a="1"/>
  <c r="B570" i="10" s="1"/>
  <c r="P569" i="10" a="1"/>
  <c r="P569" i="10" s="1"/>
  <c r="N569" i="10" a="1"/>
  <c r="N569" i="10" s="1"/>
  <c r="L569" i="10"/>
  <c r="L569" i="10" a="1"/>
  <c r="J569" i="10"/>
  <c r="J569" i="10" a="1"/>
  <c r="H569" i="10" a="1"/>
  <c r="H569" i="10" s="1"/>
  <c r="F569" i="10" a="1"/>
  <c r="F569" i="10" s="1"/>
  <c r="D569" i="10" a="1"/>
  <c r="D569" i="10" s="1"/>
  <c r="B569" i="10"/>
  <c r="B569" i="10" a="1"/>
  <c r="P568" i="10" a="1"/>
  <c r="P568" i="10" s="1"/>
  <c r="N568" i="10"/>
  <c r="N568" i="10" a="1"/>
  <c r="L568" i="10" a="1"/>
  <c r="L568" i="10" s="1"/>
  <c r="J568" i="10" a="1"/>
  <c r="J568" i="10" s="1"/>
  <c r="H568" i="10" a="1"/>
  <c r="H568" i="10" s="1"/>
  <c r="F568" i="10" a="1"/>
  <c r="F568" i="10" s="1"/>
  <c r="D568" i="10" a="1"/>
  <c r="D568" i="10" s="1"/>
  <c r="B568" i="10"/>
  <c r="B568" i="10" a="1"/>
  <c r="P567" i="10" a="1"/>
  <c r="P567" i="10" s="1"/>
  <c r="N567" i="10"/>
  <c r="N567" i="10" a="1"/>
  <c r="L567" i="10"/>
  <c r="L567" i="10" a="1"/>
  <c r="J567" i="10" a="1"/>
  <c r="J567" i="10" s="1"/>
  <c r="H567" i="10" a="1"/>
  <c r="H567" i="10" s="1"/>
  <c r="F567" i="10" a="1"/>
  <c r="F567" i="10" s="1"/>
  <c r="D567" i="10" a="1"/>
  <c r="D567" i="10" s="1"/>
  <c r="B567" i="10" a="1"/>
  <c r="B567" i="10" s="1"/>
  <c r="P566" i="10" a="1"/>
  <c r="P566" i="10" s="1"/>
  <c r="N566" i="10" a="1"/>
  <c r="N566" i="10" s="1"/>
  <c r="L566" i="10"/>
  <c r="L566" i="10" a="1"/>
  <c r="J566" i="10"/>
  <c r="J566" i="10" a="1"/>
  <c r="H566" i="10" a="1"/>
  <c r="H566" i="10" s="1"/>
  <c r="F566" i="10"/>
  <c r="F566" i="10" a="1"/>
  <c r="D566" i="10" a="1"/>
  <c r="D566" i="10" s="1"/>
  <c r="B566" i="10" a="1"/>
  <c r="B566" i="10" s="1"/>
  <c r="P565" i="10" a="1"/>
  <c r="P565" i="10" s="1"/>
  <c r="N565" i="10" a="1"/>
  <c r="N565" i="10" s="1"/>
  <c r="L565" i="10" a="1"/>
  <c r="L565" i="10" s="1"/>
  <c r="J565" i="10"/>
  <c r="J565" i="10" a="1"/>
  <c r="H565" i="10" a="1"/>
  <c r="H565" i="10" s="1"/>
  <c r="F565" i="10" a="1"/>
  <c r="F565" i="10" s="1"/>
  <c r="D565" i="10"/>
  <c r="D565" i="10" a="1"/>
  <c r="B565" i="10" a="1"/>
  <c r="B565" i="10" s="1"/>
  <c r="P564" i="10" a="1"/>
  <c r="P564" i="10" s="1"/>
  <c r="N564" i="10"/>
  <c r="N564" i="10" a="1"/>
  <c r="L564" i="10" a="1"/>
  <c r="L564" i="10" s="1"/>
  <c r="J564" i="10"/>
  <c r="J564" i="10" a="1"/>
  <c r="H564" i="10" a="1"/>
  <c r="H564" i="10" s="1"/>
  <c r="F564" i="10" a="1"/>
  <c r="F564" i="10" s="1"/>
  <c r="D564" i="10" a="1"/>
  <c r="D564" i="10" s="1"/>
  <c r="B564" i="10"/>
  <c r="B564" i="10" a="1"/>
  <c r="P563" i="10" a="1"/>
  <c r="P563" i="10" s="1"/>
  <c r="N563" i="10"/>
  <c r="N563" i="10" a="1"/>
  <c r="L563" i="10"/>
  <c r="L563" i="10" a="1"/>
  <c r="J563" i="10" a="1"/>
  <c r="J563" i="10" s="1"/>
  <c r="H563" i="10" a="1"/>
  <c r="H563" i="10" s="1"/>
  <c r="F563" i="10"/>
  <c r="F563" i="10" a="1"/>
  <c r="D563" i="10"/>
  <c r="D563" i="10" a="1"/>
  <c r="B563" i="10" a="1"/>
  <c r="B563" i="10" s="1"/>
  <c r="P562" i="10" a="1"/>
  <c r="P562" i="10" s="1"/>
  <c r="N562" i="10" a="1"/>
  <c r="N562" i="10" s="1"/>
  <c r="L562" i="10"/>
  <c r="L562" i="10" a="1"/>
  <c r="J562" i="10"/>
  <c r="J562" i="10" a="1"/>
  <c r="H562" i="10" a="1"/>
  <c r="H562" i="10" s="1"/>
  <c r="F562" i="10"/>
  <c r="F562" i="10" a="1"/>
  <c r="D562" i="10" a="1"/>
  <c r="D562" i="10" s="1"/>
  <c r="B562" i="10"/>
  <c r="B562" i="10" a="1"/>
  <c r="P561" i="10" a="1"/>
  <c r="P561" i="10" s="1"/>
  <c r="N561" i="10" a="1"/>
  <c r="N561" i="10" s="1"/>
  <c r="L561" i="10"/>
  <c r="L561" i="10" a="1"/>
  <c r="J561" i="10" a="1"/>
  <c r="J561" i="10" s="1"/>
  <c r="H561" i="10" a="1"/>
  <c r="H561" i="10" s="1"/>
  <c r="F561" i="10" a="1"/>
  <c r="F561" i="10" s="1"/>
  <c r="D561" i="10" a="1"/>
  <c r="D561" i="10" s="1"/>
  <c r="B561" i="10"/>
  <c r="B561" i="10" a="1"/>
  <c r="P560" i="10" a="1"/>
  <c r="P560" i="10" s="1"/>
  <c r="N560" i="10"/>
  <c r="N560" i="10" a="1"/>
  <c r="L560" i="10" a="1"/>
  <c r="L560" i="10" s="1"/>
  <c r="J560" i="10" a="1"/>
  <c r="J560" i="10" s="1"/>
  <c r="H560" i="10" a="1"/>
  <c r="H560" i="10" s="1"/>
  <c r="F560" i="10"/>
  <c r="F560" i="10" a="1"/>
  <c r="D560" i="10" a="1"/>
  <c r="D560" i="10" s="1"/>
  <c r="B560" i="10" a="1"/>
  <c r="B560" i="10" s="1"/>
  <c r="P559" i="10" a="1"/>
  <c r="P559" i="10" s="1"/>
  <c r="N559" i="10" a="1"/>
  <c r="N559" i="10" s="1"/>
  <c r="L559" i="10"/>
  <c r="L559" i="10" a="1"/>
  <c r="J559" i="10" a="1"/>
  <c r="J559" i="10" s="1"/>
  <c r="H559" i="10" a="1"/>
  <c r="H559" i="10" s="1"/>
  <c r="F559" i="10"/>
  <c r="F559" i="10" a="1"/>
  <c r="D559" i="10"/>
  <c r="D559" i="10" a="1"/>
  <c r="B559" i="10" a="1"/>
  <c r="B559" i="10" s="1"/>
  <c r="P558" i="10" a="1"/>
  <c r="P558" i="10" s="1"/>
  <c r="N558" i="10"/>
  <c r="N558" i="10" a="1"/>
  <c r="L558" i="10"/>
  <c r="L558" i="10" a="1"/>
  <c r="J558" i="10"/>
  <c r="J558" i="10" a="1"/>
  <c r="H558" i="10" a="1"/>
  <c r="H558" i="10" s="1"/>
  <c r="F558" i="10"/>
  <c r="F558" i="10" a="1"/>
  <c r="D558" i="10" a="1"/>
  <c r="D558" i="10" s="1"/>
  <c r="B558" i="10"/>
  <c r="B558" i="10" a="1"/>
  <c r="P557" i="10" a="1"/>
  <c r="P557" i="10" s="1"/>
  <c r="N557" i="10" a="1"/>
  <c r="N557" i="10" s="1"/>
  <c r="L557" i="10" a="1"/>
  <c r="L557" i="10" s="1"/>
  <c r="J557" i="10" a="1"/>
  <c r="J557" i="10" s="1"/>
  <c r="H557" i="10" a="1"/>
  <c r="H557" i="10" s="1"/>
  <c r="F557" i="10" a="1"/>
  <c r="F557" i="10" s="1"/>
  <c r="D557" i="10"/>
  <c r="D557" i="10" a="1"/>
  <c r="B557" i="10" a="1"/>
  <c r="B557" i="10" s="1"/>
  <c r="P556" i="10" a="1"/>
  <c r="P556" i="10" s="1"/>
  <c r="N556" i="10"/>
  <c r="N556" i="10" a="1"/>
  <c r="L556" i="10" a="1"/>
  <c r="L556" i="10" s="1"/>
  <c r="J556" i="10"/>
  <c r="J556" i="10" a="1"/>
  <c r="H556" i="10" a="1"/>
  <c r="H556" i="10" s="1"/>
  <c r="F556" i="10"/>
  <c r="F556" i="10" a="1"/>
  <c r="D556" i="10" a="1"/>
  <c r="D556" i="10" s="1"/>
  <c r="B556" i="10" a="1"/>
  <c r="B556" i="10" s="1"/>
  <c r="P555" i="10" a="1"/>
  <c r="P555" i="10" s="1"/>
  <c r="N555" i="10" a="1"/>
  <c r="N555" i="10" s="1"/>
  <c r="L555" i="10"/>
  <c r="L555" i="10" a="1"/>
  <c r="J555" i="10" a="1"/>
  <c r="J555" i="10" s="1"/>
  <c r="H555" i="10" a="1"/>
  <c r="H555" i="10" s="1"/>
  <c r="F555" i="10" a="1"/>
  <c r="F555" i="10" s="1"/>
  <c r="D555" i="10"/>
  <c r="D555" i="10" a="1"/>
  <c r="B555" i="10" a="1"/>
  <c r="B555" i="10" s="1"/>
  <c r="P554" i="10" a="1"/>
  <c r="P554" i="10" s="1"/>
  <c r="N554" i="10"/>
  <c r="N554" i="10" a="1"/>
  <c r="L554" i="10" a="1"/>
  <c r="L554" i="10" s="1"/>
  <c r="J554" i="10"/>
  <c r="J554" i="10" a="1"/>
  <c r="H554" i="10" a="1"/>
  <c r="H554" i="10" s="1"/>
  <c r="F554" i="10" a="1"/>
  <c r="F554" i="10" s="1"/>
  <c r="D554" i="10" a="1"/>
  <c r="D554" i="10" s="1"/>
  <c r="B554" i="10"/>
  <c r="B554" i="10" a="1"/>
  <c r="P553" i="10" a="1"/>
  <c r="P553" i="10" s="1"/>
  <c r="N553" i="10" a="1"/>
  <c r="N553" i="10" s="1"/>
  <c r="L553" i="10" a="1"/>
  <c r="L553" i="10" s="1"/>
  <c r="J553" i="10" a="1"/>
  <c r="J553" i="10" s="1"/>
  <c r="H553" i="10" a="1"/>
  <c r="H553" i="10" s="1"/>
  <c r="F553" i="10" a="1"/>
  <c r="F553" i="10" s="1"/>
  <c r="D553" i="10" a="1"/>
  <c r="D553" i="10" s="1"/>
  <c r="B553" i="10" a="1"/>
  <c r="B553" i="10" s="1"/>
  <c r="P552" i="10" a="1"/>
  <c r="P552" i="10" s="1"/>
  <c r="N552" i="10"/>
  <c r="N552" i="10" a="1"/>
  <c r="L552" i="10" a="1"/>
  <c r="L552" i="10" s="1"/>
  <c r="J552" i="10"/>
  <c r="J552" i="10" a="1"/>
  <c r="H552" i="10" a="1"/>
  <c r="H552" i="10" s="1"/>
  <c r="F552" i="10"/>
  <c r="F552" i="10" a="1"/>
  <c r="D552" i="10" a="1"/>
  <c r="D552" i="10" s="1"/>
  <c r="B552" i="10"/>
  <c r="B552" i="10" a="1"/>
  <c r="P551" i="10" a="1"/>
  <c r="P551" i="10" s="1"/>
  <c r="N551" i="10"/>
  <c r="N551" i="10" a="1"/>
  <c r="L551" i="10"/>
  <c r="L551" i="10" a="1"/>
  <c r="J551" i="10" a="1"/>
  <c r="J551" i="10" s="1"/>
  <c r="H551" i="10" a="1"/>
  <c r="H551" i="10" s="1"/>
  <c r="F551" i="10" a="1"/>
  <c r="F551" i="10" s="1"/>
  <c r="D551" i="10"/>
  <c r="D551" i="10" a="1"/>
  <c r="B551" i="10" a="1"/>
  <c r="B551" i="10" s="1"/>
  <c r="P550" i="10" a="1"/>
  <c r="P550" i="10" s="1"/>
  <c r="N550" i="10" a="1"/>
  <c r="N550" i="10" s="1"/>
  <c r="L550" i="10" a="1"/>
  <c r="L550" i="10" s="1"/>
  <c r="J550" i="10"/>
  <c r="J550" i="10" a="1"/>
  <c r="H550" i="10" a="1"/>
  <c r="H550" i="10" s="1"/>
  <c r="F550" i="10" a="1"/>
  <c r="F550" i="10" s="1"/>
  <c r="D550" i="10"/>
  <c r="D550" i="10" a="1"/>
  <c r="B550" i="10"/>
  <c r="B550" i="10" a="1"/>
  <c r="P549" i="10" a="1"/>
  <c r="P549" i="10" s="1"/>
  <c r="N549" i="10" a="1"/>
  <c r="N549" i="10" s="1"/>
  <c r="L549" i="10" a="1"/>
  <c r="L549" i="10" s="1"/>
  <c r="J549" i="10"/>
  <c r="J549" i="10" a="1"/>
  <c r="H549" i="10" a="1"/>
  <c r="H549" i="10" s="1"/>
  <c r="F549" i="10" a="1"/>
  <c r="F549" i="10" s="1"/>
  <c r="D549" i="10" a="1"/>
  <c r="D549" i="10" s="1"/>
  <c r="B549" i="10" a="1"/>
  <c r="B549" i="10" s="1"/>
  <c r="P548" i="10" a="1"/>
  <c r="P548" i="10" s="1"/>
  <c r="N548" i="10"/>
  <c r="N548" i="10" a="1"/>
  <c r="L548" i="10" a="1"/>
  <c r="L548" i="10" s="1"/>
  <c r="J548" i="10" a="1"/>
  <c r="J548" i="10" s="1"/>
  <c r="H548" i="10" a="1"/>
  <c r="H548" i="10" s="1"/>
  <c r="F548" i="10"/>
  <c r="F548" i="10" a="1"/>
  <c r="D548" i="10" a="1"/>
  <c r="D548" i="10" s="1"/>
  <c r="B548" i="10"/>
  <c r="B548" i="10" a="1"/>
  <c r="P547" i="10" a="1"/>
  <c r="P547" i="10" s="1"/>
  <c r="N547" i="10"/>
  <c r="N547" i="10" a="1"/>
  <c r="L547" i="10"/>
  <c r="L547" i="10" a="1"/>
  <c r="J547" i="10" a="1"/>
  <c r="J547" i="10" s="1"/>
  <c r="H547" i="10" a="1"/>
  <c r="H547" i="10" s="1"/>
  <c r="F547" i="10"/>
  <c r="F547" i="10" a="1"/>
  <c r="D547" i="10"/>
  <c r="D547" i="10" a="1"/>
  <c r="B547" i="10" a="1"/>
  <c r="B547" i="10" s="1"/>
  <c r="P546" i="10" a="1"/>
  <c r="P546" i="10" s="1"/>
  <c r="N546" i="10" a="1"/>
  <c r="N546" i="10" s="1"/>
  <c r="L546" i="10"/>
  <c r="L546" i="10" a="1"/>
  <c r="J546" i="10"/>
  <c r="J546" i="10" a="1"/>
  <c r="H546" i="10" a="1"/>
  <c r="H546" i="10" s="1"/>
  <c r="F546" i="10"/>
  <c r="F546" i="10" a="1"/>
  <c r="D546" i="10" a="1"/>
  <c r="D546" i="10" s="1"/>
  <c r="B546" i="10"/>
  <c r="B546" i="10" a="1"/>
  <c r="P545" i="10" a="1"/>
  <c r="P545" i="10" s="1"/>
  <c r="N545" i="10" a="1"/>
  <c r="N545" i="10" s="1"/>
  <c r="L545" i="10"/>
  <c r="L545" i="10" a="1"/>
  <c r="J545" i="10" a="1"/>
  <c r="J545" i="10" s="1"/>
  <c r="H545" i="10" a="1"/>
  <c r="H545" i="10" s="1"/>
  <c r="F545" i="10" a="1"/>
  <c r="F545" i="10" s="1"/>
  <c r="D545" i="10" a="1"/>
  <c r="D545" i="10" s="1"/>
  <c r="B545" i="10"/>
  <c r="B545" i="10" a="1"/>
  <c r="P544" i="10" a="1"/>
  <c r="P544" i="10" s="1"/>
  <c r="N544" i="10"/>
  <c r="N544" i="10" a="1"/>
  <c r="L544" i="10" a="1"/>
  <c r="L544" i="10" s="1"/>
  <c r="J544" i="10" a="1"/>
  <c r="J544" i="10" s="1"/>
  <c r="H544" i="10" a="1"/>
  <c r="H544" i="10" s="1"/>
  <c r="F544" i="10"/>
  <c r="F544" i="10" a="1"/>
  <c r="D544" i="10" a="1"/>
  <c r="D544" i="10" s="1"/>
  <c r="B544" i="10" a="1"/>
  <c r="B544" i="10" s="1"/>
  <c r="P543" i="10" a="1"/>
  <c r="P543" i="10" s="1"/>
  <c r="N543" i="10" a="1"/>
  <c r="N543" i="10" s="1"/>
  <c r="L543" i="10"/>
  <c r="L543" i="10" a="1"/>
  <c r="J543" i="10" a="1"/>
  <c r="J543" i="10" s="1"/>
  <c r="H543" i="10" a="1"/>
  <c r="H543" i="10" s="1"/>
  <c r="F543" i="10"/>
  <c r="F543" i="10" a="1"/>
  <c r="D543" i="10"/>
  <c r="D543" i="10" a="1"/>
  <c r="B543" i="10" a="1"/>
  <c r="B543" i="10" s="1"/>
  <c r="P542" i="10" a="1"/>
  <c r="P542" i="10" s="1"/>
  <c r="N542" i="10"/>
  <c r="N542" i="10" a="1"/>
  <c r="L542" i="10"/>
  <c r="L542" i="10" a="1"/>
  <c r="J542" i="10"/>
  <c r="J542" i="10" a="1"/>
  <c r="H542" i="10" a="1"/>
  <c r="H542" i="10" s="1"/>
  <c r="F542" i="10"/>
  <c r="F542" i="10" a="1"/>
  <c r="D542" i="10" a="1"/>
  <c r="D542" i="10" s="1"/>
  <c r="B542" i="10"/>
  <c r="B542" i="10" a="1"/>
  <c r="P541" i="10" a="1"/>
  <c r="P541" i="10" s="1"/>
  <c r="N541" i="10" a="1"/>
  <c r="N541" i="10" s="1"/>
  <c r="L541" i="10" a="1"/>
  <c r="L541" i="10" s="1"/>
  <c r="J541" i="10" a="1"/>
  <c r="J541" i="10" s="1"/>
  <c r="H541" i="10" a="1"/>
  <c r="H541" i="10" s="1"/>
  <c r="F541" i="10" a="1"/>
  <c r="F541" i="10" s="1"/>
  <c r="D541" i="10"/>
  <c r="D541" i="10" a="1"/>
  <c r="B541" i="10" a="1"/>
  <c r="B541" i="10" s="1"/>
  <c r="P540" i="10" a="1"/>
  <c r="P540" i="10" s="1"/>
  <c r="N540" i="10"/>
  <c r="N540" i="10" a="1"/>
  <c r="L540" i="10" a="1"/>
  <c r="L540" i="10" s="1"/>
  <c r="J540" i="10"/>
  <c r="J540" i="10" a="1"/>
  <c r="H540" i="10" a="1"/>
  <c r="H540" i="10" s="1"/>
  <c r="F540" i="10"/>
  <c r="F540" i="10" a="1"/>
  <c r="D540" i="10" a="1"/>
  <c r="D540" i="10" s="1"/>
  <c r="B540" i="10" a="1"/>
  <c r="B540" i="10" s="1"/>
  <c r="P539" i="10" a="1"/>
  <c r="P539" i="10" s="1"/>
  <c r="N539" i="10" a="1"/>
  <c r="N539" i="10" s="1"/>
  <c r="L539" i="10"/>
  <c r="L539" i="10" a="1"/>
  <c r="J539" i="10" a="1"/>
  <c r="J539" i="10" s="1"/>
  <c r="H539" i="10" a="1"/>
  <c r="H539" i="10" s="1"/>
  <c r="F539" i="10" a="1"/>
  <c r="F539" i="10" s="1"/>
  <c r="D539" i="10" a="1"/>
  <c r="D539" i="10" s="1"/>
  <c r="B539" i="10" a="1"/>
  <c r="B539" i="10" s="1"/>
  <c r="P538" i="10" a="1"/>
  <c r="P538" i="10" s="1"/>
  <c r="N538" i="10"/>
  <c r="N538" i="10" a="1"/>
  <c r="L538" i="10" a="1"/>
  <c r="L538" i="10" s="1"/>
  <c r="J538" i="10"/>
  <c r="J538" i="10" a="1"/>
  <c r="H538" i="10" a="1"/>
  <c r="H538" i="10" s="1"/>
  <c r="F538" i="10" a="1"/>
  <c r="F538" i="10" s="1"/>
  <c r="D538" i="10" a="1"/>
  <c r="D538" i="10" s="1"/>
  <c r="B538" i="10"/>
  <c r="B538" i="10" a="1"/>
  <c r="P537" i="10" a="1"/>
  <c r="P537" i="10" s="1"/>
  <c r="N537" i="10" a="1"/>
  <c r="N537" i="10" s="1"/>
  <c r="L537" i="10" a="1"/>
  <c r="L537" i="10" s="1"/>
  <c r="J537" i="10" a="1"/>
  <c r="J537" i="10" s="1"/>
  <c r="H537" i="10" a="1"/>
  <c r="H537" i="10" s="1"/>
  <c r="F537" i="10" a="1"/>
  <c r="F537" i="10" s="1"/>
  <c r="D537" i="10"/>
  <c r="D537" i="10" a="1"/>
  <c r="B537" i="10" a="1"/>
  <c r="B537" i="10" s="1"/>
  <c r="P536" i="10" a="1"/>
  <c r="P536" i="10" s="1"/>
  <c r="N536" i="10"/>
  <c r="N536" i="10" a="1"/>
  <c r="L536" i="10" a="1"/>
  <c r="L536" i="10" s="1"/>
  <c r="J536" i="10" a="1"/>
  <c r="J536" i="10" s="1"/>
  <c r="H536" i="10" a="1"/>
  <c r="H536" i="10" s="1"/>
  <c r="F536" i="10"/>
  <c r="F536" i="10" a="1"/>
  <c r="D536" i="10" a="1"/>
  <c r="D536" i="10" s="1"/>
  <c r="B536" i="10"/>
  <c r="B536" i="10" a="1"/>
  <c r="P535" i="10" a="1"/>
  <c r="P535" i="10" s="1"/>
  <c r="N535" i="10"/>
  <c r="N535" i="10" a="1"/>
  <c r="L535" i="10"/>
  <c r="L535" i="10" a="1"/>
  <c r="J535" i="10" a="1"/>
  <c r="J535" i="10" s="1"/>
  <c r="H535" i="10" a="1"/>
  <c r="H535" i="10" s="1"/>
  <c r="F535" i="10" a="1"/>
  <c r="F535" i="10" s="1"/>
  <c r="D535" i="10"/>
  <c r="D535" i="10" a="1"/>
  <c r="B535" i="10" a="1"/>
  <c r="B535" i="10" s="1"/>
  <c r="P534" i="10" a="1"/>
  <c r="P534" i="10" s="1"/>
  <c r="N534" i="10" a="1"/>
  <c r="N534" i="10" s="1"/>
  <c r="L534" i="10" a="1"/>
  <c r="L534" i="10" s="1"/>
  <c r="J534" i="10"/>
  <c r="J534" i="10" a="1"/>
  <c r="H534" i="10" a="1"/>
  <c r="H534" i="10" s="1"/>
  <c r="F534" i="10" a="1"/>
  <c r="F534" i="10" s="1"/>
  <c r="D534" i="10"/>
  <c r="D534" i="10" a="1"/>
  <c r="B534" i="10"/>
  <c r="B534" i="10" a="1"/>
  <c r="P533" i="10" a="1"/>
  <c r="P533" i="10" s="1"/>
  <c r="N533" i="10" a="1"/>
  <c r="N533" i="10" s="1"/>
  <c r="L533" i="10" a="1"/>
  <c r="L533" i="10" s="1"/>
  <c r="J533" i="10"/>
  <c r="J533" i="10" a="1"/>
  <c r="H533" i="10" a="1"/>
  <c r="H533" i="10" s="1"/>
  <c r="F533" i="10" a="1"/>
  <c r="F533" i="10" s="1"/>
  <c r="D533" i="10" a="1"/>
  <c r="D533" i="10" s="1"/>
  <c r="B533" i="10" a="1"/>
  <c r="B533" i="10" s="1"/>
  <c r="P532" i="10" a="1"/>
  <c r="P532" i="10" s="1"/>
  <c r="N532" i="10"/>
  <c r="N532" i="10" a="1"/>
  <c r="L532" i="10" a="1"/>
  <c r="L532" i="10" s="1"/>
  <c r="J532" i="10" a="1"/>
  <c r="J532" i="10" s="1"/>
  <c r="H532" i="10" a="1"/>
  <c r="H532" i="10" s="1"/>
  <c r="F532" i="10" a="1"/>
  <c r="F532" i="10" s="1"/>
  <c r="D532" i="10" a="1"/>
  <c r="D532" i="10" s="1"/>
  <c r="B532" i="10"/>
  <c r="B532" i="10" a="1"/>
  <c r="P531" i="10" a="1"/>
  <c r="P531" i="10" s="1"/>
  <c r="N531" i="10"/>
  <c r="N531" i="10" a="1"/>
  <c r="L531" i="10"/>
  <c r="L531" i="10" a="1"/>
  <c r="J531" i="10" a="1"/>
  <c r="J531" i="10" s="1"/>
  <c r="H531" i="10" a="1"/>
  <c r="H531" i="10" s="1"/>
  <c r="F531" i="10"/>
  <c r="F531" i="10" a="1"/>
  <c r="D531" i="10"/>
  <c r="D531" i="10" a="1"/>
  <c r="B531" i="10" a="1"/>
  <c r="B531" i="10" s="1"/>
  <c r="P530" i="10" a="1"/>
  <c r="P530" i="10" s="1"/>
  <c r="N530" i="10" a="1"/>
  <c r="N530" i="10" s="1"/>
  <c r="L530" i="10"/>
  <c r="L530" i="10" a="1"/>
  <c r="J530" i="10"/>
  <c r="J530" i="10" a="1"/>
  <c r="H530" i="10" a="1"/>
  <c r="H530" i="10" s="1"/>
  <c r="F530" i="10"/>
  <c r="F530" i="10" a="1"/>
  <c r="D530" i="10" a="1"/>
  <c r="D530" i="10" s="1"/>
  <c r="B530" i="10" a="1"/>
  <c r="B530" i="10" s="1"/>
  <c r="P529" i="10" a="1"/>
  <c r="P529" i="10" s="1"/>
  <c r="N529" i="10" a="1"/>
  <c r="N529" i="10" s="1"/>
  <c r="L529" i="10"/>
  <c r="L529" i="10" a="1"/>
  <c r="J529" i="10" a="1"/>
  <c r="J529" i="10" s="1"/>
  <c r="H529" i="10" a="1"/>
  <c r="H529" i="10" s="1"/>
  <c r="F529" i="10" a="1"/>
  <c r="F529" i="10" s="1"/>
  <c r="D529" i="10" a="1"/>
  <c r="D529" i="10" s="1"/>
  <c r="B529" i="10"/>
  <c r="B529" i="10" a="1"/>
  <c r="P528" i="10" a="1"/>
  <c r="P528" i="10" s="1"/>
  <c r="N528" i="10"/>
  <c r="N528" i="10" a="1"/>
  <c r="L528" i="10" a="1"/>
  <c r="L528" i="10" s="1"/>
  <c r="J528" i="10" a="1"/>
  <c r="J528" i="10" s="1"/>
  <c r="H528" i="10" a="1"/>
  <c r="H528" i="10" s="1"/>
  <c r="F528" i="10" a="1"/>
  <c r="F528" i="10" s="1"/>
  <c r="D528" i="10" a="1"/>
  <c r="D528" i="10" s="1"/>
  <c r="B528" i="10" a="1"/>
  <c r="B528" i="10" s="1"/>
  <c r="P527" i="10" a="1"/>
  <c r="P527" i="10" s="1"/>
  <c r="N527" i="10" a="1"/>
  <c r="N527" i="10" s="1"/>
  <c r="L527" i="10"/>
  <c r="L527" i="10" a="1"/>
  <c r="J527" i="10" a="1"/>
  <c r="J527" i="10" s="1"/>
  <c r="H527" i="10" a="1"/>
  <c r="H527" i="10" s="1"/>
  <c r="F527" i="10"/>
  <c r="F527" i="10" a="1"/>
  <c r="D527" i="10" a="1"/>
  <c r="D527" i="10" s="1"/>
  <c r="B527" i="10" a="1"/>
  <c r="B527" i="10" s="1"/>
  <c r="P526" i="10" a="1"/>
  <c r="P526" i="10" s="1"/>
  <c r="N526" i="10"/>
  <c r="N526" i="10" a="1"/>
  <c r="L526" i="10"/>
  <c r="L526" i="10" a="1"/>
  <c r="J526" i="10"/>
  <c r="J526" i="10" a="1"/>
  <c r="H526" i="10" a="1"/>
  <c r="H526" i="10" s="1"/>
  <c r="F526" i="10"/>
  <c r="F526" i="10" a="1"/>
  <c r="D526" i="10" a="1"/>
  <c r="D526" i="10" s="1"/>
  <c r="B526" i="10" a="1"/>
  <c r="B526" i="10" s="1"/>
  <c r="P525" i="10" a="1"/>
  <c r="P525" i="10" s="1"/>
  <c r="N525" i="10" a="1"/>
  <c r="N525" i="10" s="1"/>
  <c r="L525" i="10"/>
  <c r="L525" i="10" a="1"/>
  <c r="J525" i="10"/>
  <c r="J525" i="10" a="1"/>
  <c r="H525" i="10" a="1"/>
  <c r="H525" i="10" s="1"/>
  <c r="F525" i="10" a="1"/>
  <c r="F525" i="10" s="1"/>
  <c r="D525" i="10" a="1"/>
  <c r="D525" i="10" s="1"/>
  <c r="B525" i="10"/>
  <c r="B525" i="10" a="1"/>
  <c r="P524" i="10" a="1"/>
  <c r="P524" i="10" s="1"/>
  <c r="N524" i="10"/>
  <c r="N524" i="10" a="1"/>
  <c r="L524" i="10"/>
  <c r="L524" i="10" a="1"/>
  <c r="J524" i="10" a="1"/>
  <c r="J524" i="10" s="1"/>
  <c r="H524" i="10" a="1"/>
  <c r="H524" i="10" s="1"/>
  <c r="F524" i="10"/>
  <c r="F524" i="10" a="1"/>
  <c r="D524" i="10" a="1"/>
  <c r="D524" i="10" s="1"/>
  <c r="B524" i="10"/>
  <c r="B524" i="10" a="1"/>
  <c r="P523" i="10" a="1"/>
  <c r="P523" i="10" s="1"/>
  <c r="N523" i="10"/>
  <c r="N523" i="10" a="1"/>
  <c r="L523" i="10"/>
  <c r="L523" i="10" a="1"/>
  <c r="J523" i="10" a="1"/>
  <c r="J523" i="10" s="1"/>
  <c r="H523" i="10" a="1"/>
  <c r="H523" i="10" s="1"/>
  <c r="F523" i="10" a="1"/>
  <c r="F523" i="10" s="1"/>
  <c r="D523" i="10" a="1"/>
  <c r="D523" i="10" s="1"/>
  <c r="B523" i="10" a="1"/>
  <c r="B523" i="10" s="1"/>
  <c r="P522" i="10" a="1"/>
  <c r="P522" i="10" s="1"/>
  <c r="N522" i="10"/>
  <c r="N522" i="10" a="1"/>
  <c r="L522" i="10"/>
  <c r="L522" i="10" a="1"/>
  <c r="J522" i="10"/>
  <c r="J522" i="10" a="1"/>
  <c r="H522" i="10" a="1"/>
  <c r="H522" i="10" s="1"/>
  <c r="F522" i="10" a="1"/>
  <c r="F522" i="10" s="1"/>
  <c r="D522" i="10" a="1"/>
  <c r="D522" i="10" s="1"/>
  <c r="B522" i="10"/>
  <c r="B522" i="10" a="1"/>
  <c r="P521" i="10" a="1"/>
  <c r="P521" i="10" s="1"/>
  <c r="N521" i="10" a="1"/>
  <c r="N521" i="10" s="1"/>
  <c r="L521" i="10"/>
  <c r="L521" i="10" a="1"/>
  <c r="J521" i="10" a="1"/>
  <c r="J521" i="10" s="1"/>
  <c r="H521" i="10" a="1"/>
  <c r="H521" i="10" s="1"/>
  <c r="F521" i="10" a="1"/>
  <c r="F521" i="10" s="1"/>
  <c r="D521" i="10" a="1"/>
  <c r="D521" i="10" s="1"/>
  <c r="B521" i="10"/>
  <c r="B521" i="10" a="1"/>
  <c r="P520" i="10" a="1"/>
  <c r="P520" i="10" s="1"/>
  <c r="N520" i="10"/>
  <c r="N520" i="10" a="1"/>
  <c r="L520" i="10"/>
  <c r="L520" i="10" a="1"/>
  <c r="J520" i="10" a="1"/>
  <c r="J520" i="10" s="1"/>
  <c r="H520" i="10" a="1"/>
  <c r="H520" i="10" s="1"/>
  <c r="F520" i="10"/>
  <c r="F520" i="10" a="1"/>
  <c r="D520" i="10" a="1"/>
  <c r="D520" i="10" s="1"/>
  <c r="B520" i="10"/>
  <c r="B520" i="10" a="1"/>
  <c r="P519" i="10" a="1"/>
  <c r="P519" i="10" s="1"/>
  <c r="N519" i="10"/>
  <c r="N519" i="10" a="1"/>
  <c r="L519" i="10"/>
  <c r="L519" i="10" a="1"/>
  <c r="J519" i="10" a="1"/>
  <c r="J519" i="10" s="1"/>
  <c r="H519" i="10" a="1"/>
  <c r="H519" i="10" s="1"/>
  <c r="F519" i="10" a="1"/>
  <c r="F519" i="10" s="1"/>
  <c r="D519" i="10" a="1"/>
  <c r="D519" i="10" s="1"/>
  <c r="B519" i="10" a="1"/>
  <c r="B519" i="10" s="1"/>
  <c r="P518" i="10" a="1"/>
  <c r="P518" i="10" s="1"/>
  <c r="N518" i="10"/>
  <c r="N518" i="10" a="1"/>
  <c r="L518" i="10" a="1"/>
  <c r="L518" i="10" s="1"/>
  <c r="J518" i="10"/>
  <c r="J518" i="10" a="1"/>
  <c r="H518" i="10" a="1"/>
  <c r="H518" i="10" s="1"/>
  <c r="F518" i="10" a="1"/>
  <c r="F518" i="10" s="1"/>
  <c r="D518" i="10" a="1"/>
  <c r="D518" i="10" s="1"/>
  <c r="B518" i="10"/>
  <c r="B518" i="10" a="1"/>
  <c r="P517" i="10" a="1"/>
  <c r="P517" i="10" s="1"/>
  <c r="N517" i="10"/>
  <c r="N517" i="10" a="1"/>
  <c r="L517" i="10"/>
  <c r="L517" i="10" a="1"/>
  <c r="J517" i="10" a="1"/>
  <c r="J517" i="10" s="1"/>
  <c r="H517" i="10" a="1"/>
  <c r="H517" i="10" s="1"/>
  <c r="F517" i="10" a="1"/>
  <c r="F517" i="10" s="1"/>
  <c r="D517" i="10"/>
  <c r="D517" i="10" a="1"/>
  <c r="B517" i="10"/>
  <c r="B517" i="10" a="1"/>
  <c r="P516" i="10" a="1"/>
  <c r="P516" i="10" s="1"/>
  <c r="N516" i="10" a="1"/>
  <c r="N516" i="10" s="1"/>
  <c r="L516" i="10"/>
  <c r="L516" i="10" a="1"/>
  <c r="J516" i="10" a="1"/>
  <c r="J516" i="10" s="1"/>
  <c r="H516" i="10" a="1"/>
  <c r="H516" i="10" s="1"/>
  <c r="F516" i="10" a="1"/>
  <c r="F516" i="10" s="1"/>
  <c r="D516" i="10" a="1"/>
  <c r="D516" i="10" s="1"/>
  <c r="B516" i="10"/>
  <c r="B516" i="10" a="1"/>
  <c r="P515" i="10"/>
  <c r="P515" i="10" a="1"/>
  <c r="N515" i="10" a="1"/>
  <c r="N515" i="10" s="1"/>
  <c r="L515" i="10"/>
  <c r="L515" i="10" a="1"/>
  <c r="J515" i="10"/>
  <c r="J515" i="10" a="1"/>
  <c r="H515" i="10" a="1"/>
  <c r="H515" i="10" s="1"/>
  <c r="F515" i="10" a="1"/>
  <c r="F515" i="10" s="1"/>
  <c r="D515" i="10" a="1"/>
  <c r="D515" i="10" s="1"/>
  <c r="B515" i="10" a="1"/>
  <c r="B515" i="10" s="1"/>
  <c r="P514" i="10"/>
  <c r="P514" i="10" a="1"/>
  <c r="N514" i="10" a="1"/>
  <c r="N514" i="10" s="1"/>
  <c r="L514" i="10" a="1"/>
  <c r="L514" i="10" s="1"/>
  <c r="J514" i="10"/>
  <c r="J514" i="10" a="1"/>
  <c r="H514" i="10" a="1"/>
  <c r="H514" i="10" s="1"/>
  <c r="F514" i="10" a="1"/>
  <c r="F514" i="10" s="1"/>
  <c r="D514" i="10"/>
  <c r="D514" i="10" a="1"/>
  <c r="B514" i="10" a="1"/>
  <c r="B514" i="10" s="1"/>
  <c r="P513" i="10" a="1"/>
  <c r="P513" i="10" s="1"/>
  <c r="N513" i="10" a="1"/>
  <c r="N513" i="10" s="1"/>
  <c r="L513" i="10" a="1"/>
  <c r="L513" i="10" s="1"/>
  <c r="J513" i="10" a="1"/>
  <c r="J513" i="10" s="1"/>
  <c r="H513" i="10"/>
  <c r="H513" i="10" a="1"/>
  <c r="F513" i="10" a="1"/>
  <c r="F513" i="10" s="1"/>
  <c r="D513" i="10"/>
  <c r="D513" i="10" a="1"/>
  <c r="B513" i="10"/>
  <c r="B513" i="10" a="1"/>
  <c r="P512" i="10" a="1"/>
  <c r="P512" i="10" s="1"/>
  <c r="N512" i="10" a="1"/>
  <c r="N512" i="10" s="1"/>
  <c r="L512" i="10" a="1"/>
  <c r="L512" i="10" s="1"/>
  <c r="J512" i="10" a="1"/>
  <c r="J512" i="10" s="1"/>
  <c r="H512" i="10" a="1"/>
  <c r="H512" i="10" s="1"/>
  <c r="F512" i="10" a="1"/>
  <c r="F512" i="10" s="1"/>
  <c r="D512" i="10" a="1"/>
  <c r="D512" i="10" s="1"/>
  <c r="B512" i="10"/>
  <c r="B512" i="10" a="1"/>
  <c r="P511" i="10"/>
  <c r="P511" i="10" a="1"/>
  <c r="N511" i="10" a="1"/>
  <c r="N511" i="10" s="1"/>
  <c r="L511" i="10"/>
  <c r="L511" i="10" a="1"/>
  <c r="J511" i="10" a="1"/>
  <c r="J511" i="10" s="1"/>
  <c r="H511" i="10" a="1"/>
  <c r="H511" i="10" s="1"/>
  <c r="F511" i="10" a="1"/>
  <c r="F511" i="10" s="1"/>
  <c r="D511" i="10" a="1"/>
  <c r="D511" i="10" s="1"/>
  <c r="B511" i="10" a="1"/>
  <c r="B511" i="10" s="1"/>
  <c r="P510" i="10"/>
  <c r="P510" i="10" a="1"/>
  <c r="N510" i="10" a="1"/>
  <c r="N510" i="10" s="1"/>
  <c r="L510" i="10" a="1"/>
  <c r="L510" i="10" s="1"/>
  <c r="J510" i="10"/>
  <c r="J510" i="10" a="1"/>
  <c r="H510" i="10"/>
  <c r="H510" i="10" a="1"/>
  <c r="F510" i="10" a="1"/>
  <c r="F510" i="10" s="1"/>
  <c r="D510" i="10"/>
  <c r="D510" i="10" a="1"/>
  <c r="B510" i="10" a="1"/>
  <c r="B510" i="10" s="1"/>
  <c r="P509" i="10" a="1"/>
  <c r="P509" i="10" s="1"/>
  <c r="N509" i="10" a="1"/>
  <c r="N509" i="10" s="1"/>
  <c r="L509" i="10" a="1"/>
  <c r="L509" i="10" s="1"/>
  <c r="J509" i="10" a="1"/>
  <c r="J509" i="10" s="1"/>
  <c r="H509" i="10"/>
  <c r="H509" i="10" a="1"/>
  <c r="F509" i="10" a="1"/>
  <c r="F509" i="10" s="1"/>
  <c r="D509" i="10"/>
  <c r="D509" i="10" a="1"/>
  <c r="B509" i="10"/>
  <c r="B509" i="10" a="1"/>
  <c r="P508" i="10" a="1"/>
  <c r="P508" i="10" s="1"/>
  <c r="N508" i="10" a="1"/>
  <c r="N508" i="10" s="1"/>
  <c r="L508" i="10"/>
  <c r="L508" i="10" a="1"/>
  <c r="J508" i="10" a="1"/>
  <c r="J508" i="10" s="1"/>
  <c r="H508" i="10" a="1"/>
  <c r="H508" i="10" s="1"/>
  <c r="F508" i="10" a="1"/>
  <c r="F508" i="10" s="1"/>
  <c r="D508" i="10" a="1"/>
  <c r="D508" i="10" s="1"/>
  <c r="B508" i="10"/>
  <c r="B508" i="10" a="1"/>
  <c r="P507" i="10"/>
  <c r="P507" i="10" a="1"/>
  <c r="N507" i="10" a="1"/>
  <c r="N507" i="10" s="1"/>
  <c r="L507" i="10"/>
  <c r="L507" i="10" a="1"/>
  <c r="J507" i="10"/>
  <c r="J507" i="10" a="1"/>
  <c r="H507" i="10" a="1"/>
  <c r="H507" i="10" s="1"/>
  <c r="F507" i="10" a="1"/>
  <c r="F507" i="10" s="1"/>
  <c r="D507" i="10" a="1"/>
  <c r="D507" i="10" s="1"/>
  <c r="B507" i="10" a="1"/>
  <c r="B507" i="10" s="1"/>
  <c r="P506" i="10"/>
  <c r="P506" i="10" a="1"/>
  <c r="N506" i="10" a="1"/>
  <c r="N506" i="10" s="1"/>
  <c r="L506" i="10" a="1"/>
  <c r="L506" i="10" s="1"/>
  <c r="J506" i="10"/>
  <c r="J506" i="10" a="1"/>
  <c r="H506" i="10" a="1"/>
  <c r="H506" i="10" s="1"/>
  <c r="F506" i="10" a="1"/>
  <c r="F506" i="10" s="1"/>
  <c r="D506" i="10"/>
  <c r="D506" i="10" a="1"/>
  <c r="B506" i="10" a="1"/>
  <c r="B506" i="10" s="1"/>
  <c r="P505" i="10" a="1"/>
  <c r="P505" i="10" s="1"/>
  <c r="N505" i="10" a="1"/>
  <c r="N505" i="10" s="1"/>
  <c r="L505" i="10" a="1"/>
  <c r="L505" i="10" s="1"/>
  <c r="J505" i="10" a="1"/>
  <c r="J505" i="10" s="1"/>
  <c r="H505" i="10"/>
  <c r="H505" i="10" a="1"/>
  <c r="F505" i="10" a="1"/>
  <c r="F505" i="10" s="1"/>
  <c r="D505" i="10"/>
  <c r="D505" i="10" a="1"/>
  <c r="B505" i="10"/>
  <c r="B505" i="10" a="1"/>
  <c r="P504" i="10" a="1"/>
  <c r="P504" i="10" s="1"/>
  <c r="N504" i="10" a="1"/>
  <c r="N504" i="10" s="1"/>
  <c r="L504" i="10" a="1"/>
  <c r="L504" i="10" s="1"/>
  <c r="J504" i="10" a="1"/>
  <c r="J504" i="10" s="1"/>
  <c r="H504" i="10" a="1"/>
  <c r="H504" i="10" s="1"/>
  <c r="F504" i="10" a="1"/>
  <c r="F504" i="10" s="1"/>
  <c r="D504" i="10" a="1"/>
  <c r="D504" i="10" s="1"/>
  <c r="B504" i="10"/>
  <c r="B504" i="10" a="1"/>
  <c r="P503" i="10"/>
  <c r="P503" i="10" a="1"/>
  <c r="N503" i="10" a="1"/>
  <c r="N503" i="10" s="1"/>
  <c r="L503" i="10"/>
  <c r="L503" i="10" a="1"/>
  <c r="J503" i="10" a="1"/>
  <c r="J503" i="10" s="1"/>
  <c r="H503" i="10" a="1"/>
  <c r="H503" i="10" s="1"/>
  <c r="F503" i="10" a="1"/>
  <c r="F503" i="10" s="1"/>
  <c r="D503" i="10" a="1"/>
  <c r="D503" i="10" s="1"/>
  <c r="B503" i="10" a="1"/>
  <c r="B503" i="10" s="1"/>
  <c r="P502" i="10"/>
  <c r="P502" i="10" a="1"/>
  <c r="N502" i="10" a="1"/>
  <c r="N502" i="10" s="1"/>
  <c r="L502" i="10" a="1"/>
  <c r="L502" i="10" s="1"/>
  <c r="J502" i="10"/>
  <c r="J502" i="10" a="1"/>
  <c r="H502" i="10"/>
  <c r="H502" i="10" a="1"/>
  <c r="F502" i="10" a="1"/>
  <c r="F502" i="10" s="1"/>
  <c r="D502" i="10"/>
  <c r="D502" i="10" a="1"/>
  <c r="B502" i="10" a="1"/>
  <c r="B502" i="10" s="1"/>
  <c r="P501" i="10" a="1"/>
  <c r="P501" i="10" s="1"/>
  <c r="N501" i="10" a="1"/>
  <c r="N501" i="10" s="1"/>
  <c r="L501" i="10" a="1"/>
  <c r="L501" i="10" s="1"/>
  <c r="J501" i="10" a="1"/>
  <c r="J501" i="10" s="1"/>
  <c r="H501" i="10"/>
  <c r="H501" i="10" a="1"/>
  <c r="F501" i="10" a="1"/>
  <c r="F501" i="10" s="1"/>
  <c r="D501" i="10"/>
  <c r="D501" i="10" a="1"/>
  <c r="B501" i="10"/>
  <c r="B501" i="10" a="1"/>
  <c r="P500" i="10" a="1"/>
  <c r="P500" i="10" s="1"/>
  <c r="N500" i="10" a="1"/>
  <c r="N500" i="10" s="1"/>
  <c r="L500" i="10"/>
  <c r="L500" i="10" a="1"/>
  <c r="J500" i="10" a="1"/>
  <c r="J500" i="10" s="1"/>
  <c r="H500" i="10" a="1"/>
  <c r="H500" i="10" s="1"/>
  <c r="F500" i="10" a="1"/>
  <c r="F500" i="10" s="1"/>
  <c r="D500" i="10" a="1"/>
  <c r="D500" i="10" s="1"/>
  <c r="B500" i="10"/>
  <c r="B500" i="10" a="1"/>
  <c r="P499" i="10"/>
  <c r="P499" i="10" a="1"/>
  <c r="N499" i="10" a="1"/>
  <c r="N499" i="10" s="1"/>
  <c r="L499" i="10"/>
  <c r="L499" i="10" a="1"/>
  <c r="J499" i="10"/>
  <c r="J499" i="10" a="1"/>
  <c r="H499" i="10" a="1"/>
  <c r="H499" i="10" s="1"/>
  <c r="F499" i="10" a="1"/>
  <c r="F499" i="10" s="1"/>
  <c r="D499" i="10" a="1"/>
  <c r="D499" i="10" s="1"/>
  <c r="B499" i="10" a="1"/>
  <c r="B499" i="10" s="1"/>
  <c r="P498" i="10"/>
  <c r="P498" i="10" a="1"/>
  <c r="N498" i="10" a="1"/>
  <c r="N498" i="10" s="1"/>
  <c r="L498" i="10" a="1"/>
  <c r="L498" i="10" s="1"/>
  <c r="J498" i="10"/>
  <c r="J498" i="10" a="1"/>
  <c r="H498" i="10" a="1"/>
  <c r="H498" i="10" s="1"/>
  <c r="F498" i="10" a="1"/>
  <c r="F498" i="10" s="1"/>
  <c r="D498" i="10"/>
  <c r="D498" i="10" a="1"/>
  <c r="B498" i="10" a="1"/>
  <c r="B498" i="10" s="1"/>
  <c r="P497" i="10" a="1"/>
  <c r="P497" i="10" s="1"/>
  <c r="N497" i="10" a="1"/>
  <c r="N497" i="10" s="1"/>
  <c r="L497" i="10" a="1"/>
  <c r="L497" i="10" s="1"/>
  <c r="J497" i="10" a="1"/>
  <c r="J497" i="10" s="1"/>
  <c r="H497" i="10"/>
  <c r="H497" i="10" a="1"/>
  <c r="F497" i="10" a="1"/>
  <c r="F497" i="10" s="1"/>
  <c r="D497" i="10"/>
  <c r="D497" i="10" a="1"/>
  <c r="B497" i="10"/>
  <c r="B497" i="10" a="1"/>
  <c r="P496" i="10" a="1"/>
  <c r="P496" i="10" s="1"/>
  <c r="N496" i="10" a="1"/>
  <c r="N496" i="10" s="1"/>
  <c r="L496" i="10" a="1"/>
  <c r="L496" i="10" s="1"/>
  <c r="J496" i="10" a="1"/>
  <c r="J496" i="10" s="1"/>
  <c r="H496" i="10" a="1"/>
  <c r="H496" i="10" s="1"/>
  <c r="F496" i="10" a="1"/>
  <c r="F496" i="10" s="1"/>
  <c r="D496" i="10" a="1"/>
  <c r="D496" i="10" s="1"/>
  <c r="B496" i="10"/>
  <c r="B496" i="10" a="1"/>
  <c r="P495" i="10"/>
  <c r="P495" i="10" a="1"/>
  <c r="N495" i="10" a="1"/>
  <c r="N495" i="10" s="1"/>
  <c r="L495" i="10"/>
  <c r="L495" i="10" a="1"/>
  <c r="J495" i="10" a="1"/>
  <c r="J495" i="10" s="1"/>
  <c r="H495" i="10" a="1"/>
  <c r="H495" i="10" s="1"/>
  <c r="F495" i="10" a="1"/>
  <c r="F495" i="10" s="1"/>
  <c r="D495" i="10" a="1"/>
  <c r="D495" i="10" s="1"/>
  <c r="B495" i="10" a="1"/>
  <c r="B495" i="10" s="1"/>
  <c r="P494" i="10"/>
  <c r="P494" i="10" a="1"/>
  <c r="N494" i="10" a="1"/>
  <c r="N494" i="10" s="1"/>
  <c r="L494" i="10" a="1"/>
  <c r="L494" i="10" s="1"/>
  <c r="J494" i="10"/>
  <c r="J494" i="10" a="1"/>
  <c r="H494" i="10"/>
  <c r="H494" i="10" a="1"/>
  <c r="F494" i="10" a="1"/>
  <c r="F494" i="10" s="1"/>
  <c r="D494" i="10"/>
  <c r="D494" i="10" a="1"/>
  <c r="B494" i="10" a="1"/>
  <c r="B494" i="10" s="1"/>
  <c r="P493" i="10" a="1"/>
  <c r="P493" i="10" s="1"/>
  <c r="N493" i="10" a="1"/>
  <c r="N493" i="10" s="1"/>
  <c r="L493" i="10" a="1"/>
  <c r="L493" i="10" s="1"/>
  <c r="J493" i="10" a="1"/>
  <c r="J493" i="10" s="1"/>
  <c r="H493" i="10"/>
  <c r="H493" i="10" a="1"/>
  <c r="F493" i="10" a="1"/>
  <c r="F493" i="10" s="1"/>
  <c r="D493" i="10"/>
  <c r="D493" i="10" a="1"/>
  <c r="B493" i="10"/>
  <c r="B493" i="10" a="1"/>
  <c r="P492" i="10" a="1"/>
  <c r="P492" i="10" s="1"/>
  <c r="N492" i="10" a="1"/>
  <c r="N492" i="10" s="1"/>
  <c r="L492" i="10"/>
  <c r="L492" i="10" a="1"/>
  <c r="J492" i="10" a="1"/>
  <c r="J492" i="10" s="1"/>
  <c r="H492" i="10" a="1"/>
  <c r="H492" i="10" s="1"/>
  <c r="F492" i="10" a="1"/>
  <c r="F492" i="10" s="1"/>
  <c r="D492" i="10" a="1"/>
  <c r="D492" i="10" s="1"/>
  <c r="B492" i="10"/>
  <c r="B492" i="10" a="1"/>
  <c r="P491" i="10"/>
  <c r="P491" i="10" a="1"/>
  <c r="N491" i="10" a="1"/>
  <c r="N491" i="10" s="1"/>
  <c r="L491" i="10"/>
  <c r="L491" i="10" a="1"/>
  <c r="J491" i="10"/>
  <c r="J491" i="10" a="1"/>
  <c r="H491" i="10" a="1"/>
  <c r="H491" i="10" s="1"/>
  <c r="F491" i="10" a="1"/>
  <c r="F491" i="10" s="1"/>
  <c r="D491" i="10" a="1"/>
  <c r="D491" i="10" s="1"/>
  <c r="B491" i="10" a="1"/>
  <c r="B491" i="10" s="1"/>
  <c r="P490" i="10"/>
  <c r="P490" i="10" a="1"/>
  <c r="N490" i="10" a="1"/>
  <c r="N490" i="10" s="1"/>
  <c r="L490" i="10" a="1"/>
  <c r="L490" i="10" s="1"/>
  <c r="J490" i="10"/>
  <c r="J490" i="10" a="1"/>
  <c r="H490" i="10" a="1"/>
  <c r="H490" i="10" s="1"/>
  <c r="F490" i="10" a="1"/>
  <c r="F490" i="10" s="1"/>
  <c r="D490" i="10"/>
  <c r="D490" i="10" a="1"/>
  <c r="B490" i="10" a="1"/>
  <c r="B490" i="10" s="1"/>
  <c r="P489" i="10" a="1"/>
  <c r="P489" i="10" s="1"/>
  <c r="N489" i="10" a="1"/>
  <c r="N489" i="10" s="1"/>
  <c r="L489" i="10" a="1"/>
  <c r="L489" i="10" s="1"/>
  <c r="J489" i="10" a="1"/>
  <c r="J489" i="10" s="1"/>
  <c r="H489" i="10"/>
  <c r="H489" i="10" a="1"/>
  <c r="F489" i="10" a="1"/>
  <c r="F489" i="10" s="1"/>
  <c r="D489" i="10"/>
  <c r="D489" i="10" a="1"/>
  <c r="B489" i="10"/>
  <c r="B489" i="10" a="1"/>
  <c r="P488" i="10" a="1"/>
  <c r="P488" i="10" s="1"/>
  <c r="N488" i="10" a="1"/>
  <c r="N488" i="10" s="1"/>
  <c r="L488" i="10" a="1"/>
  <c r="L488" i="10" s="1"/>
  <c r="J488" i="10" a="1"/>
  <c r="J488" i="10" s="1"/>
  <c r="H488" i="10" a="1"/>
  <c r="H488" i="10" s="1"/>
  <c r="F488" i="10" a="1"/>
  <c r="F488" i="10" s="1"/>
  <c r="D488" i="10" a="1"/>
  <c r="D488" i="10" s="1"/>
  <c r="B488" i="10"/>
  <c r="B488" i="10" a="1"/>
  <c r="P487" i="10"/>
  <c r="P487" i="10" a="1"/>
  <c r="N487" i="10" a="1"/>
  <c r="N487" i="10" s="1"/>
  <c r="L487" i="10"/>
  <c r="L487" i="10" a="1"/>
  <c r="J487" i="10" a="1"/>
  <c r="J487" i="10" s="1"/>
  <c r="H487" i="10" a="1"/>
  <c r="H487" i="10" s="1"/>
  <c r="F487" i="10" a="1"/>
  <c r="F487" i="10" s="1"/>
  <c r="D487" i="10" a="1"/>
  <c r="D487" i="10" s="1"/>
  <c r="B487" i="10" a="1"/>
  <c r="B487" i="10" s="1"/>
  <c r="P486" i="10"/>
  <c r="P486" i="10" a="1"/>
  <c r="N486" i="10" a="1"/>
  <c r="N486" i="10" s="1"/>
  <c r="L486" i="10" a="1"/>
  <c r="L486" i="10" s="1"/>
  <c r="J486" i="10"/>
  <c r="J486" i="10" a="1"/>
  <c r="H486" i="10"/>
  <c r="H486" i="10" a="1"/>
  <c r="F486" i="10" a="1"/>
  <c r="F486" i="10" s="1"/>
  <c r="D486" i="10"/>
  <c r="D486" i="10" a="1"/>
  <c r="B486" i="10" a="1"/>
  <c r="B486" i="10" s="1"/>
  <c r="P485" i="10" a="1"/>
  <c r="P485" i="10" s="1"/>
  <c r="N485" i="10" a="1"/>
  <c r="N485" i="10" s="1"/>
  <c r="L485" i="10" a="1"/>
  <c r="L485" i="10" s="1"/>
  <c r="J485" i="10" a="1"/>
  <c r="J485" i="10" s="1"/>
  <c r="H485" i="10"/>
  <c r="H485" i="10" a="1"/>
  <c r="F485" i="10" a="1"/>
  <c r="F485" i="10" s="1"/>
  <c r="D485" i="10"/>
  <c r="D485" i="10" a="1"/>
  <c r="B485" i="10"/>
  <c r="B485" i="10" a="1"/>
  <c r="P484" i="10" a="1"/>
  <c r="P484" i="10" s="1"/>
  <c r="N484" i="10" a="1"/>
  <c r="N484" i="10" s="1"/>
  <c r="L484" i="10"/>
  <c r="L484" i="10" a="1"/>
  <c r="J484" i="10" a="1"/>
  <c r="J484" i="10" s="1"/>
  <c r="H484" i="10" a="1"/>
  <c r="H484" i="10" s="1"/>
  <c r="F484" i="10" a="1"/>
  <c r="F484" i="10" s="1"/>
  <c r="D484" i="10" a="1"/>
  <c r="D484" i="10" s="1"/>
  <c r="B484" i="10"/>
  <c r="B484" i="10" a="1"/>
  <c r="P483" i="10"/>
  <c r="P483" i="10" a="1"/>
  <c r="N483" i="10" a="1"/>
  <c r="N483" i="10" s="1"/>
  <c r="L483" i="10"/>
  <c r="L483" i="10" a="1"/>
  <c r="J483" i="10"/>
  <c r="J483" i="10" a="1"/>
  <c r="H483" i="10" a="1"/>
  <c r="H483" i="10" s="1"/>
  <c r="F483" i="10" a="1"/>
  <c r="F483" i="10" s="1"/>
  <c r="D483" i="10" a="1"/>
  <c r="D483" i="10" s="1"/>
  <c r="B483" i="10" a="1"/>
  <c r="B483" i="10" s="1"/>
  <c r="P482" i="10"/>
  <c r="P482" i="10" a="1"/>
  <c r="N482" i="10" a="1"/>
  <c r="N482" i="10" s="1"/>
  <c r="L482" i="10" a="1"/>
  <c r="L482" i="10" s="1"/>
  <c r="J482" i="10"/>
  <c r="J482" i="10" a="1"/>
  <c r="H482" i="10" a="1"/>
  <c r="H482" i="10" s="1"/>
  <c r="F482" i="10" a="1"/>
  <c r="F482" i="10" s="1"/>
  <c r="D482" i="10"/>
  <c r="D482" i="10" a="1"/>
  <c r="B482" i="10" a="1"/>
  <c r="B482" i="10" s="1"/>
  <c r="P481" i="10" a="1"/>
  <c r="P481" i="10" s="1"/>
  <c r="N481" i="10" a="1"/>
  <c r="N481" i="10" s="1"/>
  <c r="L481" i="10" a="1"/>
  <c r="L481" i="10" s="1"/>
  <c r="J481" i="10" a="1"/>
  <c r="J481" i="10" s="1"/>
  <c r="H481" i="10"/>
  <c r="H481" i="10" a="1"/>
  <c r="F481" i="10" a="1"/>
  <c r="F481" i="10" s="1"/>
  <c r="D481" i="10"/>
  <c r="D481" i="10" a="1"/>
  <c r="B481" i="10"/>
  <c r="B481" i="10" a="1"/>
  <c r="P480" i="10" a="1"/>
  <c r="P480" i="10" s="1"/>
  <c r="N480" i="10" a="1"/>
  <c r="N480" i="10" s="1"/>
  <c r="L480" i="10" a="1"/>
  <c r="L480" i="10" s="1"/>
  <c r="J480" i="10" a="1"/>
  <c r="J480" i="10" s="1"/>
  <c r="H480" i="10" a="1"/>
  <c r="H480" i="10" s="1"/>
  <c r="F480" i="10" a="1"/>
  <c r="F480" i="10" s="1"/>
  <c r="D480" i="10" a="1"/>
  <c r="D480" i="10" s="1"/>
  <c r="B480" i="10"/>
  <c r="B480" i="10" a="1"/>
  <c r="P479" i="10"/>
  <c r="P479" i="10" a="1"/>
  <c r="N479" i="10" a="1"/>
  <c r="N479" i="10" s="1"/>
  <c r="L479" i="10"/>
  <c r="L479" i="10" a="1"/>
  <c r="J479" i="10" a="1"/>
  <c r="J479" i="10" s="1"/>
  <c r="H479" i="10" a="1"/>
  <c r="H479" i="10" s="1"/>
  <c r="F479" i="10" a="1"/>
  <c r="F479" i="10" s="1"/>
  <c r="D479" i="10" a="1"/>
  <c r="D479" i="10" s="1"/>
  <c r="B479" i="10" a="1"/>
  <c r="B479" i="10" s="1"/>
  <c r="P478" i="10"/>
  <c r="P478" i="10" a="1"/>
  <c r="N478" i="10" a="1"/>
  <c r="N478" i="10" s="1"/>
  <c r="L478" i="10" a="1"/>
  <c r="L478" i="10" s="1"/>
  <c r="J478" i="10"/>
  <c r="J478" i="10" a="1"/>
  <c r="H478" i="10"/>
  <c r="H478" i="10" a="1"/>
  <c r="F478" i="10" a="1"/>
  <c r="F478" i="10" s="1"/>
  <c r="D478" i="10"/>
  <c r="D478" i="10" a="1"/>
  <c r="B478" i="10" a="1"/>
  <c r="B478" i="10" s="1"/>
  <c r="P477" i="10" a="1"/>
  <c r="P477" i="10" s="1"/>
  <c r="N477" i="10" a="1"/>
  <c r="N477" i="10" s="1"/>
  <c r="L477" i="10" a="1"/>
  <c r="L477" i="10" s="1"/>
  <c r="J477" i="10" a="1"/>
  <c r="J477" i="10" s="1"/>
  <c r="H477" i="10"/>
  <c r="H477" i="10" a="1"/>
  <c r="F477" i="10" a="1"/>
  <c r="F477" i="10" s="1"/>
  <c r="D477" i="10"/>
  <c r="D477" i="10" a="1"/>
  <c r="B477" i="10"/>
  <c r="B477" i="10" a="1"/>
  <c r="P476" i="10" a="1"/>
  <c r="P476" i="10" s="1"/>
  <c r="N476" i="10" a="1"/>
  <c r="N476" i="10" s="1"/>
  <c r="L476" i="10"/>
  <c r="L476" i="10" a="1"/>
  <c r="J476" i="10" a="1"/>
  <c r="J476" i="10" s="1"/>
  <c r="H476" i="10" a="1"/>
  <c r="H476" i="10" s="1"/>
  <c r="F476" i="10" a="1"/>
  <c r="F476" i="10" s="1"/>
  <c r="D476" i="10" a="1"/>
  <c r="D476" i="10" s="1"/>
  <c r="B476" i="10"/>
  <c r="B476" i="10" a="1"/>
  <c r="P475" i="10"/>
  <c r="P475" i="10" a="1"/>
  <c r="N475" i="10" a="1"/>
  <c r="N475" i="10" s="1"/>
  <c r="L475" i="10"/>
  <c r="L475" i="10" a="1"/>
  <c r="J475" i="10"/>
  <c r="J475" i="10" a="1"/>
  <c r="H475" i="10" a="1"/>
  <c r="H475" i="10" s="1"/>
  <c r="F475" i="10" a="1"/>
  <c r="F475" i="10" s="1"/>
  <c r="D475" i="10" a="1"/>
  <c r="D475" i="10" s="1"/>
  <c r="B475" i="10" a="1"/>
  <c r="B475" i="10" s="1"/>
  <c r="P474" i="10"/>
  <c r="P474" i="10" a="1"/>
  <c r="N474" i="10" a="1"/>
  <c r="N474" i="10" s="1"/>
  <c r="L474" i="10" a="1"/>
  <c r="L474" i="10" s="1"/>
  <c r="J474" i="10"/>
  <c r="J474" i="10" a="1"/>
  <c r="H474" i="10" a="1"/>
  <c r="H474" i="10" s="1"/>
  <c r="F474" i="10" a="1"/>
  <c r="F474" i="10" s="1"/>
  <c r="D474" i="10"/>
  <c r="D474" i="10" a="1"/>
  <c r="B474" i="10" a="1"/>
  <c r="B474" i="10" s="1"/>
  <c r="P473" i="10" a="1"/>
  <c r="P473" i="10" s="1"/>
  <c r="N473" i="10" a="1"/>
  <c r="N473" i="10" s="1"/>
  <c r="L473" i="10" a="1"/>
  <c r="L473" i="10" s="1"/>
  <c r="J473" i="10" a="1"/>
  <c r="J473" i="10" s="1"/>
  <c r="H473" i="10"/>
  <c r="H473" i="10" a="1"/>
  <c r="F473" i="10" a="1"/>
  <c r="F473" i="10" s="1"/>
  <c r="D473" i="10"/>
  <c r="D473" i="10" a="1"/>
  <c r="B473" i="10"/>
  <c r="B473" i="10" a="1"/>
  <c r="P472" i="10" a="1"/>
  <c r="P472" i="10" s="1"/>
  <c r="N472" i="10" a="1"/>
  <c r="N472" i="10" s="1"/>
  <c r="L472" i="10" a="1"/>
  <c r="L472" i="10" s="1"/>
  <c r="J472" i="10" a="1"/>
  <c r="J472" i="10" s="1"/>
  <c r="H472" i="10" a="1"/>
  <c r="H472" i="10" s="1"/>
  <c r="F472" i="10" a="1"/>
  <c r="F472" i="10" s="1"/>
  <c r="D472" i="10" a="1"/>
  <c r="D472" i="10" s="1"/>
  <c r="B472" i="10"/>
  <c r="B472" i="10" a="1"/>
  <c r="P471" i="10"/>
  <c r="P471" i="10" a="1"/>
  <c r="N471" i="10" a="1"/>
  <c r="N471" i="10" s="1"/>
  <c r="L471" i="10"/>
  <c r="L471" i="10" a="1"/>
  <c r="J471" i="10" a="1"/>
  <c r="J471" i="10" s="1"/>
  <c r="H471" i="10" a="1"/>
  <c r="H471" i="10" s="1"/>
  <c r="F471" i="10" a="1"/>
  <c r="F471" i="10" s="1"/>
  <c r="D471" i="10" a="1"/>
  <c r="D471" i="10" s="1"/>
  <c r="B471" i="10" a="1"/>
  <c r="B471" i="10" s="1"/>
  <c r="P470" i="10"/>
  <c r="P470" i="10" a="1"/>
  <c r="N470" i="10" a="1"/>
  <c r="N470" i="10" s="1"/>
  <c r="L470" i="10" a="1"/>
  <c r="L470" i="10" s="1"/>
  <c r="J470" i="10"/>
  <c r="J470" i="10" a="1"/>
  <c r="H470" i="10"/>
  <c r="H470" i="10" a="1"/>
  <c r="F470" i="10" a="1"/>
  <c r="F470" i="10" s="1"/>
  <c r="D470" i="10"/>
  <c r="D470" i="10" a="1"/>
  <c r="B470" i="10" a="1"/>
  <c r="B470" i="10" s="1"/>
  <c r="P469" i="10" a="1"/>
  <c r="P469" i="10" s="1"/>
  <c r="N469" i="10" a="1"/>
  <c r="N469" i="10" s="1"/>
  <c r="L469" i="10" a="1"/>
  <c r="L469" i="10" s="1"/>
  <c r="J469" i="10" a="1"/>
  <c r="J469" i="10" s="1"/>
  <c r="H469" i="10"/>
  <c r="H469" i="10" a="1"/>
  <c r="F469" i="10" a="1"/>
  <c r="F469" i="10" s="1"/>
  <c r="D469" i="10"/>
  <c r="D469" i="10" a="1"/>
  <c r="B469" i="10"/>
  <c r="B469" i="10" a="1"/>
  <c r="P468" i="10" a="1"/>
  <c r="P468" i="10" s="1"/>
  <c r="N468" i="10" a="1"/>
  <c r="N468" i="10" s="1"/>
  <c r="L468" i="10"/>
  <c r="L468" i="10" a="1"/>
  <c r="J468" i="10" a="1"/>
  <c r="J468" i="10" s="1"/>
  <c r="H468" i="10" a="1"/>
  <c r="H468" i="10" s="1"/>
  <c r="F468" i="10" a="1"/>
  <c r="F468" i="10" s="1"/>
  <c r="D468" i="10" a="1"/>
  <c r="D468" i="10" s="1"/>
  <c r="B468" i="10"/>
  <c r="B468" i="10" a="1"/>
  <c r="P467" i="10"/>
  <c r="P467" i="10" a="1"/>
  <c r="N467" i="10" a="1"/>
  <c r="N467" i="10" s="1"/>
  <c r="L467" i="10"/>
  <c r="L467" i="10" a="1"/>
  <c r="J467" i="10"/>
  <c r="J467" i="10" a="1"/>
  <c r="H467" i="10" a="1"/>
  <c r="H467" i="10" s="1"/>
  <c r="F467" i="10" a="1"/>
  <c r="F467" i="10" s="1"/>
  <c r="D467" i="10" a="1"/>
  <c r="D467" i="10" s="1"/>
  <c r="B467" i="10" a="1"/>
  <c r="B467" i="10" s="1"/>
  <c r="P466" i="10"/>
  <c r="P466" i="10" a="1"/>
  <c r="N466" i="10" a="1"/>
  <c r="N466" i="10" s="1"/>
  <c r="L466" i="10" a="1"/>
  <c r="L466" i="10" s="1"/>
  <c r="J466" i="10"/>
  <c r="J466" i="10" a="1"/>
  <c r="H466" i="10" a="1"/>
  <c r="H466" i="10" s="1"/>
  <c r="F466" i="10" a="1"/>
  <c r="F466" i="10" s="1"/>
  <c r="D466" i="10"/>
  <c r="D466" i="10" a="1"/>
  <c r="B466" i="10" a="1"/>
  <c r="B466" i="10" s="1"/>
  <c r="P465" i="10" a="1"/>
  <c r="P465" i="10" s="1"/>
  <c r="N465" i="10" a="1"/>
  <c r="N465" i="10" s="1"/>
  <c r="L465" i="10" a="1"/>
  <c r="L465" i="10" s="1"/>
  <c r="J465" i="10" a="1"/>
  <c r="J465" i="10" s="1"/>
  <c r="H465" i="10"/>
  <c r="H465" i="10" a="1"/>
  <c r="F465" i="10" a="1"/>
  <c r="F465" i="10" s="1"/>
  <c r="D465" i="10"/>
  <c r="D465" i="10" a="1"/>
  <c r="B465" i="10"/>
  <c r="B465" i="10" a="1"/>
  <c r="P464" i="10" a="1"/>
  <c r="P464" i="10" s="1"/>
  <c r="N464" i="10" a="1"/>
  <c r="N464" i="10" s="1"/>
  <c r="L464" i="10" a="1"/>
  <c r="L464" i="10" s="1"/>
  <c r="J464" i="10" a="1"/>
  <c r="J464" i="10" s="1"/>
  <c r="H464" i="10" a="1"/>
  <c r="H464" i="10" s="1"/>
  <c r="F464" i="10" a="1"/>
  <c r="F464" i="10" s="1"/>
  <c r="D464" i="10" a="1"/>
  <c r="D464" i="10" s="1"/>
  <c r="B464" i="10"/>
  <c r="B464" i="10" a="1"/>
  <c r="P463" i="10"/>
  <c r="P463" i="10" a="1"/>
  <c r="N463" i="10" a="1"/>
  <c r="N463" i="10" s="1"/>
  <c r="L463" i="10"/>
  <c r="L463" i="10" a="1"/>
  <c r="J463" i="10" a="1"/>
  <c r="J463" i="10" s="1"/>
  <c r="H463" i="10" a="1"/>
  <c r="H463" i="10" s="1"/>
  <c r="F463" i="10" a="1"/>
  <c r="F463" i="10" s="1"/>
  <c r="D463" i="10" a="1"/>
  <c r="D463" i="10" s="1"/>
  <c r="B463" i="10" a="1"/>
  <c r="B463" i="10" s="1"/>
  <c r="P462" i="10"/>
  <c r="P462" i="10" a="1"/>
  <c r="N462" i="10" a="1"/>
  <c r="N462" i="10" s="1"/>
  <c r="L462" i="10" a="1"/>
  <c r="L462" i="10" s="1"/>
  <c r="J462" i="10"/>
  <c r="J462" i="10" a="1"/>
  <c r="H462" i="10"/>
  <c r="H462" i="10" a="1"/>
  <c r="F462" i="10" a="1"/>
  <c r="F462" i="10" s="1"/>
  <c r="D462" i="10"/>
  <c r="D462" i="10" a="1"/>
  <c r="B462" i="10" a="1"/>
  <c r="B462" i="10" s="1"/>
  <c r="P461" i="10" a="1"/>
  <c r="P461" i="10" s="1"/>
  <c r="N461" i="10" a="1"/>
  <c r="N461" i="10" s="1"/>
  <c r="L461" i="10" a="1"/>
  <c r="L461" i="10" s="1"/>
  <c r="J461" i="10" a="1"/>
  <c r="J461" i="10" s="1"/>
  <c r="H461" i="10"/>
  <c r="H461" i="10" a="1"/>
  <c r="F461" i="10" a="1"/>
  <c r="F461" i="10" s="1"/>
  <c r="D461" i="10"/>
  <c r="D461" i="10" a="1"/>
  <c r="B461" i="10"/>
  <c r="B461" i="10" a="1"/>
  <c r="P460" i="10" a="1"/>
  <c r="P460" i="10" s="1"/>
  <c r="N460" i="10" a="1"/>
  <c r="N460" i="10" s="1"/>
  <c r="L460" i="10"/>
  <c r="L460" i="10" a="1"/>
  <c r="J460" i="10" a="1"/>
  <c r="J460" i="10" s="1"/>
  <c r="H460" i="10" a="1"/>
  <c r="H460" i="10" s="1"/>
  <c r="F460" i="10" a="1"/>
  <c r="F460" i="10" s="1"/>
  <c r="D460" i="10" a="1"/>
  <c r="D460" i="10" s="1"/>
  <c r="B460" i="10"/>
  <c r="B460" i="10" a="1"/>
  <c r="P459" i="10"/>
  <c r="P459" i="10" a="1"/>
  <c r="N459" i="10" a="1"/>
  <c r="N459" i="10" s="1"/>
  <c r="L459" i="10"/>
  <c r="L459" i="10" a="1"/>
  <c r="J459" i="10"/>
  <c r="J459" i="10" a="1"/>
  <c r="H459" i="10" a="1"/>
  <c r="H459" i="10" s="1"/>
  <c r="F459" i="10" a="1"/>
  <c r="F459" i="10" s="1"/>
  <c r="D459" i="10" a="1"/>
  <c r="D459" i="10" s="1"/>
  <c r="B459" i="10" a="1"/>
  <c r="B459" i="10" s="1"/>
  <c r="P458" i="10"/>
  <c r="P458" i="10" a="1"/>
  <c r="N458" i="10" a="1"/>
  <c r="N458" i="10" s="1"/>
  <c r="L458" i="10" a="1"/>
  <c r="L458" i="10" s="1"/>
  <c r="J458" i="10"/>
  <c r="J458" i="10" a="1"/>
  <c r="H458" i="10" a="1"/>
  <c r="H458" i="10" s="1"/>
  <c r="F458" i="10" a="1"/>
  <c r="F458" i="10" s="1"/>
  <c r="D458" i="10"/>
  <c r="D458" i="10" a="1"/>
  <c r="B458" i="10" a="1"/>
  <c r="B458" i="10" s="1"/>
  <c r="P457" i="10" a="1"/>
  <c r="P457" i="10" s="1"/>
  <c r="N457" i="10" a="1"/>
  <c r="N457" i="10" s="1"/>
  <c r="L457" i="10" a="1"/>
  <c r="L457" i="10" s="1"/>
  <c r="J457" i="10" a="1"/>
  <c r="J457" i="10" s="1"/>
  <c r="H457" i="10"/>
  <c r="H457" i="10" a="1"/>
  <c r="F457" i="10" a="1"/>
  <c r="F457" i="10" s="1"/>
  <c r="D457" i="10"/>
  <c r="D457" i="10" a="1"/>
  <c r="B457" i="10"/>
  <c r="B457" i="10" a="1"/>
  <c r="P456" i="10" a="1"/>
  <c r="P456" i="10" s="1"/>
  <c r="N456" i="10" a="1"/>
  <c r="N456" i="10" s="1"/>
  <c r="L456" i="10" a="1"/>
  <c r="L456" i="10" s="1"/>
  <c r="J456" i="10" a="1"/>
  <c r="J456" i="10" s="1"/>
  <c r="H456" i="10" a="1"/>
  <c r="H456" i="10" s="1"/>
  <c r="F456" i="10" a="1"/>
  <c r="F456" i="10" s="1"/>
  <c r="D456" i="10" a="1"/>
  <c r="D456" i="10" s="1"/>
  <c r="B456" i="10"/>
  <c r="B456" i="10" a="1"/>
  <c r="P455" i="10"/>
  <c r="P455" i="10" a="1"/>
  <c r="N455" i="10" a="1"/>
  <c r="N455" i="10" s="1"/>
  <c r="L455" i="10"/>
  <c r="L455" i="10" a="1"/>
  <c r="J455" i="10" a="1"/>
  <c r="J455" i="10" s="1"/>
  <c r="H455" i="10" a="1"/>
  <c r="H455" i="10" s="1"/>
  <c r="F455" i="10" a="1"/>
  <c r="F455" i="10" s="1"/>
  <c r="D455" i="10" a="1"/>
  <c r="D455" i="10" s="1"/>
  <c r="B455" i="10" a="1"/>
  <c r="B455" i="10" s="1"/>
  <c r="P454" i="10"/>
  <c r="P454" i="10" a="1"/>
  <c r="N454" i="10" a="1"/>
  <c r="N454" i="10" s="1"/>
  <c r="L454" i="10" a="1"/>
  <c r="L454" i="10" s="1"/>
  <c r="J454" i="10"/>
  <c r="J454" i="10" a="1"/>
  <c r="H454" i="10"/>
  <c r="H454" i="10" a="1"/>
  <c r="F454" i="10" a="1"/>
  <c r="F454" i="10" s="1"/>
  <c r="D454" i="10"/>
  <c r="D454" i="10" a="1"/>
  <c r="B454" i="10" a="1"/>
  <c r="B454" i="10" s="1"/>
  <c r="P453" i="10" a="1"/>
  <c r="P453" i="10" s="1"/>
  <c r="N453" i="10" a="1"/>
  <c r="N453" i="10" s="1"/>
  <c r="L453" i="10" a="1"/>
  <c r="L453" i="10" s="1"/>
  <c r="J453" i="10" a="1"/>
  <c r="J453" i="10" s="1"/>
  <c r="H453" i="10"/>
  <c r="H453" i="10" a="1"/>
  <c r="F453" i="10" a="1"/>
  <c r="F453" i="10" s="1"/>
  <c r="D453" i="10"/>
  <c r="D453" i="10" a="1"/>
  <c r="B453" i="10"/>
  <c r="B453" i="10" a="1"/>
  <c r="P452" i="10" a="1"/>
  <c r="P452" i="10" s="1"/>
  <c r="N452" i="10" a="1"/>
  <c r="N452" i="10" s="1"/>
  <c r="L452" i="10"/>
  <c r="L452" i="10" a="1"/>
  <c r="J452" i="10" a="1"/>
  <c r="J452" i="10" s="1"/>
  <c r="H452" i="10" a="1"/>
  <c r="H452" i="10" s="1"/>
  <c r="F452" i="10" a="1"/>
  <c r="F452" i="10" s="1"/>
  <c r="D452" i="10" a="1"/>
  <c r="D452" i="10" s="1"/>
  <c r="B452" i="10"/>
  <c r="B452" i="10" a="1"/>
  <c r="P451" i="10"/>
  <c r="P451" i="10" a="1"/>
  <c r="N451" i="10" a="1"/>
  <c r="N451" i="10" s="1"/>
  <c r="L451" i="10"/>
  <c r="L451" i="10" a="1"/>
  <c r="J451" i="10"/>
  <c r="J451" i="10" a="1"/>
  <c r="H451" i="10" a="1"/>
  <c r="H451" i="10" s="1"/>
  <c r="F451" i="10" a="1"/>
  <c r="F451" i="10" s="1"/>
  <c r="D451" i="10" a="1"/>
  <c r="D451" i="10" s="1"/>
  <c r="B451" i="10" a="1"/>
  <c r="B451" i="10" s="1"/>
  <c r="P450" i="10"/>
  <c r="P450" i="10" a="1"/>
  <c r="N450" i="10" a="1"/>
  <c r="N450" i="10" s="1"/>
  <c r="L450" i="10" a="1"/>
  <c r="L450" i="10" s="1"/>
  <c r="J450" i="10"/>
  <c r="J450" i="10" a="1"/>
  <c r="H450" i="10" a="1"/>
  <c r="H450" i="10" s="1"/>
  <c r="F450" i="10" a="1"/>
  <c r="F450" i="10" s="1"/>
  <c r="D450" i="10"/>
  <c r="D450" i="10" a="1"/>
  <c r="B450" i="10" a="1"/>
  <c r="B450" i="10" s="1"/>
  <c r="P449" i="10" a="1"/>
  <c r="P449" i="10" s="1"/>
  <c r="N449" i="10" a="1"/>
  <c r="N449" i="10" s="1"/>
  <c r="L449" i="10" a="1"/>
  <c r="L449" i="10" s="1"/>
  <c r="J449" i="10" a="1"/>
  <c r="J449" i="10" s="1"/>
  <c r="H449" i="10"/>
  <c r="H449" i="10" a="1"/>
  <c r="F449" i="10" a="1"/>
  <c r="F449" i="10" s="1"/>
  <c r="D449" i="10"/>
  <c r="D449" i="10" a="1"/>
  <c r="B449" i="10"/>
  <c r="B449" i="10" a="1"/>
  <c r="P448" i="10" a="1"/>
  <c r="P448" i="10" s="1"/>
  <c r="N448" i="10" a="1"/>
  <c r="N448" i="10" s="1"/>
  <c r="L448" i="10" a="1"/>
  <c r="L448" i="10" s="1"/>
  <c r="J448" i="10" a="1"/>
  <c r="J448" i="10" s="1"/>
  <c r="H448" i="10" a="1"/>
  <c r="H448" i="10" s="1"/>
  <c r="F448" i="10" a="1"/>
  <c r="F448" i="10" s="1"/>
  <c r="D448" i="10" a="1"/>
  <c r="D448" i="10" s="1"/>
  <c r="B448" i="10"/>
  <c r="B448" i="10" a="1"/>
  <c r="P447" i="10"/>
  <c r="P447" i="10" a="1"/>
  <c r="N447" i="10" a="1"/>
  <c r="N447" i="10" s="1"/>
  <c r="L447" i="10"/>
  <c r="L447" i="10" a="1"/>
  <c r="J447" i="10" a="1"/>
  <c r="J447" i="10" s="1"/>
  <c r="H447" i="10" a="1"/>
  <c r="H447" i="10" s="1"/>
  <c r="F447" i="10" a="1"/>
  <c r="F447" i="10" s="1"/>
  <c r="D447" i="10" a="1"/>
  <c r="D447" i="10" s="1"/>
  <c r="B447" i="10" a="1"/>
  <c r="B447" i="10" s="1"/>
  <c r="P446" i="10"/>
  <c r="P446" i="10" a="1"/>
  <c r="N446" i="10" a="1"/>
  <c r="N446" i="10" s="1"/>
  <c r="L446" i="10" a="1"/>
  <c r="L446" i="10" s="1"/>
  <c r="J446" i="10"/>
  <c r="J446" i="10" a="1"/>
  <c r="H446" i="10"/>
  <c r="H446" i="10" a="1"/>
  <c r="F446" i="10" a="1"/>
  <c r="F446" i="10" s="1"/>
  <c r="D446" i="10"/>
  <c r="D446" i="10" a="1"/>
  <c r="B446" i="10" a="1"/>
  <c r="B446" i="10" s="1"/>
  <c r="P445" i="10" a="1"/>
  <c r="P445" i="10" s="1"/>
  <c r="N445" i="10" a="1"/>
  <c r="N445" i="10" s="1"/>
  <c r="L445" i="10" a="1"/>
  <c r="L445" i="10" s="1"/>
  <c r="J445" i="10" a="1"/>
  <c r="J445" i="10" s="1"/>
  <c r="H445" i="10"/>
  <c r="H445" i="10" a="1"/>
  <c r="F445" i="10" a="1"/>
  <c r="F445" i="10" s="1"/>
  <c r="D445" i="10"/>
  <c r="D445" i="10" a="1"/>
  <c r="B445" i="10"/>
  <c r="B445" i="10" a="1"/>
  <c r="P444" i="10" a="1"/>
  <c r="P444" i="10" s="1"/>
  <c r="N444" i="10" a="1"/>
  <c r="N444" i="10" s="1"/>
  <c r="L444" i="10"/>
  <c r="L444" i="10" a="1"/>
  <c r="J444" i="10" a="1"/>
  <c r="J444" i="10" s="1"/>
  <c r="H444" i="10" a="1"/>
  <c r="H444" i="10" s="1"/>
  <c r="F444" i="10" a="1"/>
  <c r="F444" i="10" s="1"/>
  <c r="D444" i="10" a="1"/>
  <c r="D444" i="10" s="1"/>
  <c r="B444" i="10"/>
  <c r="B444" i="10" a="1"/>
  <c r="P443" i="10"/>
  <c r="P443" i="10" a="1"/>
  <c r="N443" i="10" a="1"/>
  <c r="N443" i="10" s="1"/>
  <c r="L443" i="10"/>
  <c r="L443" i="10" a="1"/>
  <c r="J443" i="10"/>
  <c r="J443" i="10" a="1"/>
  <c r="H443" i="10" a="1"/>
  <c r="H443" i="10" s="1"/>
  <c r="F443" i="10" a="1"/>
  <c r="F443" i="10" s="1"/>
  <c r="D443" i="10" a="1"/>
  <c r="D443" i="10" s="1"/>
  <c r="B443" i="10" a="1"/>
  <c r="B443" i="10" s="1"/>
  <c r="P442" i="10"/>
  <c r="P442" i="10" a="1"/>
  <c r="N442" i="10" a="1"/>
  <c r="N442" i="10" s="1"/>
  <c r="L442" i="10" a="1"/>
  <c r="L442" i="10" s="1"/>
  <c r="J442" i="10"/>
  <c r="J442" i="10" a="1"/>
  <c r="H442" i="10" a="1"/>
  <c r="H442" i="10" s="1"/>
  <c r="F442" i="10" a="1"/>
  <c r="F442" i="10" s="1"/>
  <c r="D442" i="10"/>
  <c r="D442" i="10" a="1"/>
  <c r="B442" i="10" a="1"/>
  <c r="B442" i="10" s="1"/>
  <c r="P441" i="10" a="1"/>
  <c r="P441" i="10" s="1"/>
  <c r="N441" i="10" a="1"/>
  <c r="N441" i="10" s="1"/>
  <c r="L441" i="10" a="1"/>
  <c r="L441" i="10" s="1"/>
  <c r="J441" i="10" a="1"/>
  <c r="J441" i="10" s="1"/>
  <c r="H441" i="10"/>
  <c r="H441" i="10" a="1"/>
  <c r="F441" i="10" a="1"/>
  <c r="F441" i="10" s="1"/>
  <c r="D441" i="10"/>
  <c r="D441" i="10" a="1"/>
  <c r="B441" i="10"/>
  <c r="B441" i="10" a="1"/>
  <c r="P440" i="10" a="1"/>
  <c r="P440" i="10" s="1"/>
  <c r="N440" i="10" a="1"/>
  <c r="N440" i="10" s="1"/>
  <c r="L440" i="10" a="1"/>
  <c r="L440" i="10" s="1"/>
  <c r="J440" i="10" a="1"/>
  <c r="J440" i="10" s="1"/>
  <c r="H440" i="10" a="1"/>
  <c r="H440" i="10" s="1"/>
  <c r="F440" i="10" a="1"/>
  <c r="F440" i="10" s="1"/>
  <c r="D440" i="10" a="1"/>
  <c r="D440" i="10" s="1"/>
  <c r="B440" i="10"/>
  <c r="B440" i="10" a="1"/>
  <c r="P439" i="10"/>
  <c r="P439" i="10" a="1"/>
  <c r="N439" i="10" a="1"/>
  <c r="N439" i="10" s="1"/>
  <c r="L439" i="10"/>
  <c r="L439" i="10" a="1"/>
  <c r="J439" i="10" a="1"/>
  <c r="J439" i="10" s="1"/>
  <c r="H439" i="10" a="1"/>
  <c r="H439" i="10" s="1"/>
  <c r="F439" i="10" a="1"/>
  <c r="F439" i="10" s="1"/>
  <c r="D439" i="10" a="1"/>
  <c r="D439" i="10" s="1"/>
  <c r="B439" i="10" a="1"/>
  <c r="B439" i="10" s="1"/>
  <c r="P438" i="10"/>
  <c r="P438" i="10" a="1"/>
  <c r="N438" i="10" a="1"/>
  <c r="N438" i="10" s="1"/>
  <c r="L438" i="10" a="1"/>
  <c r="L438" i="10" s="1"/>
  <c r="J438" i="10"/>
  <c r="J438" i="10" a="1"/>
  <c r="H438" i="10"/>
  <c r="H438" i="10" a="1"/>
  <c r="F438" i="10" a="1"/>
  <c r="F438" i="10" s="1"/>
  <c r="D438" i="10"/>
  <c r="D438" i="10" a="1"/>
  <c r="B438" i="10" a="1"/>
  <c r="B438" i="10" s="1"/>
  <c r="P437" i="10" a="1"/>
  <c r="P437" i="10" s="1"/>
  <c r="N437" i="10" a="1"/>
  <c r="N437" i="10" s="1"/>
  <c r="L437" i="10" a="1"/>
  <c r="L437" i="10" s="1"/>
  <c r="J437" i="10" a="1"/>
  <c r="J437" i="10" s="1"/>
  <c r="H437" i="10"/>
  <c r="H437" i="10" a="1"/>
  <c r="F437" i="10" a="1"/>
  <c r="F437" i="10" s="1"/>
  <c r="D437" i="10"/>
  <c r="D437" i="10" a="1"/>
  <c r="B437" i="10"/>
  <c r="B437" i="10" a="1"/>
  <c r="P436" i="10" a="1"/>
  <c r="P436" i="10" s="1"/>
  <c r="N436" i="10" a="1"/>
  <c r="N436" i="10" s="1"/>
  <c r="L436" i="10"/>
  <c r="L436" i="10" a="1"/>
  <c r="J436" i="10" a="1"/>
  <c r="J436" i="10" s="1"/>
  <c r="H436" i="10" a="1"/>
  <c r="H436" i="10" s="1"/>
  <c r="F436" i="10" a="1"/>
  <c r="F436" i="10" s="1"/>
  <c r="D436" i="10"/>
  <c r="D436" i="10" a="1"/>
  <c r="B436" i="10"/>
  <c r="B436" i="10" a="1"/>
  <c r="P435" i="10"/>
  <c r="P435" i="10" a="1"/>
  <c r="N435" i="10" a="1"/>
  <c r="N435" i="10" s="1"/>
  <c r="L435" i="10" a="1"/>
  <c r="L435" i="10" s="1"/>
  <c r="J435" i="10" a="1"/>
  <c r="J435" i="10" s="1"/>
  <c r="H435" i="10" a="1"/>
  <c r="H435" i="10" s="1"/>
  <c r="F435" i="10" a="1"/>
  <c r="F435" i="10" s="1"/>
  <c r="D435" i="10" a="1"/>
  <c r="D435" i="10" s="1"/>
  <c r="B435" i="10"/>
  <c r="B435" i="10" a="1"/>
  <c r="P434" i="10"/>
  <c r="P434" i="10" a="1"/>
  <c r="N434" i="10" a="1"/>
  <c r="N434" i="10" s="1"/>
  <c r="L434" i="10" a="1"/>
  <c r="L434" i="10" s="1"/>
  <c r="J434" i="10" a="1"/>
  <c r="J434" i="10" s="1"/>
  <c r="H434" i="10"/>
  <c r="H434" i="10" a="1"/>
  <c r="F434" i="10" a="1"/>
  <c r="F434" i="10" s="1"/>
  <c r="D434" i="10"/>
  <c r="D434" i="10" a="1"/>
  <c r="B434" i="10" a="1"/>
  <c r="B434" i="10" s="1"/>
  <c r="P433" i="10" a="1"/>
  <c r="P433" i="10" s="1"/>
  <c r="N433" i="10" a="1"/>
  <c r="N433" i="10" s="1"/>
  <c r="L433" i="10" a="1"/>
  <c r="L433" i="10" s="1"/>
  <c r="J433" i="10" a="1"/>
  <c r="J433" i="10" s="1"/>
  <c r="H433" i="10" a="1"/>
  <c r="H433" i="10" s="1"/>
  <c r="F433" i="10" a="1"/>
  <c r="F433" i="10" s="1"/>
  <c r="D433" i="10"/>
  <c r="D433" i="10" a="1"/>
  <c r="B433" i="10"/>
  <c r="B433" i="10" a="1"/>
  <c r="P432" i="10" a="1"/>
  <c r="P432" i="10" s="1"/>
  <c r="N432" i="10" a="1"/>
  <c r="N432" i="10" s="1"/>
  <c r="L432" i="10" a="1"/>
  <c r="L432" i="10" s="1"/>
  <c r="J432" i="10" a="1"/>
  <c r="J432" i="10" s="1"/>
  <c r="H432" i="10" a="1"/>
  <c r="H432" i="10" s="1"/>
  <c r="F432" i="10" a="1"/>
  <c r="F432" i="10" s="1"/>
  <c r="D432" i="10" a="1"/>
  <c r="D432" i="10" s="1"/>
  <c r="B432" i="10"/>
  <c r="B432" i="10" a="1"/>
  <c r="P431" i="10"/>
  <c r="P431" i="10" a="1"/>
  <c r="N431" i="10" a="1"/>
  <c r="N431" i="10" s="1"/>
  <c r="L431" i="10"/>
  <c r="L431" i="10" a="1"/>
  <c r="J431" i="10"/>
  <c r="J431" i="10" a="1"/>
  <c r="H431" i="10" a="1"/>
  <c r="H431" i="10" s="1"/>
  <c r="F431" i="10" a="1"/>
  <c r="F431" i="10" s="1"/>
  <c r="D431" i="10" a="1"/>
  <c r="D431" i="10" s="1"/>
  <c r="B431" i="10"/>
  <c r="B431" i="10" a="1"/>
  <c r="P430" i="10"/>
  <c r="P430" i="10" a="1"/>
  <c r="N430" i="10" a="1"/>
  <c r="N430" i="10" s="1"/>
  <c r="L430" i="10" a="1"/>
  <c r="L430" i="10" s="1"/>
  <c r="J430" i="10"/>
  <c r="J430" i="10" a="1"/>
  <c r="H430" i="10"/>
  <c r="H430" i="10" a="1"/>
  <c r="F430" i="10" a="1"/>
  <c r="F430" i="10" s="1"/>
  <c r="D430" i="10"/>
  <c r="D430" i="10" a="1"/>
  <c r="B430" i="10" a="1"/>
  <c r="B430" i="10" s="1"/>
  <c r="P429" i="10"/>
  <c r="P429" i="10" a="1"/>
  <c r="N429" i="10" a="1"/>
  <c r="N429" i="10" s="1"/>
  <c r="L429" i="10" a="1"/>
  <c r="L429" i="10" s="1"/>
  <c r="J429" i="10" a="1"/>
  <c r="J429" i="10" s="1"/>
  <c r="H429" i="10"/>
  <c r="H429" i="10" a="1"/>
  <c r="F429" i="10" a="1"/>
  <c r="F429" i="10" s="1"/>
  <c r="D429" i="10"/>
  <c r="D429" i="10" a="1"/>
  <c r="B429" i="10"/>
  <c r="B429" i="10" a="1"/>
  <c r="P428" i="10" a="1"/>
  <c r="P428" i="10" s="1"/>
  <c r="N428" i="10" a="1"/>
  <c r="N428" i="10" s="1"/>
  <c r="L428" i="10" a="1"/>
  <c r="L428" i="10" s="1"/>
  <c r="J428" i="10" a="1"/>
  <c r="J428" i="10" s="1"/>
  <c r="H428" i="10" a="1"/>
  <c r="H428" i="10" s="1"/>
  <c r="F428" i="10" a="1"/>
  <c r="F428" i="10" s="1"/>
  <c r="D428" i="10"/>
  <c r="D428" i="10" a="1"/>
  <c r="B428" i="10"/>
  <c r="B428" i="10" a="1"/>
  <c r="P427" i="10"/>
  <c r="P427" i="10" a="1"/>
  <c r="N427" i="10" a="1"/>
  <c r="N427" i="10" s="1"/>
  <c r="L427" i="10" a="1"/>
  <c r="L427" i="10" s="1"/>
  <c r="J427" i="10" a="1"/>
  <c r="J427" i="10" s="1"/>
  <c r="H427" i="10" a="1"/>
  <c r="H427" i="10" s="1"/>
  <c r="F427" i="10" a="1"/>
  <c r="F427" i="10" s="1"/>
  <c r="D427" i="10" a="1"/>
  <c r="D427" i="10" s="1"/>
  <c r="B427" i="10" a="1"/>
  <c r="B427" i="10" s="1"/>
  <c r="P426" i="10"/>
  <c r="P426" i="10" a="1"/>
  <c r="N426" i="10" a="1"/>
  <c r="N426" i="10" s="1"/>
  <c r="L426" i="10" a="1"/>
  <c r="L426" i="10" s="1"/>
  <c r="J426" i="10" a="1"/>
  <c r="J426" i="10" s="1"/>
  <c r="H426" i="10" a="1"/>
  <c r="H426" i="10" s="1"/>
  <c r="F426" i="10" a="1"/>
  <c r="F426" i="10" s="1"/>
  <c r="D426" i="10"/>
  <c r="D426" i="10" a="1"/>
  <c r="B426" i="10" a="1"/>
  <c r="B426" i="10" s="1"/>
  <c r="P425" i="10" a="1"/>
  <c r="P425" i="10" s="1"/>
  <c r="N425" i="10" a="1"/>
  <c r="N425" i="10" s="1"/>
  <c r="L425" i="10" a="1"/>
  <c r="L425" i="10" s="1"/>
  <c r="J425" i="10" a="1"/>
  <c r="J425" i="10" s="1"/>
  <c r="H425" i="10" a="1"/>
  <c r="H425" i="10" s="1"/>
  <c r="F425" i="10" a="1"/>
  <c r="F425" i="10" s="1"/>
  <c r="D425" i="10"/>
  <c r="D425" i="10" a="1"/>
  <c r="B425" i="10"/>
  <c r="B425" i="10" a="1"/>
  <c r="P424" i="10" a="1"/>
  <c r="P424" i="10" s="1"/>
  <c r="N424" i="10" a="1"/>
  <c r="N424" i="10" s="1"/>
  <c r="L424" i="10"/>
  <c r="L424" i="10" a="1"/>
  <c r="J424" i="10" a="1"/>
  <c r="J424" i="10" s="1"/>
  <c r="H424" i="10" a="1"/>
  <c r="H424" i="10" s="1"/>
  <c r="F424" i="10" a="1"/>
  <c r="F424" i="10" s="1"/>
  <c r="D424" i="10"/>
  <c r="D424" i="10" a="1"/>
  <c r="B424" i="10"/>
  <c r="B424" i="10" a="1"/>
  <c r="P423" i="10"/>
  <c r="P423" i="10" a="1"/>
  <c r="N423" i="10" a="1"/>
  <c r="N423" i="10" s="1"/>
  <c r="L423" i="10" a="1"/>
  <c r="L423" i="10" s="1"/>
  <c r="J423" i="10"/>
  <c r="J423" i="10" a="1"/>
  <c r="H423" i="10" a="1"/>
  <c r="H423" i="10" s="1"/>
  <c r="F423" i="10" a="1"/>
  <c r="F423" i="10" s="1"/>
  <c r="D423" i="10" a="1"/>
  <c r="D423" i="10" s="1"/>
  <c r="B423" i="10"/>
  <c r="B423" i="10" a="1"/>
  <c r="P422" i="10"/>
  <c r="P422" i="10" a="1"/>
  <c r="N422" i="10" a="1"/>
  <c r="N422" i="10" s="1"/>
  <c r="L422" i="10" a="1"/>
  <c r="L422" i="10" s="1"/>
  <c r="J422" i="10" a="1"/>
  <c r="J422" i="10" s="1"/>
  <c r="H422" i="10"/>
  <c r="H422" i="10" a="1"/>
  <c r="F422" i="10" a="1"/>
  <c r="F422" i="10" s="1"/>
  <c r="D422" i="10"/>
  <c r="D422" i="10" a="1"/>
  <c r="B422" i="10" a="1"/>
  <c r="B422" i="10" s="1"/>
  <c r="P421" i="10" a="1"/>
  <c r="P421" i="10" s="1"/>
  <c r="N421" i="10" a="1"/>
  <c r="N421" i="10" s="1"/>
  <c r="L421" i="10" a="1"/>
  <c r="L421" i="10" s="1"/>
  <c r="J421" i="10" a="1"/>
  <c r="J421" i="10" s="1"/>
  <c r="H421" i="10"/>
  <c r="H421" i="10" a="1"/>
  <c r="F421" i="10" a="1"/>
  <c r="F421" i="10" s="1"/>
  <c r="D421" i="10"/>
  <c r="D421" i="10" a="1"/>
  <c r="B421" i="10"/>
  <c r="B421" i="10" a="1"/>
  <c r="P420" i="10" a="1"/>
  <c r="P420" i="10" s="1"/>
  <c r="N420" i="10" a="1"/>
  <c r="N420" i="10" s="1"/>
  <c r="L420" i="10" a="1"/>
  <c r="L420" i="10" s="1"/>
  <c r="J420" i="10" a="1"/>
  <c r="J420" i="10" s="1"/>
  <c r="H420" i="10" a="1"/>
  <c r="H420" i="10" s="1"/>
  <c r="F420" i="10" a="1"/>
  <c r="F420" i="10" s="1"/>
  <c r="D420" i="10" a="1"/>
  <c r="D420" i="10" s="1"/>
  <c r="B420" i="10"/>
  <c r="B420" i="10" a="1"/>
  <c r="P419" i="10"/>
  <c r="P419" i="10" a="1"/>
  <c r="N419" i="10" a="1"/>
  <c r="N419" i="10" s="1"/>
  <c r="L419" i="10"/>
  <c r="L419" i="10" a="1"/>
  <c r="J419" i="10" a="1"/>
  <c r="J419" i="10" s="1"/>
  <c r="H419" i="10" a="1"/>
  <c r="H419" i="10" s="1"/>
  <c r="F419" i="10" a="1"/>
  <c r="F419" i="10" s="1"/>
  <c r="D419" i="10" a="1"/>
  <c r="D419" i="10" s="1"/>
  <c r="B419" i="10" a="1"/>
  <c r="B419" i="10" s="1"/>
  <c r="P418" i="10"/>
  <c r="P418" i="10" a="1"/>
  <c r="N418" i="10" a="1"/>
  <c r="N418" i="10" s="1"/>
  <c r="L418" i="10" a="1"/>
  <c r="L418" i="10" s="1"/>
  <c r="J418" i="10"/>
  <c r="J418" i="10" a="1"/>
  <c r="H418" i="10" a="1"/>
  <c r="H418" i="10" s="1"/>
  <c r="F418" i="10" a="1"/>
  <c r="F418" i="10" s="1"/>
  <c r="D418" i="10"/>
  <c r="D418" i="10" a="1"/>
  <c r="B418" i="10" a="1"/>
  <c r="B418" i="10" s="1"/>
  <c r="P417" i="10"/>
  <c r="P417" i="10" a="1"/>
  <c r="N417" i="10" a="1"/>
  <c r="N417" i="10" s="1"/>
  <c r="L417" i="10" a="1"/>
  <c r="L417" i="10" s="1"/>
  <c r="J417" i="10" a="1"/>
  <c r="J417" i="10" s="1"/>
  <c r="H417" i="10"/>
  <c r="H417" i="10" a="1"/>
  <c r="F417" i="10" a="1"/>
  <c r="F417" i="10" s="1"/>
  <c r="D417" i="10"/>
  <c r="D417" i="10" a="1"/>
  <c r="B417" i="10"/>
  <c r="B417" i="10" a="1"/>
  <c r="P416" i="10" a="1"/>
  <c r="P416" i="10" s="1"/>
  <c r="N416" i="10" a="1"/>
  <c r="N416" i="10" s="1"/>
  <c r="L416" i="10"/>
  <c r="L416" i="10" a="1"/>
  <c r="J416" i="10" a="1"/>
  <c r="J416" i="10" s="1"/>
  <c r="H416" i="10" a="1"/>
  <c r="H416" i="10" s="1"/>
  <c r="F416" i="10" a="1"/>
  <c r="F416" i="10" s="1"/>
  <c r="D416" i="10"/>
  <c r="D416" i="10" a="1"/>
  <c r="B416" i="10"/>
  <c r="B416" i="10" a="1"/>
  <c r="P415" i="10"/>
  <c r="P415" i="10" a="1"/>
  <c r="N415" i="10" a="1"/>
  <c r="N415" i="10" s="1"/>
  <c r="L415" i="10" a="1"/>
  <c r="L415" i="10" s="1"/>
  <c r="J415" i="10" a="1"/>
  <c r="J415" i="10" s="1"/>
  <c r="H415" i="10" a="1"/>
  <c r="H415" i="10" s="1"/>
  <c r="F415" i="10" a="1"/>
  <c r="F415" i="10" s="1"/>
  <c r="D415" i="10" a="1"/>
  <c r="D415" i="10" s="1"/>
  <c r="B415" i="10" a="1"/>
  <c r="B415" i="10" s="1"/>
  <c r="P414" i="10"/>
  <c r="P414" i="10" a="1"/>
  <c r="N414" i="10" a="1"/>
  <c r="N414" i="10" s="1"/>
  <c r="L414" i="10" a="1"/>
  <c r="L414" i="10" s="1"/>
  <c r="J414" i="10" a="1"/>
  <c r="J414" i="10" s="1"/>
  <c r="H414" i="10" a="1"/>
  <c r="H414" i="10" s="1"/>
  <c r="F414" i="10" a="1"/>
  <c r="F414" i="10" s="1"/>
  <c r="D414" i="10"/>
  <c r="D414" i="10" a="1"/>
  <c r="B414" i="10" a="1"/>
  <c r="B414" i="10" s="1"/>
  <c r="P413" i="10" a="1"/>
  <c r="P413" i="10" s="1"/>
  <c r="N413" i="10" a="1"/>
  <c r="N413" i="10" s="1"/>
  <c r="L413" i="10" a="1"/>
  <c r="L413" i="10" s="1"/>
  <c r="J413" i="10" a="1"/>
  <c r="J413" i="10" s="1"/>
  <c r="H413" i="10" a="1"/>
  <c r="H413" i="10" s="1"/>
  <c r="F413" i="10" a="1"/>
  <c r="F413" i="10" s="1"/>
  <c r="D413" i="10"/>
  <c r="D413" i="10" a="1"/>
  <c r="B413" i="10"/>
  <c r="B413" i="10" a="1"/>
  <c r="P412" i="10" a="1"/>
  <c r="P412" i="10" s="1"/>
  <c r="N412" i="10" a="1"/>
  <c r="N412" i="10" s="1"/>
  <c r="L412" i="10"/>
  <c r="L412" i="10" a="1"/>
  <c r="J412" i="10" a="1"/>
  <c r="J412" i="10" s="1"/>
  <c r="H412" i="10" a="1"/>
  <c r="H412" i="10" s="1"/>
  <c r="F412" i="10" a="1"/>
  <c r="F412" i="10" s="1"/>
  <c r="D412" i="10" a="1"/>
  <c r="D412" i="10" s="1"/>
  <c r="B412" i="10"/>
  <c r="B412" i="10" a="1"/>
  <c r="P411" i="10"/>
  <c r="P411" i="10" a="1"/>
  <c r="N411" i="10" a="1"/>
  <c r="N411" i="10" s="1"/>
  <c r="L411" i="10" a="1"/>
  <c r="L411" i="10" s="1"/>
  <c r="J411" i="10"/>
  <c r="J411" i="10" a="1"/>
  <c r="H411" i="10" a="1"/>
  <c r="H411" i="10" s="1"/>
  <c r="F411" i="10" a="1"/>
  <c r="F411" i="10" s="1"/>
  <c r="D411" i="10" a="1"/>
  <c r="D411" i="10" s="1"/>
  <c r="B411" i="10"/>
  <c r="B411" i="10" a="1"/>
  <c r="P410" i="10"/>
  <c r="P410" i="10" a="1"/>
  <c r="N410" i="10" a="1"/>
  <c r="N410" i="10" s="1"/>
  <c r="L410" i="10" a="1"/>
  <c r="L410" i="10" s="1"/>
  <c r="J410" i="10"/>
  <c r="J410" i="10" a="1"/>
  <c r="H410" i="10"/>
  <c r="H410" i="10" a="1"/>
  <c r="F410" i="10" a="1"/>
  <c r="F410" i="10" s="1"/>
  <c r="D410" i="10"/>
  <c r="D410" i="10" a="1"/>
  <c r="B410" i="10" a="1"/>
  <c r="B410" i="10" s="1"/>
  <c r="P409" i="10"/>
  <c r="P409" i="10" a="1"/>
  <c r="N409" i="10" a="1"/>
  <c r="N409" i="10" s="1"/>
  <c r="L409" i="10" a="1"/>
  <c r="L409" i="10" s="1"/>
  <c r="J409" i="10" a="1"/>
  <c r="J409" i="10" s="1"/>
  <c r="H409" i="10"/>
  <c r="H409" i="10" a="1"/>
  <c r="F409" i="10" a="1"/>
  <c r="F409" i="10" s="1"/>
  <c r="D409" i="10"/>
  <c r="D409" i="10" a="1"/>
  <c r="B409" i="10"/>
  <c r="B409" i="10" a="1"/>
  <c r="P408" i="10" a="1"/>
  <c r="P408" i="10" s="1"/>
  <c r="N408" i="10" a="1"/>
  <c r="N408" i="10" s="1"/>
  <c r="L408" i="10" a="1"/>
  <c r="L408" i="10" s="1"/>
  <c r="J408" i="10"/>
  <c r="J408" i="10" a="1"/>
  <c r="H408" i="10" a="1"/>
  <c r="H408" i="10" s="1"/>
  <c r="F408" i="10" a="1"/>
  <c r="F408" i="10" s="1"/>
  <c r="D408" i="10" a="1"/>
  <c r="D408" i="10" s="1"/>
  <c r="B408" i="10" a="1"/>
  <c r="B408" i="10" s="1"/>
  <c r="P407" i="10"/>
  <c r="P407" i="10" a="1"/>
  <c r="N407" i="10" a="1"/>
  <c r="N407" i="10" s="1"/>
  <c r="L407" i="10" a="1"/>
  <c r="L407" i="10" s="1"/>
  <c r="J407" i="10"/>
  <c r="J407" i="10" a="1"/>
  <c r="H407" i="10" a="1"/>
  <c r="H407" i="10" s="1"/>
  <c r="F407" i="10" a="1"/>
  <c r="F407" i="10" s="1"/>
  <c r="D407" i="10" a="1"/>
  <c r="D407" i="10" s="1"/>
  <c r="B407" i="10" a="1"/>
  <c r="B407" i="10" s="1"/>
  <c r="P406" i="10"/>
  <c r="P406" i="10" a="1"/>
  <c r="N406" i="10" a="1"/>
  <c r="N406" i="10" s="1"/>
  <c r="L406" i="10" a="1"/>
  <c r="L406" i="10" s="1"/>
  <c r="J406" i="10" a="1"/>
  <c r="J406" i="10" s="1"/>
  <c r="H406" i="10" a="1"/>
  <c r="H406" i="10" s="1"/>
  <c r="F406" i="10" a="1"/>
  <c r="F406" i="10" s="1"/>
  <c r="D406" i="10"/>
  <c r="D406" i="10" a="1"/>
  <c r="B406" i="10" a="1"/>
  <c r="B406" i="10" s="1"/>
  <c r="P405" i="10" a="1"/>
  <c r="P405" i="10" s="1"/>
  <c r="N405" i="10" a="1"/>
  <c r="N405" i="10" s="1"/>
  <c r="L405" i="10" a="1"/>
  <c r="L405" i="10" s="1"/>
  <c r="J405" i="10" a="1"/>
  <c r="J405" i="10" s="1"/>
  <c r="H405" i="10"/>
  <c r="H405" i="10" a="1"/>
  <c r="F405" i="10" a="1"/>
  <c r="F405" i="10" s="1"/>
  <c r="D405" i="10"/>
  <c r="D405" i="10" a="1"/>
  <c r="B405" i="10"/>
  <c r="B405" i="10" a="1"/>
  <c r="P404" i="10" a="1"/>
  <c r="P404" i="10" s="1"/>
  <c r="N404" i="10" a="1"/>
  <c r="N404" i="10" s="1"/>
  <c r="L404" i="10"/>
  <c r="L404" i="10" a="1"/>
  <c r="J404" i="10"/>
  <c r="J404" i="10" a="1"/>
  <c r="H404" i="10" a="1"/>
  <c r="H404" i="10" s="1"/>
  <c r="F404" i="10" a="1"/>
  <c r="F404" i="10" s="1"/>
  <c r="D404" i="10" a="1"/>
  <c r="D404" i="10" s="1"/>
  <c r="B404" i="10"/>
  <c r="B404" i="10" a="1"/>
  <c r="P403" i="10"/>
  <c r="P403" i="10" a="1"/>
  <c r="N403" i="10" a="1"/>
  <c r="N403" i="10" s="1"/>
  <c r="L403" i="10"/>
  <c r="L403" i="10" a="1"/>
  <c r="J403" i="10" a="1"/>
  <c r="J403" i="10" s="1"/>
  <c r="H403" i="10" a="1"/>
  <c r="H403" i="10" s="1"/>
  <c r="F403" i="10" a="1"/>
  <c r="F403" i="10" s="1"/>
  <c r="D403" i="10" a="1"/>
  <c r="D403" i="10" s="1"/>
  <c r="B403" i="10"/>
  <c r="B403" i="10" a="1"/>
  <c r="P402" i="10"/>
  <c r="P402" i="10" a="1"/>
  <c r="N402" i="10" a="1"/>
  <c r="N402" i="10" s="1"/>
  <c r="L402" i="10" a="1"/>
  <c r="L402" i="10" s="1"/>
  <c r="J402" i="10" a="1"/>
  <c r="J402" i="10" s="1"/>
  <c r="H402" i="10"/>
  <c r="H402" i="10" a="1"/>
  <c r="F402" i="10" a="1"/>
  <c r="F402" i="10" s="1"/>
  <c r="D402" i="10"/>
  <c r="D402" i="10" a="1"/>
  <c r="B402" i="10" a="1"/>
  <c r="B402" i="10" s="1"/>
  <c r="P401" i="10" a="1"/>
  <c r="P401" i="10" s="1"/>
  <c r="N401" i="10" a="1"/>
  <c r="N401" i="10" s="1"/>
  <c r="L401" i="10" a="1"/>
  <c r="L401" i="10" s="1"/>
  <c r="J401" i="10" a="1"/>
  <c r="J401" i="10" s="1"/>
  <c r="H401" i="10" a="1"/>
  <c r="H401" i="10" s="1"/>
  <c r="F401" i="10" a="1"/>
  <c r="F401" i="10" s="1"/>
  <c r="D401" i="10" a="1"/>
  <c r="D401" i="10" s="1"/>
  <c r="B401" i="10"/>
  <c r="B401" i="10" a="1"/>
  <c r="P400" i="10" a="1"/>
  <c r="P400" i="10" s="1"/>
  <c r="N400" i="10" a="1"/>
  <c r="N400" i="10" s="1"/>
  <c r="L400" i="10"/>
  <c r="L400" i="10" a="1"/>
  <c r="J400" i="10" a="1"/>
  <c r="J400" i="10" s="1"/>
  <c r="H400" i="10" a="1"/>
  <c r="H400" i="10" s="1"/>
  <c r="F400" i="10" a="1"/>
  <c r="F400" i="10" s="1"/>
  <c r="D400" i="10"/>
  <c r="D400" i="10" a="1"/>
  <c r="B400" i="10"/>
  <c r="B400" i="10" a="1"/>
  <c r="P399" i="10"/>
  <c r="P399" i="10" a="1"/>
  <c r="N399" i="10" a="1"/>
  <c r="N399" i="10" s="1"/>
  <c r="L399" i="10"/>
  <c r="L399" i="10" a="1"/>
  <c r="J399" i="10" a="1"/>
  <c r="J399" i="10" s="1"/>
  <c r="H399" i="10" a="1"/>
  <c r="H399" i="10" s="1"/>
  <c r="F399" i="10" a="1"/>
  <c r="F399" i="10" s="1"/>
  <c r="D399" i="10" a="1"/>
  <c r="D399" i="10" s="1"/>
  <c r="B399" i="10"/>
  <c r="B399" i="10" a="1"/>
  <c r="P398" i="10" a="1"/>
  <c r="P398" i="10" s="1"/>
  <c r="N398" i="10" a="1"/>
  <c r="N398" i="10" s="1"/>
  <c r="L398" i="10" a="1"/>
  <c r="L398" i="10" s="1"/>
  <c r="J398" i="10"/>
  <c r="J398" i="10" a="1"/>
  <c r="H398" i="10" a="1"/>
  <c r="H398" i="10" s="1"/>
  <c r="F398" i="10" a="1"/>
  <c r="F398" i="10" s="1"/>
  <c r="D398" i="10"/>
  <c r="D398" i="10" a="1"/>
  <c r="B398" i="10" a="1"/>
  <c r="B398" i="10" s="1"/>
  <c r="P397" i="10"/>
  <c r="P397" i="10" a="1"/>
  <c r="N397" i="10" a="1"/>
  <c r="N397" i="10" s="1"/>
  <c r="L397" i="10"/>
  <c r="L397" i="10" a="1"/>
  <c r="J397" i="10" a="1"/>
  <c r="J397" i="10" s="1"/>
  <c r="H397" i="10" a="1"/>
  <c r="H397" i="10" s="1"/>
  <c r="F397" i="10" a="1"/>
  <c r="F397" i="10" s="1"/>
  <c r="D397" i="10" a="1"/>
  <c r="D397" i="10" s="1"/>
  <c r="B397" i="10"/>
  <c r="B397" i="10" a="1"/>
  <c r="P396" i="10" a="1"/>
  <c r="P396" i="10" s="1"/>
  <c r="N396" i="10" a="1"/>
  <c r="N396" i="10" s="1"/>
  <c r="L396" i="10" a="1"/>
  <c r="L396" i="10" s="1"/>
  <c r="J396" i="10" a="1"/>
  <c r="J396" i="10" s="1"/>
  <c r="H396" i="10" a="1"/>
  <c r="H396" i="10" s="1"/>
  <c r="F396" i="10" a="1"/>
  <c r="F396" i="10" s="1"/>
  <c r="D396" i="10"/>
  <c r="D396" i="10" a="1"/>
  <c r="B396" i="10" a="1"/>
  <c r="B396" i="10" s="1"/>
  <c r="P395" i="10"/>
  <c r="P395" i="10" a="1"/>
  <c r="N395" i="10" a="1"/>
  <c r="N395" i="10" s="1"/>
  <c r="L395" i="10" a="1"/>
  <c r="L395" i="10" s="1"/>
  <c r="J395" i="10" a="1"/>
  <c r="J395" i="10" s="1"/>
  <c r="H395" i="10"/>
  <c r="H395" i="10" a="1"/>
  <c r="F395" i="10" a="1"/>
  <c r="F395" i="10" s="1"/>
  <c r="D395" i="10" a="1"/>
  <c r="D395" i="10" s="1"/>
  <c r="B395" i="10" a="1"/>
  <c r="B395" i="10" s="1"/>
  <c r="P394" i="10" a="1"/>
  <c r="P394" i="10" s="1"/>
  <c r="N394" i="10" a="1"/>
  <c r="N394" i="10" s="1"/>
  <c r="L394" i="10" a="1"/>
  <c r="L394" i="10" s="1"/>
  <c r="J394" i="10" a="1"/>
  <c r="J394" i="10" s="1"/>
  <c r="H394" i="10" a="1"/>
  <c r="H394" i="10" s="1"/>
  <c r="F394" i="10" a="1"/>
  <c r="F394" i="10" s="1"/>
  <c r="D394" i="10"/>
  <c r="D394" i="10" a="1"/>
  <c r="B394" i="10" a="1"/>
  <c r="B394" i="10" s="1"/>
  <c r="P393" i="10"/>
  <c r="P393" i="10" a="1"/>
  <c r="N393" i="10" a="1"/>
  <c r="N393" i="10" s="1"/>
  <c r="L393" i="10"/>
  <c r="L393" i="10" a="1"/>
  <c r="J393" i="10" a="1"/>
  <c r="J393" i="10" s="1"/>
  <c r="H393" i="10"/>
  <c r="H393" i="10" a="1"/>
  <c r="F393" i="10" a="1"/>
  <c r="F393" i="10" s="1"/>
  <c r="D393" i="10"/>
  <c r="D393" i="10" a="1"/>
  <c r="B393" i="10"/>
  <c r="B393" i="10" a="1"/>
  <c r="P392" i="10" a="1"/>
  <c r="P392" i="10" s="1"/>
  <c r="N392" i="10" a="1"/>
  <c r="N392" i="10" s="1"/>
  <c r="L392" i="10" a="1"/>
  <c r="L392" i="10" s="1"/>
  <c r="J392" i="10"/>
  <c r="J392" i="10" a="1"/>
  <c r="H392" i="10" a="1"/>
  <c r="H392" i="10" s="1"/>
  <c r="F392" i="10" a="1"/>
  <c r="F392" i="10" s="1"/>
  <c r="D392" i="10" a="1"/>
  <c r="D392" i="10" s="1"/>
  <c r="B392" i="10" a="1"/>
  <c r="B392" i="10" s="1"/>
  <c r="P391" i="10"/>
  <c r="P391" i="10" a="1"/>
  <c r="N391" i="10" a="1"/>
  <c r="N391" i="10" s="1"/>
  <c r="L391" i="10" a="1"/>
  <c r="L391" i="10" s="1"/>
  <c r="J391" i="10"/>
  <c r="J391" i="10" a="1"/>
  <c r="H391" i="10" a="1"/>
  <c r="H391" i="10" s="1"/>
  <c r="F391" i="10" a="1"/>
  <c r="F391" i="10" s="1"/>
  <c r="D391" i="10" a="1"/>
  <c r="D391" i="10" s="1"/>
  <c r="B391" i="10" a="1"/>
  <c r="B391" i="10" s="1"/>
  <c r="P390" i="10"/>
  <c r="P390" i="10" a="1"/>
  <c r="N390" i="10" a="1"/>
  <c r="N390" i="10" s="1"/>
  <c r="L390" i="10" a="1"/>
  <c r="L390" i="10" s="1"/>
  <c r="J390" i="10" a="1"/>
  <c r="J390" i="10" s="1"/>
  <c r="H390" i="10" a="1"/>
  <c r="H390" i="10" s="1"/>
  <c r="F390" i="10" a="1"/>
  <c r="F390" i="10" s="1"/>
  <c r="D390" i="10"/>
  <c r="D390" i="10" a="1"/>
  <c r="B390" i="10" a="1"/>
  <c r="B390" i="10" s="1"/>
  <c r="P389" i="10" a="1"/>
  <c r="P389" i="10" s="1"/>
  <c r="N389" i="10" a="1"/>
  <c r="N389" i="10" s="1"/>
  <c r="L389" i="10" a="1"/>
  <c r="L389" i="10" s="1"/>
  <c r="J389" i="10" a="1"/>
  <c r="J389" i="10" s="1"/>
  <c r="H389" i="10"/>
  <c r="H389" i="10" a="1"/>
  <c r="F389" i="10" a="1"/>
  <c r="F389" i="10" s="1"/>
  <c r="D389" i="10"/>
  <c r="D389" i="10" a="1"/>
  <c r="B389" i="10"/>
  <c r="B389" i="10" a="1"/>
  <c r="P388" i="10" a="1"/>
  <c r="P388" i="10" s="1"/>
  <c r="N388" i="10" a="1"/>
  <c r="N388" i="10" s="1"/>
  <c r="L388" i="10"/>
  <c r="L388" i="10" a="1"/>
  <c r="J388" i="10"/>
  <c r="J388" i="10" a="1"/>
  <c r="H388" i="10" a="1"/>
  <c r="H388" i="10" s="1"/>
  <c r="F388" i="10" a="1"/>
  <c r="F388" i="10" s="1"/>
  <c r="D388" i="10" a="1"/>
  <c r="D388" i="10" s="1"/>
  <c r="B388" i="10"/>
  <c r="B388" i="10" a="1"/>
  <c r="P387" i="10"/>
  <c r="P387" i="10" a="1"/>
  <c r="N387" i="10" a="1"/>
  <c r="N387" i="10" s="1"/>
  <c r="L387" i="10"/>
  <c r="L387" i="10" a="1"/>
  <c r="J387" i="10"/>
  <c r="J387" i="10" a="1"/>
  <c r="H387" i="10" a="1"/>
  <c r="H387" i="10" s="1"/>
  <c r="F387" i="10" a="1"/>
  <c r="F387" i="10" s="1"/>
  <c r="D387" i="10" a="1"/>
  <c r="D387" i="10" s="1"/>
  <c r="B387" i="10"/>
  <c r="B387" i="10" a="1"/>
  <c r="P386" i="10" a="1"/>
  <c r="P386" i="10" s="1"/>
  <c r="N386" i="10" a="1"/>
  <c r="N386" i="10" s="1"/>
  <c r="L386" i="10" a="1"/>
  <c r="L386" i="10" s="1"/>
  <c r="J386" i="10" a="1"/>
  <c r="J386" i="10" s="1"/>
  <c r="H386" i="10"/>
  <c r="H386" i="10" a="1"/>
  <c r="F386" i="10" a="1"/>
  <c r="F386" i="10" s="1"/>
  <c r="D386" i="10"/>
  <c r="D386" i="10" a="1"/>
  <c r="B386" i="10" a="1"/>
  <c r="B386" i="10" s="1"/>
  <c r="P385" i="10" a="1"/>
  <c r="P385" i="10" s="1"/>
  <c r="N385" i="10" a="1"/>
  <c r="N385" i="10" s="1"/>
  <c r="L385" i="10" a="1"/>
  <c r="L385" i="10" s="1"/>
  <c r="J385" i="10" a="1"/>
  <c r="J385" i="10" s="1"/>
  <c r="H385" i="10" a="1"/>
  <c r="H385" i="10" s="1"/>
  <c r="F385" i="10" a="1"/>
  <c r="F385" i="10" s="1"/>
  <c r="D385" i="10" a="1"/>
  <c r="D385" i="10" s="1"/>
  <c r="B385" i="10"/>
  <c r="B385" i="10" a="1"/>
  <c r="P384" i="10" a="1"/>
  <c r="P384" i="10" s="1"/>
  <c r="N384" i="10" a="1"/>
  <c r="N384" i="10" s="1"/>
  <c r="L384" i="10"/>
  <c r="L384" i="10" a="1"/>
  <c r="J384" i="10" a="1"/>
  <c r="J384" i="10" s="1"/>
  <c r="H384" i="10" a="1"/>
  <c r="H384" i="10" s="1"/>
  <c r="F384" i="10" a="1"/>
  <c r="F384" i="10" s="1"/>
  <c r="D384" i="10"/>
  <c r="D384" i="10" a="1"/>
  <c r="B384" i="10"/>
  <c r="B384" i="10" a="1"/>
  <c r="P383" i="10"/>
  <c r="P383" i="10" a="1"/>
  <c r="N383" i="10" a="1"/>
  <c r="N383" i="10" s="1"/>
  <c r="L383" i="10"/>
  <c r="L383" i="10" a="1"/>
  <c r="J383" i="10" a="1"/>
  <c r="J383" i="10" s="1"/>
  <c r="H383" i="10" a="1"/>
  <c r="H383" i="10" s="1"/>
  <c r="F383" i="10" a="1"/>
  <c r="F383" i="10" s="1"/>
  <c r="D383" i="10" a="1"/>
  <c r="D383" i="10" s="1"/>
  <c r="B383" i="10" a="1"/>
  <c r="B383" i="10" s="1"/>
  <c r="P382" i="10" a="1"/>
  <c r="P382" i="10" s="1"/>
  <c r="N382" i="10" a="1"/>
  <c r="N382" i="10" s="1"/>
  <c r="L382" i="10" a="1"/>
  <c r="L382" i="10" s="1"/>
  <c r="J382" i="10"/>
  <c r="J382" i="10" a="1"/>
  <c r="H382" i="10" a="1"/>
  <c r="H382" i="10" s="1"/>
  <c r="F382" i="10" a="1"/>
  <c r="F382" i="10" s="1"/>
  <c r="D382" i="10"/>
  <c r="D382" i="10" a="1"/>
  <c r="B382" i="10" a="1"/>
  <c r="B382" i="10" s="1"/>
  <c r="P381" i="10"/>
  <c r="P381" i="10" a="1"/>
  <c r="N381" i="10" a="1"/>
  <c r="N381" i="10" s="1"/>
  <c r="L381" i="10"/>
  <c r="L381" i="10" a="1"/>
  <c r="J381" i="10" a="1"/>
  <c r="J381" i="10" s="1"/>
  <c r="H381" i="10" a="1"/>
  <c r="H381" i="10" s="1"/>
  <c r="F381" i="10" a="1"/>
  <c r="F381" i="10" s="1"/>
  <c r="D381" i="10" a="1"/>
  <c r="D381" i="10" s="1"/>
  <c r="B381" i="10"/>
  <c r="B381" i="10" a="1"/>
  <c r="P380" i="10" a="1"/>
  <c r="P380" i="10" s="1"/>
  <c r="N380" i="10" a="1"/>
  <c r="N380" i="10" s="1"/>
  <c r="L380" i="10" a="1"/>
  <c r="L380" i="10" s="1"/>
  <c r="J380" i="10" a="1"/>
  <c r="J380" i="10" s="1"/>
  <c r="H380" i="10" a="1"/>
  <c r="H380" i="10" s="1"/>
  <c r="F380" i="10" a="1"/>
  <c r="F380" i="10" s="1"/>
  <c r="D380" i="10"/>
  <c r="D380" i="10" a="1"/>
  <c r="B380" i="10" a="1"/>
  <c r="B380" i="10" s="1"/>
  <c r="P379" i="10"/>
  <c r="P379" i="10" a="1"/>
  <c r="N379" i="10" a="1"/>
  <c r="N379" i="10" s="1"/>
  <c r="L379" i="10" a="1"/>
  <c r="L379" i="10" s="1"/>
  <c r="J379" i="10" a="1"/>
  <c r="J379" i="10" s="1"/>
  <c r="H379" i="10"/>
  <c r="H379" i="10" a="1"/>
  <c r="F379" i="10" a="1"/>
  <c r="F379" i="10" s="1"/>
  <c r="D379" i="10" a="1"/>
  <c r="D379" i="10" s="1"/>
  <c r="B379" i="10" a="1"/>
  <c r="B379" i="10" s="1"/>
  <c r="P378" i="10" a="1"/>
  <c r="P378" i="10" s="1"/>
  <c r="N378" i="10" a="1"/>
  <c r="N378" i="10" s="1"/>
  <c r="L378" i="10" a="1"/>
  <c r="L378" i="10" s="1"/>
  <c r="J378" i="10"/>
  <c r="J378" i="10" a="1"/>
  <c r="H378" i="10" a="1"/>
  <c r="H378" i="10" s="1"/>
  <c r="F378" i="10" a="1"/>
  <c r="F378" i="10" s="1"/>
  <c r="D378" i="10"/>
  <c r="D378" i="10" a="1"/>
  <c r="B378" i="10" a="1"/>
  <c r="B378" i="10" s="1"/>
  <c r="P377" i="10" a="1"/>
  <c r="P377" i="10" s="1"/>
  <c r="N377" i="10" a="1"/>
  <c r="N377" i="10" s="1"/>
  <c r="L377" i="10"/>
  <c r="L377" i="10" a="1"/>
  <c r="J377" i="10"/>
  <c r="J377" i="10" a="1"/>
  <c r="H377" i="10" a="1"/>
  <c r="H377" i="10" s="1"/>
  <c r="F377" i="10"/>
  <c r="F377" i="10" a="1"/>
  <c r="D377" i="10"/>
  <c r="D377" i="10" a="1"/>
  <c r="B377" i="10" a="1"/>
  <c r="B377" i="10" s="1"/>
  <c r="P376" i="10"/>
  <c r="P376" i="10" a="1"/>
  <c r="N376" i="10" a="1"/>
  <c r="N376" i="10" s="1"/>
  <c r="L376" i="10" a="1"/>
  <c r="L376" i="10" s="1"/>
  <c r="J376" i="10" a="1"/>
  <c r="J376" i="10" s="1"/>
  <c r="H376" i="10" a="1"/>
  <c r="H376" i="10" s="1"/>
  <c r="F376" i="10" a="1"/>
  <c r="F376" i="10" s="1"/>
  <c r="D376" i="10"/>
  <c r="D376" i="10" a="1"/>
  <c r="B376" i="10" a="1"/>
  <c r="B376" i="10" s="1"/>
  <c r="P375" i="10" a="1"/>
  <c r="P375" i="10" s="1"/>
  <c r="N375" i="10"/>
  <c r="N375" i="10" a="1"/>
  <c r="L375" i="10" a="1"/>
  <c r="L375" i="10" s="1"/>
  <c r="J375" i="10" a="1"/>
  <c r="J375" i="10" s="1"/>
  <c r="H375" i="10"/>
  <c r="H375" i="10" a="1"/>
  <c r="F375" i="10" a="1"/>
  <c r="F375" i="10" s="1"/>
  <c r="D375" i="10" a="1"/>
  <c r="D375" i="10" s="1"/>
  <c r="B375" i="10" a="1"/>
  <c r="B375" i="10" s="1"/>
  <c r="P374" i="10" a="1"/>
  <c r="P374" i="10" s="1"/>
  <c r="N374" i="10" a="1"/>
  <c r="N374" i="10" s="1"/>
  <c r="L374" i="10"/>
  <c r="L374" i="10" a="1"/>
  <c r="J374" i="10" a="1"/>
  <c r="J374" i="10" s="1"/>
  <c r="H374" i="10"/>
  <c r="H374" i="10" a="1"/>
  <c r="F374" i="10"/>
  <c r="F374" i="10" a="1"/>
  <c r="D374" i="10" a="1"/>
  <c r="D374" i="10" s="1"/>
  <c r="B374" i="10" a="1"/>
  <c r="B374" i="10" s="1"/>
  <c r="P373" i="10"/>
  <c r="P373" i="10" a="1"/>
  <c r="N373" i="10" a="1"/>
  <c r="N373" i="10" s="1"/>
  <c r="L373" i="10" a="1"/>
  <c r="L373" i="10" s="1"/>
  <c r="J373" i="10" a="1"/>
  <c r="J373" i="10" s="1"/>
  <c r="H373" i="10" a="1"/>
  <c r="H373" i="10" s="1"/>
  <c r="F373" i="10"/>
  <c r="F373" i="10" a="1"/>
  <c r="D373" i="10"/>
  <c r="D373" i="10" a="1"/>
  <c r="B373" i="10" a="1"/>
  <c r="B373" i="10" s="1"/>
  <c r="P372" i="10"/>
  <c r="P372" i="10" a="1"/>
  <c r="N372" i="10" a="1"/>
  <c r="N372" i="10" s="1"/>
  <c r="L372" i="10" a="1"/>
  <c r="L372" i="10" s="1"/>
  <c r="J372" i="10" a="1"/>
  <c r="J372" i="10" s="1"/>
  <c r="H372" i="10" a="1"/>
  <c r="H372" i="10" s="1"/>
  <c r="F372" i="10" a="1"/>
  <c r="F372" i="10" s="1"/>
  <c r="D372" i="10"/>
  <c r="D372" i="10" a="1"/>
  <c r="B372" i="10" a="1"/>
  <c r="B372" i="10" s="1"/>
  <c r="P371" i="10" a="1"/>
  <c r="P371" i="10" s="1"/>
  <c r="N371" i="10"/>
  <c r="N371" i="10" a="1"/>
  <c r="L371" i="10" a="1"/>
  <c r="L371" i="10" s="1"/>
  <c r="J371" i="10" a="1"/>
  <c r="J371" i="10" s="1"/>
  <c r="H371" i="10"/>
  <c r="H371" i="10" a="1"/>
  <c r="F371" i="10" a="1"/>
  <c r="F371" i="10" s="1"/>
  <c r="D371" i="10" a="1"/>
  <c r="D371" i="10" s="1"/>
  <c r="B371" i="10" a="1"/>
  <c r="B371" i="10" s="1"/>
  <c r="P370" i="10" a="1"/>
  <c r="P370" i="10" s="1"/>
  <c r="N370" i="10" a="1"/>
  <c r="N370" i="10" s="1"/>
  <c r="L370" i="10"/>
  <c r="L370" i="10" a="1"/>
  <c r="J370" i="10" a="1"/>
  <c r="J370" i="10" s="1"/>
  <c r="H370" i="10"/>
  <c r="H370" i="10" a="1"/>
  <c r="F370" i="10"/>
  <c r="F370" i="10" a="1"/>
  <c r="D370" i="10" a="1"/>
  <c r="D370" i="10" s="1"/>
  <c r="B370" i="10" a="1"/>
  <c r="B370" i="10" s="1"/>
  <c r="P369" i="10" a="1"/>
  <c r="P369" i="10" s="1"/>
  <c r="N369" i="10" a="1"/>
  <c r="N369" i="10" s="1"/>
  <c r="L369" i="10" a="1"/>
  <c r="L369" i="10" s="1"/>
  <c r="J369" i="10" a="1"/>
  <c r="J369" i="10" s="1"/>
  <c r="H369" i="10" a="1"/>
  <c r="H369" i="10" s="1"/>
  <c r="F369" i="10"/>
  <c r="F369" i="10" a="1"/>
  <c r="D369" i="10"/>
  <c r="D369" i="10" a="1"/>
  <c r="B369" i="10" a="1"/>
  <c r="B369" i="10" s="1"/>
  <c r="P368" i="10"/>
  <c r="P368" i="10" a="1"/>
  <c r="N368" i="10" a="1"/>
  <c r="N368" i="10" s="1"/>
  <c r="L368" i="10" a="1"/>
  <c r="L368" i="10" s="1"/>
  <c r="J368" i="10" a="1"/>
  <c r="J368" i="10" s="1"/>
  <c r="H368" i="10" a="1"/>
  <c r="H368" i="10" s="1"/>
  <c r="F368" i="10" a="1"/>
  <c r="F368" i="10" s="1"/>
  <c r="D368" i="10"/>
  <c r="D368" i="10" a="1"/>
  <c r="B368" i="10" a="1"/>
  <c r="B368" i="10" s="1"/>
  <c r="P367" i="10" a="1"/>
  <c r="P367" i="10" s="1"/>
  <c r="N367" i="10"/>
  <c r="N367" i="10" a="1"/>
  <c r="L367" i="10"/>
  <c r="L367" i="10" a="1"/>
  <c r="J367" i="10" a="1"/>
  <c r="J367" i="10" s="1"/>
  <c r="H367" i="10"/>
  <c r="H367" i="10" a="1"/>
  <c r="F367" i="10" a="1"/>
  <c r="F367" i="10" s="1"/>
  <c r="D367" i="10" a="1"/>
  <c r="D367" i="10" s="1"/>
  <c r="B367" i="10" a="1"/>
  <c r="B367" i="10" s="1"/>
  <c r="P366" i="10" a="1"/>
  <c r="P366" i="10" s="1"/>
  <c r="N366" i="10" a="1"/>
  <c r="N366" i="10" s="1"/>
  <c r="L366" i="10"/>
  <c r="L366" i="10" a="1"/>
  <c r="J366" i="10" a="1"/>
  <c r="J366" i="10" s="1"/>
  <c r="H366" i="10"/>
  <c r="H366" i="10" a="1"/>
  <c r="F366" i="10"/>
  <c r="F366" i="10" a="1"/>
  <c r="D366" i="10" a="1"/>
  <c r="D366" i="10" s="1"/>
  <c r="B366" i="10" a="1"/>
  <c r="B366" i="10" s="1"/>
  <c r="P365" i="10"/>
  <c r="P365" i="10" a="1"/>
  <c r="N365" i="10" a="1"/>
  <c r="N365" i="10" s="1"/>
  <c r="L365" i="10" a="1"/>
  <c r="L365" i="10" s="1"/>
  <c r="J365" i="10" a="1"/>
  <c r="J365" i="10" s="1"/>
  <c r="H365" i="10" a="1"/>
  <c r="H365" i="10" s="1"/>
  <c r="F365" i="10"/>
  <c r="F365" i="10" a="1"/>
  <c r="D365" i="10"/>
  <c r="D365" i="10" a="1"/>
  <c r="B365" i="10" a="1"/>
  <c r="B365" i="10" s="1"/>
  <c r="P364" i="10"/>
  <c r="P364" i="10" a="1"/>
  <c r="N364" i="10"/>
  <c r="N364" i="10" a="1"/>
  <c r="L364" i="10" a="1"/>
  <c r="L364" i="10" s="1"/>
  <c r="J364" i="10" a="1"/>
  <c r="J364" i="10" s="1"/>
  <c r="H364" i="10" a="1"/>
  <c r="H364" i="10" s="1"/>
  <c r="F364" i="10" a="1"/>
  <c r="F364" i="10" s="1"/>
  <c r="D364" i="10"/>
  <c r="D364" i="10" a="1"/>
  <c r="B364" i="10" a="1"/>
  <c r="B364" i="10" s="1"/>
  <c r="P363" i="10" a="1"/>
  <c r="P363" i="10" s="1"/>
  <c r="N363" i="10"/>
  <c r="N363" i="10" a="1"/>
  <c r="L363" i="10" a="1"/>
  <c r="L363" i="10" s="1"/>
  <c r="J363" i="10" a="1"/>
  <c r="J363" i="10" s="1"/>
  <c r="H363" i="10"/>
  <c r="H363" i="10" a="1"/>
  <c r="F363" i="10" a="1"/>
  <c r="F363" i="10" s="1"/>
  <c r="D363" i="10" a="1"/>
  <c r="D363" i="10" s="1"/>
  <c r="B363" i="10" a="1"/>
  <c r="B363" i="10" s="1"/>
  <c r="P362" i="10" a="1"/>
  <c r="P362" i="10" s="1"/>
  <c r="N362" i="10" a="1"/>
  <c r="N362" i="10" s="1"/>
  <c r="L362" i="10"/>
  <c r="L362" i="10" a="1"/>
  <c r="J362" i="10" a="1"/>
  <c r="J362" i="10" s="1"/>
  <c r="H362" i="10"/>
  <c r="H362" i="10" a="1"/>
  <c r="F362" i="10"/>
  <c r="F362" i="10" a="1"/>
  <c r="D362" i="10" a="1"/>
  <c r="D362" i="10" s="1"/>
  <c r="B362" i="10" a="1"/>
  <c r="B362" i="10" s="1"/>
  <c r="P361" i="10" a="1"/>
  <c r="P361" i="10" s="1"/>
  <c r="N361" i="10" a="1"/>
  <c r="N361" i="10" s="1"/>
  <c r="L361" i="10" a="1"/>
  <c r="L361" i="10" s="1"/>
  <c r="J361" i="10" a="1"/>
  <c r="J361" i="10" s="1"/>
  <c r="H361" i="10" a="1"/>
  <c r="H361" i="10" s="1"/>
  <c r="F361" i="10"/>
  <c r="F361" i="10" a="1"/>
  <c r="D361" i="10"/>
  <c r="D361" i="10" a="1"/>
  <c r="B361" i="10" a="1"/>
  <c r="B361" i="10" s="1"/>
  <c r="P360" i="10"/>
  <c r="P360" i="10" a="1"/>
  <c r="N360" i="10" a="1"/>
  <c r="N360" i="10" s="1"/>
  <c r="L360" i="10" a="1"/>
  <c r="L360" i="10" s="1"/>
  <c r="J360" i="10" a="1"/>
  <c r="J360" i="10" s="1"/>
  <c r="H360" i="10" a="1"/>
  <c r="H360" i="10" s="1"/>
  <c r="F360" i="10" a="1"/>
  <c r="F360" i="10" s="1"/>
  <c r="D360" i="10"/>
  <c r="D360" i="10" a="1"/>
  <c r="B360" i="10" a="1"/>
  <c r="B360" i="10" s="1"/>
  <c r="P359" i="10" a="1"/>
  <c r="P359" i="10" s="1"/>
  <c r="N359" i="10"/>
  <c r="N359" i="10" a="1"/>
  <c r="L359" i="10"/>
  <c r="L359" i="10" a="1"/>
  <c r="J359" i="10" a="1"/>
  <c r="J359" i="10" s="1"/>
  <c r="H359" i="10"/>
  <c r="H359" i="10" a="1"/>
  <c r="F359" i="10" a="1"/>
  <c r="F359" i="10" s="1"/>
  <c r="D359" i="10" a="1"/>
  <c r="D359" i="10" s="1"/>
  <c r="B359" i="10" a="1"/>
  <c r="B359" i="10" s="1"/>
  <c r="P358" i="10" a="1"/>
  <c r="P358" i="10" s="1"/>
  <c r="N358" i="10" a="1"/>
  <c r="N358" i="10" s="1"/>
  <c r="L358" i="10"/>
  <c r="L358" i="10" a="1"/>
  <c r="J358" i="10" a="1"/>
  <c r="J358" i="10" s="1"/>
  <c r="H358" i="10"/>
  <c r="H358" i="10" a="1"/>
  <c r="F358" i="10"/>
  <c r="F358" i="10" a="1"/>
  <c r="D358" i="10" a="1"/>
  <c r="D358" i="10" s="1"/>
  <c r="B358" i="10" a="1"/>
  <c r="B358" i="10" s="1"/>
  <c r="P357" i="10"/>
  <c r="P357" i="10" a="1"/>
  <c r="N357" i="10" a="1"/>
  <c r="N357" i="10" s="1"/>
  <c r="L357" i="10" a="1"/>
  <c r="L357" i="10" s="1"/>
  <c r="J357" i="10" a="1"/>
  <c r="J357" i="10" s="1"/>
  <c r="H357" i="10" a="1"/>
  <c r="H357" i="10" s="1"/>
  <c r="F357" i="10"/>
  <c r="F357" i="10" a="1"/>
  <c r="D357" i="10"/>
  <c r="D357" i="10" a="1"/>
  <c r="B357" i="10" a="1"/>
  <c r="B357" i="10" s="1"/>
  <c r="P356" i="10"/>
  <c r="P356" i="10" a="1"/>
  <c r="N356" i="10"/>
  <c r="N356" i="10" a="1"/>
  <c r="L356" i="10" a="1"/>
  <c r="L356" i="10" s="1"/>
  <c r="J356" i="10" a="1"/>
  <c r="J356" i="10" s="1"/>
  <c r="H356" i="10" a="1"/>
  <c r="H356" i="10" s="1"/>
  <c r="F356" i="10" a="1"/>
  <c r="F356" i="10" s="1"/>
  <c r="D356" i="10"/>
  <c r="D356" i="10" a="1"/>
  <c r="B356" i="10" a="1"/>
  <c r="B356" i="10" s="1"/>
  <c r="P355" i="10" a="1"/>
  <c r="P355" i="10" s="1"/>
  <c r="N355" i="10"/>
  <c r="N355" i="10" a="1"/>
  <c r="L355" i="10" a="1"/>
  <c r="L355" i="10" s="1"/>
  <c r="J355" i="10" a="1"/>
  <c r="J355" i="10" s="1"/>
  <c r="H355" i="10"/>
  <c r="H355" i="10" a="1"/>
  <c r="F355" i="10" a="1"/>
  <c r="F355" i="10" s="1"/>
  <c r="D355" i="10" a="1"/>
  <c r="D355" i="10" s="1"/>
  <c r="B355" i="10" a="1"/>
  <c r="B355" i="10" s="1"/>
  <c r="P354" i="10" a="1"/>
  <c r="P354" i="10" s="1"/>
  <c r="N354" i="10" a="1"/>
  <c r="N354" i="10" s="1"/>
  <c r="L354" i="10"/>
  <c r="L354" i="10" a="1"/>
  <c r="J354" i="10" a="1"/>
  <c r="J354" i="10" s="1"/>
  <c r="H354" i="10"/>
  <c r="H354" i="10" a="1"/>
  <c r="F354" i="10"/>
  <c r="F354" i="10" a="1"/>
  <c r="D354" i="10" a="1"/>
  <c r="D354" i="10" s="1"/>
  <c r="B354" i="10" a="1"/>
  <c r="B354" i="10" s="1"/>
  <c r="P353" i="10" a="1"/>
  <c r="P353" i="10" s="1"/>
  <c r="N353" i="10" a="1"/>
  <c r="N353" i="10" s="1"/>
  <c r="L353" i="10" a="1"/>
  <c r="L353" i="10" s="1"/>
  <c r="J353" i="10" a="1"/>
  <c r="J353" i="10" s="1"/>
  <c r="H353" i="10" a="1"/>
  <c r="H353" i="10" s="1"/>
  <c r="F353" i="10"/>
  <c r="F353" i="10" a="1"/>
  <c r="D353" i="10"/>
  <c r="D353" i="10" a="1"/>
  <c r="B353" i="10" a="1"/>
  <c r="B353" i="10" s="1"/>
  <c r="P352" i="10"/>
  <c r="P352" i="10" a="1"/>
  <c r="N352" i="10" a="1"/>
  <c r="N352" i="10" s="1"/>
  <c r="L352" i="10" a="1"/>
  <c r="L352" i="10" s="1"/>
  <c r="J352" i="10" a="1"/>
  <c r="J352" i="10" s="1"/>
  <c r="H352" i="10" a="1"/>
  <c r="H352" i="10" s="1"/>
  <c r="F352" i="10" a="1"/>
  <c r="F352" i="10" s="1"/>
  <c r="D352" i="10"/>
  <c r="D352" i="10" a="1"/>
  <c r="B352" i="10" a="1"/>
  <c r="B352" i="10" s="1"/>
  <c r="P351" i="10" a="1"/>
  <c r="P351" i="10" s="1"/>
  <c r="N351" i="10"/>
  <c r="N351" i="10" a="1"/>
  <c r="L351" i="10"/>
  <c r="L351" i="10" a="1"/>
  <c r="J351" i="10" a="1"/>
  <c r="J351" i="10" s="1"/>
  <c r="H351" i="10"/>
  <c r="H351" i="10" a="1"/>
  <c r="F351" i="10" a="1"/>
  <c r="F351" i="10" s="1"/>
  <c r="D351" i="10" a="1"/>
  <c r="D351" i="10" s="1"/>
  <c r="B351" i="10" a="1"/>
  <c r="B351" i="10" s="1"/>
  <c r="P350" i="10" a="1"/>
  <c r="P350" i="10" s="1"/>
  <c r="N350" i="10" a="1"/>
  <c r="N350" i="10" s="1"/>
  <c r="L350" i="10"/>
  <c r="L350" i="10" a="1"/>
  <c r="J350" i="10" a="1"/>
  <c r="J350" i="10" s="1"/>
  <c r="H350" i="10"/>
  <c r="H350" i="10" a="1"/>
  <c r="F350" i="10"/>
  <c r="F350" i="10" a="1"/>
  <c r="D350" i="10" a="1"/>
  <c r="D350" i="10" s="1"/>
  <c r="B350" i="10" a="1"/>
  <c r="B350" i="10" s="1"/>
  <c r="P349" i="10"/>
  <c r="P349" i="10" a="1"/>
  <c r="N349" i="10" a="1"/>
  <c r="N349" i="10" s="1"/>
  <c r="L349" i="10" a="1"/>
  <c r="L349" i="10" s="1"/>
  <c r="J349" i="10" a="1"/>
  <c r="J349" i="10" s="1"/>
  <c r="H349" i="10" a="1"/>
  <c r="H349" i="10" s="1"/>
  <c r="F349" i="10"/>
  <c r="F349" i="10" a="1"/>
  <c r="D349" i="10"/>
  <c r="D349" i="10" a="1"/>
  <c r="B349" i="10" a="1"/>
  <c r="B349" i="10" s="1"/>
  <c r="P348" i="10"/>
  <c r="P348" i="10" a="1"/>
  <c r="N348" i="10"/>
  <c r="N348" i="10" a="1"/>
  <c r="L348" i="10" a="1"/>
  <c r="L348" i="10" s="1"/>
  <c r="J348" i="10" a="1"/>
  <c r="J348" i="10" s="1"/>
  <c r="H348" i="10" a="1"/>
  <c r="H348" i="10" s="1"/>
  <c r="F348" i="10" a="1"/>
  <c r="F348" i="10" s="1"/>
  <c r="D348" i="10"/>
  <c r="D348" i="10" a="1"/>
  <c r="B348" i="10" a="1"/>
  <c r="B348" i="10" s="1"/>
  <c r="P347" i="10" a="1"/>
  <c r="P347" i="10" s="1"/>
  <c r="N347" i="10"/>
  <c r="N347" i="10" a="1"/>
  <c r="L347" i="10" a="1"/>
  <c r="L347" i="10" s="1"/>
  <c r="J347" i="10" a="1"/>
  <c r="J347" i="10" s="1"/>
  <c r="H347" i="10"/>
  <c r="H347" i="10" a="1"/>
  <c r="F347" i="10" a="1"/>
  <c r="F347" i="10" s="1"/>
  <c r="D347" i="10" a="1"/>
  <c r="D347" i="10" s="1"/>
  <c r="B347" i="10" a="1"/>
  <c r="B347" i="10" s="1"/>
  <c r="P346" i="10" a="1"/>
  <c r="P346" i="10" s="1"/>
  <c r="N346" i="10" a="1"/>
  <c r="N346" i="10" s="1"/>
  <c r="L346" i="10"/>
  <c r="L346" i="10" a="1"/>
  <c r="J346" i="10" a="1"/>
  <c r="J346" i="10" s="1"/>
  <c r="H346" i="10"/>
  <c r="H346" i="10" a="1"/>
  <c r="F346" i="10"/>
  <c r="F346" i="10" a="1"/>
  <c r="D346" i="10" a="1"/>
  <c r="D346" i="10" s="1"/>
  <c r="B346" i="10" a="1"/>
  <c r="B346" i="10" s="1"/>
  <c r="P345" i="10" a="1"/>
  <c r="P345" i="10" s="1"/>
  <c r="N345" i="10" a="1"/>
  <c r="N345" i="10" s="1"/>
  <c r="L345" i="10" a="1"/>
  <c r="L345" i="10" s="1"/>
  <c r="J345" i="10" a="1"/>
  <c r="J345" i="10" s="1"/>
  <c r="H345" i="10" a="1"/>
  <c r="H345" i="10" s="1"/>
  <c r="F345" i="10"/>
  <c r="F345" i="10" a="1"/>
  <c r="D345" i="10"/>
  <c r="D345" i="10" a="1"/>
  <c r="B345" i="10" a="1"/>
  <c r="B345" i="10" s="1"/>
  <c r="P344" i="10"/>
  <c r="P344" i="10" a="1"/>
  <c r="N344" i="10" a="1"/>
  <c r="N344" i="10" s="1"/>
  <c r="L344" i="10" a="1"/>
  <c r="L344" i="10" s="1"/>
  <c r="J344" i="10" a="1"/>
  <c r="J344" i="10" s="1"/>
  <c r="H344" i="10" a="1"/>
  <c r="H344" i="10" s="1"/>
  <c r="F344" i="10" a="1"/>
  <c r="F344" i="10" s="1"/>
  <c r="D344" i="10"/>
  <c r="D344" i="10" a="1"/>
  <c r="B344" i="10" a="1"/>
  <c r="B344" i="10" s="1"/>
  <c r="P343" i="10" a="1"/>
  <c r="P343" i="10" s="1"/>
  <c r="N343" i="10"/>
  <c r="N343" i="10" a="1"/>
  <c r="L343" i="10" a="1"/>
  <c r="L343" i="10" s="1"/>
  <c r="J343" i="10" a="1"/>
  <c r="J343" i="10" s="1"/>
  <c r="H343" i="10"/>
  <c r="H343" i="10" a="1"/>
  <c r="F343" i="10" a="1"/>
  <c r="F343" i="10" s="1"/>
  <c r="D343" i="10" a="1"/>
  <c r="D343" i="10" s="1"/>
  <c r="B343" i="10" a="1"/>
  <c r="B343" i="10" s="1"/>
  <c r="P342" i="10" a="1"/>
  <c r="P342" i="10" s="1"/>
  <c r="N342" i="10" a="1"/>
  <c r="N342" i="10" s="1"/>
  <c r="L342" i="10"/>
  <c r="L342" i="10" a="1"/>
  <c r="J342" i="10" a="1"/>
  <c r="J342" i="10" s="1"/>
  <c r="H342" i="10"/>
  <c r="H342" i="10" a="1"/>
  <c r="F342" i="10"/>
  <c r="F342" i="10" a="1"/>
  <c r="D342" i="10" a="1"/>
  <c r="D342" i="10" s="1"/>
  <c r="B342" i="10" a="1"/>
  <c r="B342" i="10" s="1"/>
  <c r="P341" i="10"/>
  <c r="P341" i="10" a="1"/>
  <c r="N341" i="10" a="1"/>
  <c r="N341" i="10" s="1"/>
  <c r="L341" i="10" a="1"/>
  <c r="L341" i="10" s="1"/>
  <c r="J341" i="10" a="1"/>
  <c r="J341" i="10" s="1"/>
  <c r="H341" i="10" a="1"/>
  <c r="H341" i="10" s="1"/>
  <c r="F341" i="10"/>
  <c r="F341" i="10" a="1"/>
  <c r="D341" i="10"/>
  <c r="D341" i="10" a="1"/>
  <c r="B341" i="10" a="1"/>
  <c r="B341" i="10" s="1"/>
  <c r="P340" i="10"/>
  <c r="P340" i="10" a="1"/>
  <c r="N340" i="10" a="1"/>
  <c r="N340" i="10" s="1"/>
  <c r="L340" i="10" a="1"/>
  <c r="L340" i="10" s="1"/>
  <c r="J340" i="10" a="1"/>
  <c r="J340" i="10" s="1"/>
  <c r="H340" i="10" a="1"/>
  <c r="H340" i="10" s="1"/>
  <c r="F340" i="10" a="1"/>
  <c r="F340" i="10" s="1"/>
  <c r="D340" i="10"/>
  <c r="D340" i="10" a="1"/>
  <c r="B340" i="10" a="1"/>
  <c r="B340" i="10" s="1"/>
  <c r="P339" i="10" a="1"/>
  <c r="P339" i="10" s="1"/>
  <c r="N339" i="10"/>
  <c r="N339" i="10" a="1"/>
  <c r="L339" i="10" a="1"/>
  <c r="L339" i="10" s="1"/>
  <c r="J339" i="10" a="1"/>
  <c r="J339" i="10" s="1"/>
  <c r="H339" i="10"/>
  <c r="H339" i="10" a="1"/>
  <c r="F339" i="10" a="1"/>
  <c r="F339" i="10" s="1"/>
  <c r="D339" i="10" a="1"/>
  <c r="D339" i="10" s="1"/>
  <c r="B339" i="10" a="1"/>
  <c r="B339" i="10" s="1"/>
  <c r="P338" i="10" a="1"/>
  <c r="P338" i="10" s="1"/>
  <c r="N338" i="10" a="1"/>
  <c r="N338" i="10" s="1"/>
  <c r="L338" i="10"/>
  <c r="L338" i="10" a="1"/>
  <c r="J338" i="10" a="1"/>
  <c r="J338" i="10" s="1"/>
  <c r="H338" i="10"/>
  <c r="H338" i="10" a="1"/>
  <c r="F338" i="10"/>
  <c r="F338" i="10" a="1"/>
  <c r="D338" i="10" a="1"/>
  <c r="D338" i="10" s="1"/>
  <c r="B338" i="10" a="1"/>
  <c r="B338" i="10" s="1"/>
  <c r="P337" i="10" a="1"/>
  <c r="P337" i="10" s="1"/>
  <c r="N337" i="10" a="1"/>
  <c r="N337" i="10" s="1"/>
  <c r="L337" i="10" a="1"/>
  <c r="L337" i="10" s="1"/>
  <c r="J337" i="10" a="1"/>
  <c r="J337" i="10" s="1"/>
  <c r="H337" i="10" a="1"/>
  <c r="H337" i="10" s="1"/>
  <c r="F337" i="10"/>
  <c r="F337" i="10" a="1"/>
  <c r="D337" i="10"/>
  <c r="D337" i="10" a="1"/>
  <c r="B337" i="10" a="1"/>
  <c r="B337" i="10" s="1"/>
  <c r="P336" i="10"/>
  <c r="P336" i="10" a="1"/>
  <c r="N336" i="10" a="1"/>
  <c r="N336" i="10" s="1"/>
  <c r="L336" i="10" a="1"/>
  <c r="L336" i="10" s="1"/>
  <c r="J336" i="10" a="1"/>
  <c r="J336" i="10" s="1"/>
  <c r="H336" i="10" a="1"/>
  <c r="H336" i="10" s="1"/>
  <c r="F336" i="10"/>
  <c r="F336" i="10" a="1"/>
  <c r="D336" i="10"/>
  <c r="D336" i="10" a="1"/>
  <c r="B336" i="10" a="1"/>
  <c r="B336" i="10" s="1"/>
  <c r="P335" i="10" a="1"/>
  <c r="P335" i="10" s="1"/>
  <c r="N335" i="10" a="1"/>
  <c r="N335" i="10" s="1"/>
  <c r="L335" i="10" a="1"/>
  <c r="L335" i="10" s="1"/>
  <c r="J335" i="10" a="1"/>
  <c r="J335" i="10" s="1"/>
  <c r="H335" i="10"/>
  <c r="H335" i="10" a="1"/>
  <c r="F335" i="10" a="1"/>
  <c r="F335" i="10" s="1"/>
  <c r="D335" i="10" a="1"/>
  <c r="D335" i="10" s="1"/>
  <c r="B335" i="10" a="1"/>
  <c r="B335" i="10" s="1"/>
  <c r="P334" i="10" a="1"/>
  <c r="P334" i="10" s="1"/>
  <c r="N334" i="10" a="1"/>
  <c r="N334" i="10" s="1"/>
  <c r="L334" i="10" a="1"/>
  <c r="L334" i="10" s="1"/>
  <c r="J334" i="10" a="1"/>
  <c r="J334" i="10" s="1"/>
  <c r="H334" i="10"/>
  <c r="H334" i="10" a="1"/>
  <c r="F334" i="10"/>
  <c r="F334" i="10" a="1"/>
  <c r="D334" i="10" a="1"/>
  <c r="D334" i="10" s="1"/>
  <c r="B334" i="10" a="1"/>
  <c r="B334" i="10" s="1"/>
  <c r="P333" i="10" a="1"/>
  <c r="P333" i="10" s="1"/>
  <c r="N333" i="10" a="1"/>
  <c r="N333" i="10" s="1"/>
  <c r="L333" i="10" a="1"/>
  <c r="L333" i="10" s="1"/>
  <c r="J333" i="10" a="1"/>
  <c r="J333" i="10" s="1"/>
  <c r="H333" i="10"/>
  <c r="H333" i="10" a="1"/>
  <c r="F333" i="10"/>
  <c r="F333" i="10" a="1"/>
  <c r="D333" i="10"/>
  <c r="D333" i="10" a="1"/>
  <c r="B333" i="10" a="1"/>
  <c r="B333" i="10" s="1"/>
  <c r="P332" i="10"/>
  <c r="P332" i="10" a="1"/>
  <c r="N332" i="10"/>
  <c r="N332" i="10" a="1"/>
  <c r="L332" i="10" a="1"/>
  <c r="L332" i="10" s="1"/>
  <c r="J332" i="10" a="1"/>
  <c r="J332" i="10" s="1"/>
  <c r="H332" i="10" a="1"/>
  <c r="H332" i="10" s="1"/>
  <c r="F332" i="10" a="1"/>
  <c r="F332" i="10" s="1"/>
  <c r="D332" i="10"/>
  <c r="D332" i="10" a="1"/>
  <c r="B332" i="10" a="1"/>
  <c r="B332" i="10" s="1"/>
  <c r="P331" i="10" a="1"/>
  <c r="P331" i="10" s="1"/>
  <c r="N331" i="10"/>
  <c r="N331" i="10" a="1"/>
  <c r="L331" i="10" a="1"/>
  <c r="L331" i="10" s="1"/>
  <c r="J331" i="10" a="1"/>
  <c r="J331" i="10" s="1"/>
  <c r="H331" i="10"/>
  <c r="H331" i="10" a="1"/>
  <c r="F331" i="10" a="1"/>
  <c r="F331" i="10" s="1"/>
  <c r="D331" i="10"/>
  <c r="D331" i="10" a="1"/>
  <c r="B331" i="10" a="1"/>
  <c r="B331" i="10" s="1"/>
  <c r="P330" i="10" a="1"/>
  <c r="P330" i="10" s="1"/>
  <c r="N330" i="10" a="1"/>
  <c r="N330" i="10" s="1"/>
  <c r="L330" i="10"/>
  <c r="L330" i="10" a="1"/>
  <c r="J330" i="10" a="1"/>
  <c r="J330" i="10" s="1"/>
  <c r="H330" i="10"/>
  <c r="H330" i="10" a="1"/>
  <c r="F330" i="10"/>
  <c r="F330" i="10" a="1"/>
  <c r="D330" i="10" a="1"/>
  <c r="D330" i="10" s="1"/>
  <c r="B330" i="10" a="1"/>
  <c r="B330" i="10" s="1"/>
  <c r="P329" i="10" a="1"/>
  <c r="P329" i="10" s="1"/>
  <c r="N329" i="10" a="1"/>
  <c r="N329" i="10" s="1"/>
  <c r="L329" i="10" a="1"/>
  <c r="L329" i="10" s="1"/>
  <c r="J329" i="10" a="1"/>
  <c r="J329" i="10" s="1"/>
  <c r="H329" i="10" a="1"/>
  <c r="H329" i="10" s="1"/>
  <c r="F329" i="10"/>
  <c r="F329" i="10" a="1"/>
  <c r="D329" i="10"/>
  <c r="D329" i="10" a="1"/>
  <c r="B329" i="10" a="1"/>
  <c r="B329" i="10" s="1"/>
  <c r="P328" i="10"/>
  <c r="P328" i="10" a="1"/>
  <c r="N328" i="10"/>
  <c r="N328" i="10" a="1"/>
  <c r="L328" i="10" a="1"/>
  <c r="L328" i="10" s="1"/>
  <c r="J328" i="10" a="1"/>
  <c r="J328" i="10" s="1"/>
  <c r="H328" i="10" a="1"/>
  <c r="H328" i="10" s="1"/>
  <c r="F328" i="10" a="1"/>
  <c r="F328" i="10" s="1"/>
  <c r="D328" i="10"/>
  <c r="D328" i="10" a="1"/>
  <c r="B328" i="10" a="1"/>
  <c r="B328" i="10" s="1"/>
  <c r="P327" i="10" a="1"/>
  <c r="P327" i="10" s="1"/>
  <c r="N327" i="10" a="1"/>
  <c r="N327" i="10" s="1"/>
  <c r="L327" i="10" a="1"/>
  <c r="L327" i="10" s="1"/>
  <c r="J327" i="10" a="1"/>
  <c r="J327" i="10" s="1"/>
  <c r="H327" i="10"/>
  <c r="H327" i="10" a="1"/>
  <c r="F327" i="10" a="1"/>
  <c r="F327" i="10" s="1"/>
  <c r="D327" i="10" a="1"/>
  <c r="D327" i="10" s="1"/>
  <c r="B327" i="10" a="1"/>
  <c r="B327" i="10" s="1"/>
  <c r="P326" i="10" a="1"/>
  <c r="P326" i="10" s="1"/>
  <c r="N326" i="10" a="1"/>
  <c r="N326" i="10" s="1"/>
  <c r="L326" i="10"/>
  <c r="L326" i="10" a="1"/>
  <c r="J326" i="10" a="1"/>
  <c r="J326" i="10" s="1"/>
  <c r="H326" i="10"/>
  <c r="H326" i="10" a="1"/>
  <c r="F326" i="10"/>
  <c r="F326" i="10" a="1"/>
  <c r="D326" i="10" a="1"/>
  <c r="D326" i="10" s="1"/>
  <c r="B326" i="10" a="1"/>
  <c r="B326" i="10" s="1"/>
  <c r="P325" i="10"/>
  <c r="P325" i="10" a="1"/>
  <c r="N325" i="10" a="1"/>
  <c r="N325" i="10" s="1"/>
  <c r="L325" i="10" a="1"/>
  <c r="L325" i="10" s="1"/>
  <c r="J325" i="10" a="1"/>
  <c r="J325" i="10" s="1"/>
  <c r="H325" i="10" a="1"/>
  <c r="H325" i="10" s="1"/>
  <c r="F325" i="10"/>
  <c r="F325" i="10" a="1"/>
  <c r="D325" i="10"/>
  <c r="D325" i="10" a="1"/>
  <c r="B325" i="10" a="1"/>
  <c r="B325" i="10" s="1"/>
  <c r="P324" i="10" a="1"/>
  <c r="P324" i="10" s="1"/>
  <c r="N324" i="10" a="1"/>
  <c r="N324" i="10" s="1"/>
  <c r="L324" i="10" a="1"/>
  <c r="L324" i="10" s="1"/>
  <c r="J324" i="10" a="1"/>
  <c r="J324" i="10" s="1"/>
  <c r="H324" i="10" a="1"/>
  <c r="H324" i="10" s="1"/>
  <c r="F324" i="10"/>
  <c r="F324" i="10" a="1"/>
  <c r="D324" i="10"/>
  <c r="D324" i="10" a="1"/>
  <c r="B324" i="10" a="1"/>
  <c r="B324" i="10" s="1"/>
  <c r="P323" i="10" a="1"/>
  <c r="P323" i="10" s="1"/>
  <c r="N323" i="10" a="1"/>
  <c r="N323" i="10" s="1"/>
  <c r="L323" i="10"/>
  <c r="L323" i="10" a="1"/>
  <c r="J323" i="10" a="1"/>
  <c r="J323" i="10" s="1"/>
  <c r="H323" i="10"/>
  <c r="H323" i="10" a="1"/>
  <c r="F323" i="10" a="1"/>
  <c r="F323" i="10" s="1"/>
  <c r="D323" i="10" a="1"/>
  <c r="D323" i="10" s="1"/>
  <c r="B323" i="10" a="1"/>
  <c r="B323" i="10" s="1"/>
  <c r="P322" i="10" a="1"/>
  <c r="P322" i="10" s="1"/>
  <c r="N322" i="10" a="1"/>
  <c r="N322" i="10" s="1"/>
  <c r="L322" i="10"/>
  <c r="L322" i="10" a="1"/>
  <c r="J322" i="10" a="1"/>
  <c r="J322" i="10" s="1"/>
  <c r="H322" i="10"/>
  <c r="H322" i="10" a="1"/>
  <c r="F322" i="10"/>
  <c r="F322" i="10" a="1"/>
  <c r="D322" i="10" a="1"/>
  <c r="D322" i="10" s="1"/>
  <c r="B322" i="10" a="1"/>
  <c r="B322" i="10" s="1"/>
  <c r="P321" i="10"/>
  <c r="P321" i="10" a="1"/>
  <c r="N321" i="10" a="1"/>
  <c r="N321" i="10" s="1"/>
  <c r="L321" i="10" a="1"/>
  <c r="L321" i="10" s="1"/>
  <c r="J321" i="10" a="1"/>
  <c r="J321" i="10" s="1"/>
  <c r="H321" i="10" a="1"/>
  <c r="H321" i="10" s="1"/>
  <c r="F321" i="10"/>
  <c r="F321" i="10" a="1"/>
  <c r="D321" i="10"/>
  <c r="D321" i="10" a="1"/>
  <c r="B321" i="10" a="1"/>
  <c r="B321" i="10" s="1"/>
  <c r="P320" i="10"/>
  <c r="P320" i="10" a="1"/>
  <c r="N320" i="10" a="1"/>
  <c r="N320" i="10" s="1"/>
  <c r="L320" i="10" a="1"/>
  <c r="L320" i="10" s="1"/>
  <c r="J320" i="10" a="1"/>
  <c r="J320" i="10" s="1"/>
  <c r="H320" i="10" a="1"/>
  <c r="H320" i="10" s="1"/>
  <c r="F320" i="10" a="1"/>
  <c r="F320" i="10" s="1"/>
  <c r="D320" i="10"/>
  <c r="D320" i="10" a="1"/>
  <c r="B320" i="10" a="1"/>
  <c r="B320" i="10" s="1"/>
  <c r="P319" i="10" a="1"/>
  <c r="P319" i="10" s="1"/>
  <c r="N319" i="10"/>
  <c r="N319" i="10" a="1"/>
  <c r="L319" i="10" a="1"/>
  <c r="L319" i="10" s="1"/>
  <c r="J319" i="10" a="1"/>
  <c r="J319" i="10" s="1"/>
  <c r="H319" i="10"/>
  <c r="H319" i="10" a="1"/>
  <c r="F319" i="10" a="1"/>
  <c r="F319" i="10" s="1"/>
  <c r="D319" i="10"/>
  <c r="D319" i="10" a="1"/>
  <c r="B319" i="10" a="1"/>
  <c r="B319" i="10" s="1"/>
  <c r="P318" i="10" a="1"/>
  <c r="P318" i="10" s="1"/>
  <c r="N318" i="10" a="1"/>
  <c r="N318" i="10" s="1"/>
  <c r="L318" i="10"/>
  <c r="L318" i="10" a="1"/>
  <c r="J318" i="10" a="1"/>
  <c r="J318" i="10" s="1"/>
  <c r="H318" i="10"/>
  <c r="H318" i="10" a="1"/>
  <c r="F318" i="10"/>
  <c r="F318" i="10" a="1"/>
  <c r="D318" i="10" a="1"/>
  <c r="D318" i="10" s="1"/>
  <c r="B318" i="10" a="1"/>
  <c r="B318" i="10" s="1"/>
  <c r="P317" i="10" a="1"/>
  <c r="P317" i="10" s="1"/>
  <c r="N317" i="10" a="1"/>
  <c r="N317" i="10" s="1"/>
  <c r="L317" i="10" a="1"/>
  <c r="L317" i="10" s="1"/>
  <c r="J317" i="10" a="1"/>
  <c r="J317" i="10" s="1"/>
  <c r="H317" i="10"/>
  <c r="H317" i="10" a="1"/>
  <c r="F317" i="10"/>
  <c r="F317" i="10" a="1"/>
  <c r="D317" i="10"/>
  <c r="D317" i="10" a="1"/>
  <c r="B317" i="10" a="1"/>
  <c r="B317" i="10" s="1"/>
  <c r="P316" i="10" a="1"/>
  <c r="P316" i="10" s="1"/>
  <c r="N316" i="10" a="1"/>
  <c r="N316" i="10" s="1"/>
  <c r="L316" i="10" a="1"/>
  <c r="L316" i="10" s="1"/>
  <c r="J316" i="10" a="1"/>
  <c r="J316" i="10" s="1"/>
  <c r="H316" i="10" a="1"/>
  <c r="H316" i="10" s="1"/>
  <c r="F316" i="10" a="1"/>
  <c r="F316" i="10" s="1"/>
  <c r="D316" i="10"/>
  <c r="D316" i="10" a="1"/>
  <c r="B316" i="10" a="1"/>
  <c r="B316" i="10" s="1"/>
  <c r="P315" i="10" a="1"/>
  <c r="P315" i="10" s="1"/>
  <c r="N315" i="10"/>
  <c r="N315" i="10" a="1"/>
  <c r="L315" i="10" a="1"/>
  <c r="L315" i="10" s="1"/>
  <c r="J315" i="10" a="1"/>
  <c r="J315" i="10" s="1"/>
  <c r="H315" i="10"/>
  <c r="H315" i="10" a="1"/>
  <c r="F315" i="10" a="1"/>
  <c r="F315" i="10" s="1"/>
  <c r="D315" i="10"/>
  <c r="D315" i="10" a="1"/>
  <c r="B315" i="10" a="1"/>
  <c r="B315" i="10" s="1"/>
  <c r="P314" i="10" a="1"/>
  <c r="P314" i="10" s="1"/>
  <c r="N314" i="10" a="1"/>
  <c r="N314" i="10" s="1"/>
  <c r="L314" i="10" a="1"/>
  <c r="L314" i="10" s="1"/>
  <c r="J314" i="10" a="1"/>
  <c r="J314" i="10" s="1"/>
  <c r="H314" i="10"/>
  <c r="H314" i="10" a="1"/>
  <c r="F314" i="10"/>
  <c r="F314" i="10" a="1"/>
  <c r="D314" i="10" a="1"/>
  <c r="D314" i="10" s="1"/>
  <c r="B314" i="10" a="1"/>
  <c r="B314" i="10" s="1"/>
  <c r="P313" i="10" a="1"/>
  <c r="P313" i="10" s="1"/>
  <c r="N313" i="10" a="1"/>
  <c r="N313" i="10" s="1"/>
  <c r="L313" i="10" a="1"/>
  <c r="L313" i="10" s="1"/>
  <c r="J313" i="10" a="1"/>
  <c r="J313" i="10" s="1"/>
  <c r="H313" i="10" a="1"/>
  <c r="H313" i="10" s="1"/>
  <c r="F313" i="10"/>
  <c r="F313" i="10" a="1"/>
  <c r="D313" i="10"/>
  <c r="D313" i="10" a="1"/>
  <c r="B313" i="10" a="1"/>
  <c r="B313" i="10" s="1"/>
  <c r="P312" i="10" a="1"/>
  <c r="P312" i="10" s="1"/>
  <c r="N312" i="10"/>
  <c r="N312" i="10" a="1"/>
  <c r="L312" i="10" a="1"/>
  <c r="L312" i="10" s="1"/>
  <c r="J312" i="10" a="1"/>
  <c r="J312" i="10" s="1"/>
  <c r="H312" i="10" a="1"/>
  <c r="H312" i="10" s="1"/>
  <c r="F312" i="10"/>
  <c r="F312" i="10" a="1"/>
  <c r="D312" i="10"/>
  <c r="D312" i="10" a="1"/>
  <c r="B312" i="10" a="1"/>
  <c r="B312" i="10" s="1"/>
  <c r="P311" i="10" a="1"/>
  <c r="P311" i="10" s="1"/>
  <c r="N311" i="10"/>
  <c r="N311" i="10" a="1"/>
  <c r="L311" i="10"/>
  <c r="L311" i="10" a="1"/>
  <c r="J311" i="10" a="1"/>
  <c r="J311" i="10" s="1"/>
  <c r="H311" i="10"/>
  <c r="H311" i="10" a="1"/>
  <c r="F311" i="10" a="1"/>
  <c r="F311" i="10" s="1"/>
  <c r="D311" i="10"/>
  <c r="D311" i="10" a="1"/>
  <c r="B311" i="10" a="1"/>
  <c r="B311" i="10" s="1"/>
  <c r="P310" i="10" a="1"/>
  <c r="P310" i="10" s="1"/>
  <c r="N310" i="10" a="1"/>
  <c r="N310" i="10" s="1"/>
  <c r="L310" i="10"/>
  <c r="L310" i="10" a="1"/>
  <c r="J310" i="10" a="1"/>
  <c r="J310" i="10" s="1"/>
  <c r="H310" i="10"/>
  <c r="H310" i="10" a="1"/>
  <c r="F310" i="10"/>
  <c r="F310" i="10" a="1"/>
  <c r="D310" i="10" a="1"/>
  <c r="D310" i="10" s="1"/>
  <c r="B310" i="10" a="1"/>
  <c r="B310" i="10" s="1"/>
  <c r="P309" i="10" a="1"/>
  <c r="P309" i="10" s="1"/>
  <c r="N309" i="10" a="1"/>
  <c r="N309" i="10" s="1"/>
  <c r="L309" i="10" a="1"/>
  <c r="L309" i="10" s="1"/>
  <c r="J309" i="10" a="1"/>
  <c r="J309" i="10" s="1"/>
  <c r="H309" i="10" a="1"/>
  <c r="H309" i="10" s="1"/>
  <c r="F309" i="10"/>
  <c r="F309" i="10" a="1"/>
  <c r="D309" i="10"/>
  <c r="D309" i="10" a="1"/>
  <c r="B309" i="10" a="1"/>
  <c r="B309" i="10" s="1"/>
  <c r="P308" i="10"/>
  <c r="P308" i="10" a="1"/>
  <c r="N308" i="10" a="1"/>
  <c r="N308" i="10" s="1"/>
  <c r="L308" i="10" a="1"/>
  <c r="L308" i="10" s="1"/>
  <c r="J308" i="10" a="1"/>
  <c r="J308" i="10" s="1"/>
  <c r="H308" i="10" a="1"/>
  <c r="H308" i="10" s="1"/>
  <c r="F308" i="10"/>
  <c r="F308" i="10" a="1"/>
  <c r="D308" i="10"/>
  <c r="D308" i="10" a="1"/>
  <c r="B308" i="10" a="1"/>
  <c r="B308" i="10" s="1"/>
  <c r="P307" i="10" a="1"/>
  <c r="P307" i="10" s="1"/>
  <c r="N307" i="10" a="1"/>
  <c r="N307" i="10" s="1"/>
  <c r="L307" i="10"/>
  <c r="L307" i="10" a="1"/>
  <c r="J307" i="10" a="1"/>
  <c r="J307" i="10" s="1"/>
  <c r="H307" i="10"/>
  <c r="H307" i="10" a="1"/>
  <c r="F307" i="10" a="1"/>
  <c r="F307" i="10" s="1"/>
  <c r="D307" i="10" a="1"/>
  <c r="D307" i="10" s="1"/>
  <c r="B307" i="10" a="1"/>
  <c r="B307" i="10" s="1"/>
  <c r="P306" i="10" a="1"/>
  <c r="P306" i="10" s="1"/>
  <c r="N306" i="10" a="1"/>
  <c r="N306" i="10" s="1"/>
  <c r="L306" i="10" a="1"/>
  <c r="L306" i="10" s="1"/>
  <c r="J306" i="10" a="1"/>
  <c r="J306" i="10" s="1"/>
  <c r="H306" i="10"/>
  <c r="H306" i="10" a="1"/>
  <c r="F306" i="10"/>
  <c r="F306" i="10" a="1"/>
  <c r="D306" i="10" a="1"/>
  <c r="D306" i="10" s="1"/>
  <c r="B306" i="10" a="1"/>
  <c r="B306" i="10" s="1"/>
  <c r="P305" i="10"/>
  <c r="P305" i="10" a="1"/>
  <c r="N305" i="10" a="1"/>
  <c r="N305" i="10" s="1"/>
  <c r="L305" i="10" a="1"/>
  <c r="L305" i="10" s="1"/>
  <c r="J305" i="10" a="1"/>
  <c r="J305" i="10" s="1"/>
  <c r="H305" i="10"/>
  <c r="H305" i="10" a="1"/>
  <c r="F305" i="10"/>
  <c r="F305" i="10" a="1"/>
  <c r="D305" i="10"/>
  <c r="D305" i="10" a="1"/>
  <c r="B305" i="10" a="1"/>
  <c r="B305" i="10" s="1"/>
  <c r="P304" i="10"/>
  <c r="P304" i="10" a="1"/>
  <c r="N304" i="10" a="1"/>
  <c r="N304" i="10" s="1"/>
  <c r="L304" i="10" a="1"/>
  <c r="L304" i="10" s="1"/>
  <c r="J304" i="10" a="1"/>
  <c r="J304" i="10" s="1"/>
  <c r="H304" i="10" a="1"/>
  <c r="H304" i="10" s="1"/>
  <c r="F304" i="10"/>
  <c r="F304" i="10" a="1"/>
  <c r="D304" i="10"/>
  <c r="D304" i="10" a="1"/>
  <c r="B304" i="10" a="1"/>
  <c r="B304" i="10" s="1"/>
  <c r="P303" i="10"/>
  <c r="P303" i="10" a="1"/>
  <c r="N303" i="10"/>
  <c r="N303" i="10" a="1"/>
  <c r="L303" i="10"/>
  <c r="L303" i="10" a="1"/>
  <c r="J303" i="10" a="1"/>
  <c r="J303" i="10" s="1"/>
  <c r="H303" i="10"/>
  <c r="H303" i="10" a="1"/>
  <c r="F303" i="10" a="1"/>
  <c r="F303" i="10" s="1"/>
  <c r="D303" i="10"/>
  <c r="D303" i="10" a="1"/>
  <c r="B303" i="10" a="1"/>
  <c r="B303" i="10" s="1"/>
  <c r="P302" i="10" a="1"/>
  <c r="P302" i="10" s="1"/>
  <c r="N302" i="10"/>
  <c r="N302" i="10" a="1"/>
  <c r="L302" i="10"/>
  <c r="L302" i="10" a="1"/>
  <c r="J302" i="10" a="1"/>
  <c r="J302" i="10" s="1"/>
  <c r="H302" i="10"/>
  <c r="H302" i="10" a="1"/>
  <c r="F302" i="10"/>
  <c r="F302" i="10" a="1"/>
  <c r="D302" i="10" a="1"/>
  <c r="D302" i="10" s="1"/>
  <c r="B302" i="10" a="1"/>
  <c r="B302" i="10" s="1"/>
  <c r="P301" i="10" a="1"/>
  <c r="P301" i="10" s="1"/>
  <c r="N301" i="10" a="1"/>
  <c r="N301" i="10" s="1"/>
  <c r="L301" i="10"/>
  <c r="L301" i="10" a="1"/>
  <c r="J301" i="10" a="1"/>
  <c r="J301" i="10" s="1"/>
  <c r="H301" i="10" a="1"/>
  <c r="H301" i="10" s="1"/>
  <c r="F301" i="10"/>
  <c r="F301" i="10" a="1"/>
  <c r="D301" i="10"/>
  <c r="D301" i="10" a="1"/>
  <c r="B301" i="10" a="1"/>
  <c r="B301" i="10" s="1"/>
  <c r="P300" i="10" a="1"/>
  <c r="P300" i="10" s="1"/>
  <c r="N300" i="10"/>
  <c r="N300" i="10" a="1"/>
  <c r="L300" i="10" a="1"/>
  <c r="L300" i="10" s="1"/>
  <c r="J300" i="10" a="1"/>
  <c r="J300" i="10" s="1"/>
  <c r="H300" i="10" a="1"/>
  <c r="H300" i="10" s="1"/>
  <c r="F300" i="10"/>
  <c r="F300" i="10" a="1"/>
  <c r="D300" i="10"/>
  <c r="D300" i="10" a="1"/>
  <c r="B300" i="10" a="1"/>
  <c r="B300" i="10" s="1"/>
  <c r="P299" i="10"/>
  <c r="P299" i="10" a="1"/>
  <c r="N299" i="10"/>
  <c r="N299" i="10" a="1"/>
  <c r="L299" i="10" a="1"/>
  <c r="L299" i="10" s="1"/>
  <c r="J299" i="10" a="1"/>
  <c r="J299" i="10" s="1"/>
  <c r="H299" i="10"/>
  <c r="H299" i="10" a="1"/>
  <c r="F299" i="10" a="1"/>
  <c r="F299" i="10" s="1"/>
  <c r="D299" i="10"/>
  <c r="D299" i="10" a="1"/>
  <c r="B299" i="10" a="1"/>
  <c r="B299" i="10" s="1"/>
  <c r="P298" i="10" a="1"/>
  <c r="P298" i="10" s="1"/>
  <c r="N298" i="10"/>
  <c r="N298" i="10" a="1"/>
  <c r="L298" i="10"/>
  <c r="L298" i="10" a="1"/>
  <c r="J298" i="10" a="1"/>
  <c r="J298" i="10" s="1"/>
  <c r="H298" i="10"/>
  <c r="H298" i="10" a="1"/>
  <c r="F298" i="10"/>
  <c r="F298" i="10" a="1"/>
  <c r="D298" i="10" a="1"/>
  <c r="D298" i="10" s="1"/>
  <c r="B298" i="10" a="1"/>
  <c r="B298" i="10" s="1"/>
  <c r="P297" i="10" a="1"/>
  <c r="P297" i="10" s="1"/>
  <c r="N297" i="10" a="1"/>
  <c r="N297" i="10" s="1"/>
  <c r="L297" i="10"/>
  <c r="L297" i="10" a="1"/>
  <c r="J297" i="10" a="1"/>
  <c r="J297" i="10" s="1"/>
  <c r="H297" i="10" a="1"/>
  <c r="H297" i="10" s="1"/>
  <c r="F297" i="10"/>
  <c r="F297" i="10" a="1"/>
  <c r="D297" i="10"/>
  <c r="D297" i="10" a="1"/>
  <c r="B297" i="10" a="1"/>
  <c r="B297" i="10" s="1"/>
  <c r="P296" i="10"/>
  <c r="P296" i="10" a="1"/>
  <c r="N296" i="10" a="1"/>
  <c r="N296" i="10" s="1"/>
  <c r="L296" i="10" a="1"/>
  <c r="L296" i="10" s="1"/>
  <c r="J296" i="10" a="1"/>
  <c r="J296" i="10" s="1"/>
  <c r="H296" i="10" a="1"/>
  <c r="H296" i="10" s="1"/>
  <c r="F296" i="10" a="1"/>
  <c r="F296" i="10" s="1"/>
  <c r="D296" i="10"/>
  <c r="D296" i="10" a="1"/>
  <c r="B296" i="10" a="1"/>
  <c r="B296" i="10" s="1"/>
  <c r="P295" i="10"/>
  <c r="P295" i="10" a="1"/>
  <c r="N295" i="10" a="1"/>
  <c r="N295" i="10" s="1"/>
  <c r="L295" i="10"/>
  <c r="L295" i="10" a="1"/>
  <c r="J295" i="10" a="1"/>
  <c r="J295" i="10" s="1"/>
  <c r="H295" i="10"/>
  <c r="H295" i="10" a="1"/>
  <c r="F295" i="10" a="1"/>
  <c r="F295" i="10" s="1"/>
  <c r="D295" i="10" a="1"/>
  <c r="D295" i="10" s="1"/>
  <c r="B295" i="10" a="1"/>
  <c r="B295" i="10" s="1"/>
  <c r="P294" i="10" a="1"/>
  <c r="P294" i="10" s="1"/>
  <c r="N294" i="10"/>
  <c r="N294" i="10" a="1"/>
  <c r="L294" i="10"/>
  <c r="L294" i="10" a="1"/>
  <c r="J294" i="10" a="1"/>
  <c r="J294" i="10" s="1"/>
  <c r="H294" i="10"/>
  <c r="H294" i="10" a="1"/>
  <c r="F294" i="10"/>
  <c r="F294" i="10" a="1"/>
  <c r="D294" i="10" a="1"/>
  <c r="D294" i="10" s="1"/>
  <c r="B294" i="10" a="1"/>
  <c r="B294" i="10" s="1"/>
  <c r="P293" i="10"/>
  <c r="P293" i="10" a="1"/>
  <c r="N293" i="10" a="1"/>
  <c r="N293" i="10" s="1"/>
  <c r="L293" i="10"/>
  <c r="L293" i="10" a="1"/>
  <c r="J293" i="10" a="1"/>
  <c r="J293" i="10" s="1"/>
  <c r="H293" i="10"/>
  <c r="H293" i="10" a="1"/>
  <c r="F293" i="10"/>
  <c r="F293" i="10" a="1"/>
  <c r="D293" i="10"/>
  <c r="D293" i="10" a="1"/>
  <c r="B293" i="10" a="1"/>
  <c r="B293" i="10" s="1"/>
  <c r="P292" i="10"/>
  <c r="P292" i="10" a="1"/>
  <c r="N292" i="10"/>
  <c r="N292" i="10" a="1"/>
  <c r="L292" i="10" a="1"/>
  <c r="L292" i="10" s="1"/>
  <c r="J292" i="10" a="1"/>
  <c r="J292" i="10" s="1"/>
  <c r="H292" i="10" a="1"/>
  <c r="H292" i="10" s="1"/>
  <c r="F292" i="10" a="1"/>
  <c r="F292" i="10" s="1"/>
  <c r="D292" i="10"/>
  <c r="D292" i="10" a="1"/>
  <c r="B292" i="10" a="1"/>
  <c r="B292" i="10" s="1"/>
  <c r="P291" i="10"/>
  <c r="P291" i="10" a="1"/>
  <c r="N291" i="10"/>
  <c r="N291" i="10" a="1"/>
  <c r="L291" i="10"/>
  <c r="L291" i="10" a="1"/>
  <c r="J291" i="10" a="1"/>
  <c r="J291" i="10" s="1"/>
  <c r="H291" i="10"/>
  <c r="H291" i="10" a="1"/>
  <c r="F291" i="10" a="1"/>
  <c r="F291" i="10" s="1"/>
  <c r="D291" i="10"/>
  <c r="D291" i="10" a="1"/>
  <c r="B291" i="10" a="1"/>
  <c r="B291" i="10" s="1"/>
  <c r="P290" i="10" a="1"/>
  <c r="P290" i="10" s="1"/>
  <c r="N290" i="10"/>
  <c r="N290" i="10" a="1"/>
  <c r="L290" i="10" a="1"/>
  <c r="L290" i="10" s="1"/>
  <c r="J290" i="10" a="1"/>
  <c r="J290" i="10" s="1"/>
  <c r="H290" i="10"/>
  <c r="H290" i="10" a="1"/>
  <c r="F290" i="10"/>
  <c r="F290" i="10" a="1"/>
  <c r="D290" i="10" a="1"/>
  <c r="D290" i="10" s="1"/>
  <c r="B290" i="10" a="1"/>
  <c r="B290" i="10" s="1"/>
  <c r="P289" i="10" a="1"/>
  <c r="P289" i="10" s="1"/>
  <c r="N289" i="10" a="1"/>
  <c r="N289" i="10" s="1"/>
  <c r="L289" i="10"/>
  <c r="L289" i="10" a="1"/>
  <c r="J289" i="10" a="1"/>
  <c r="J289" i="10" s="1"/>
  <c r="H289" i="10"/>
  <c r="H289" i="10" a="1"/>
  <c r="F289" i="10"/>
  <c r="F289" i="10" a="1"/>
  <c r="D289" i="10"/>
  <c r="D289" i="10" a="1"/>
  <c r="B289" i="10" a="1"/>
  <c r="B289" i="10" s="1"/>
  <c r="P288" i="10"/>
  <c r="P288" i="10" a="1"/>
  <c r="N288" i="10" a="1"/>
  <c r="N288" i="10" s="1"/>
  <c r="L288" i="10" a="1"/>
  <c r="L288" i="10" s="1"/>
  <c r="J288" i="10" a="1"/>
  <c r="J288" i="10" s="1"/>
  <c r="H288" i="10" a="1"/>
  <c r="H288" i="10" s="1"/>
  <c r="F288" i="10" a="1"/>
  <c r="F288" i="10" s="1"/>
  <c r="D288" i="10"/>
  <c r="D288" i="10" a="1"/>
  <c r="B288" i="10" a="1"/>
  <c r="B288" i="10" s="1"/>
  <c r="P287" i="10"/>
  <c r="P287" i="10" a="1"/>
  <c r="N287" i="10"/>
  <c r="N287" i="10" a="1"/>
  <c r="L287" i="10"/>
  <c r="L287" i="10" a="1"/>
  <c r="J287" i="10" a="1"/>
  <c r="J287" i="10" s="1"/>
  <c r="H287" i="10"/>
  <c r="H287" i="10" a="1"/>
  <c r="F287" i="10" a="1"/>
  <c r="F287" i="10" s="1"/>
  <c r="D287" i="10"/>
  <c r="D287" i="10" a="1"/>
  <c r="B287" i="10" a="1"/>
  <c r="B287" i="10" s="1"/>
  <c r="P286" i="10" a="1"/>
  <c r="P286" i="10" s="1"/>
  <c r="N286" i="10"/>
  <c r="N286" i="10" a="1"/>
  <c r="L286" i="10"/>
  <c r="L286" i="10" a="1"/>
  <c r="J286" i="10" a="1"/>
  <c r="J286" i="10" s="1"/>
  <c r="H286" i="10"/>
  <c r="H286" i="10" a="1"/>
  <c r="F286" i="10"/>
  <c r="F286" i="10" a="1"/>
  <c r="D286" i="10" a="1"/>
  <c r="D286" i="10" s="1"/>
  <c r="B286" i="10" a="1"/>
  <c r="B286" i="10" s="1"/>
  <c r="P285" i="10" a="1"/>
  <c r="P285" i="10" s="1"/>
  <c r="N285" i="10" a="1"/>
  <c r="N285" i="10" s="1"/>
  <c r="L285" i="10"/>
  <c r="L285" i="10" a="1"/>
  <c r="J285" i="10" a="1"/>
  <c r="J285" i="10" s="1"/>
  <c r="H285" i="10" a="1"/>
  <c r="H285" i="10" s="1"/>
  <c r="F285" i="10"/>
  <c r="F285" i="10" a="1"/>
  <c r="D285" i="10"/>
  <c r="D285" i="10" a="1"/>
  <c r="B285" i="10" a="1"/>
  <c r="B285" i="10" s="1"/>
  <c r="P284" i="10" a="1"/>
  <c r="P284" i="10" s="1"/>
  <c r="N284" i="10"/>
  <c r="N284" i="10" a="1"/>
  <c r="L284" i="10" a="1"/>
  <c r="L284" i="10" s="1"/>
  <c r="J284" i="10" a="1"/>
  <c r="J284" i="10" s="1"/>
  <c r="H284" i="10" a="1"/>
  <c r="H284" i="10" s="1"/>
  <c r="F284" i="10"/>
  <c r="F284" i="10" a="1"/>
  <c r="D284" i="10"/>
  <c r="D284" i="10" a="1"/>
  <c r="B284" i="10" a="1"/>
  <c r="B284" i="10" s="1"/>
  <c r="P283" i="10"/>
  <c r="P283" i="10" a="1"/>
  <c r="N283" i="10"/>
  <c r="N283" i="10" a="1"/>
  <c r="L283" i="10" a="1"/>
  <c r="L283" i="10" s="1"/>
  <c r="J283" i="10" a="1"/>
  <c r="J283" i="10" s="1"/>
  <c r="H283" i="10"/>
  <c r="H283" i="10" a="1"/>
  <c r="F283" i="10" a="1"/>
  <c r="F283" i="10" s="1"/>
  <c r="D283" i="10"/>
  <c r="D283" i="10" a="1"/>
  <c r="B283" i="10" a="1"/>
  <c r="B283" i="10" s="1"/>
  <c r="P282" i="10" a="1"/>
  <c r="P282" i="10" s="1"/>
  <c r="N282" i="10"/>
  <c r="N282" i="10" a="1"/>
  <c r="L282" i="10"/>
  <c r="L282" i="10" a="1"/>
  <c r="J282" i="10" a="1"/>
  <c r="J282" i="10" s="1"/>
  <c r="H282" i="10"/>
  <c r="H282" i="10" a="1"/>
  <c r="F282" i="10"/>
  <c r="F282" i="10" a="1"/>
  <c r="D282" i="10" a="1"/>
  <c r="D282" i="10" s="1"/>
  <c r="B282" i="10" a="1"/>
  <c r="B282" i="10" s="1"/>
  <c r="P281" i="10"/>
  <c r="P281" i="10" a="1"/>
  <c r="N281" i="10" a="1"/>
  <c r="N281" i="10" s="1"/>
  <c r="L281" i="10"/>
  <c r="L281" i="10" a="1"/>
  <c r="J281" i="10" a="1"/>
  <c r="J281" i="10" s="1"/>
  <c r="H281" i="10" a="1"/>
  <c r="H281" i="10" s="1"/>
  <c r="F281" i="10"/>
  <c r="F281" i="10" a="1"/>
  <c r="D281" i="10"/>
  <c r="D281" i="10" a="1"/>
  <c r="B281" i="10" a="1"/>
  <c r="B281" i="10" s="1"/>
  <c r="P280" i="10"/>
  <c r="P280" i="10" a="1"/>
  <c r="N280" i="10" a="1"/>
  <c r="N280" i="10" s="1"/>
  <c r="L280" i="10" a="1"/>
  <c r="L280" i="10" s="1"/>
  <c r="J280" i="10" a="1"/>
  <c r="J280" i="10" s="1"/>
  <c r="H280" i="10" a="1"/>
  <c r="H280" i="10" s="1"/>
  <c r="F280" i="10" a="1"/>
  <c r="F280" i="10" s="1"/>
  <c r="D280" i="10"/>
  <c r="D280" i="10" a="1"/>
  <c r="B280" i="10" a="1"/>
  <c r="B280" i="10" s="1"/>
  <c r="P279" i="10"/>
  <c r="P279" i="10" a="1"/>
  <c r="N279" i="10" a="1"/>
  <c r="N279" i="10" s="1"/>
  <c r="L279" i="10"/>
  <c r="L279" i="10" a="1"/>
  <c r="J279" i="10" a="1"/>
  <c r="J279" i="10" s="1"/>
  <c r="H279" i="10"/>
  <c r="H279" i="10" a="1"/>
  <c r="F279" i="10" a="1"/>
  <c r="F279" i="10" s="1"/>
  <c r="D279" i="10" a="1"/>
  <c r="D279" i="10" s="1"/>
  <c r="B279" i="10" a="1"/>
  <c r="B279" i="10" s="1"/>
  <c r="P278" i="10" a="1"/>
  <c r="P278" i="10" s="1"/>
  <c r="N278" i="10"/>
  <c r="N278" i="10" a="1"/>
  <c r="L278" i="10"/>
  <c r="L278" i="10" a="1"/>
  <c r="J278" i="10" a="1"/>
  <c r="J278" i="10" s="1"/>
  <c r="H278" i="10"/>
  <c r="H278" i="10" a="1"/>
  <c r="F278" i="10"/>
  <c r="F278" i="10" a="1"/>
  <c r="D278" i="10" a="1"/>
  <c r="D278" i="10" s="1"/>
  <c r="B278" i="10" a="1"/>
  <c r="B278" i="10" s="1"/>
  <c r="P277" i="10"/>
  <c r="P277" i="10" a="1"/>
  <c r="N277" i="10" a="1"/>
  <c r="N277" i="10" s="1"/>
  <c r="L277" i="10"/>
  <c r="L277" i="10" a="1"/>
  <c r="J277" i="10" a="1"/>
  <c r="J277" i="10" s="1"/>
  <c r="H277" i="10" a="1"/>
  <c r="H277" i="10" s="1"/>
  <c r="F277" i="10"/>
  <c r="F277" i="10" a="1"/>
  <c r="D277" i="10"/>
  <c r="D277" i="10" a="1"/>
  <c r="B277" i="10" a="1"/>
  <c r="B277" i="10" s="1"/>
  <c r="P276" i="10"/>
  <c r="P276" i="10" a="1"/>
  <c r="N276" i="10"/>
  <c r="N276" i="10" a="1"/>
  <c r="L276" i="10" a="1"/>
  <c r="L276" i="10" s="1"/>
  <c r="J276" i="10" a="1"/>
  <c r="J276" i="10" s="1"/>
  <c r="H276" i="10" a="1"/>
  <c r="H276" i="10" s="1"/>
  <c r="F276" i="10" a="1"/>
  <c r="F276" i="10" s="1"/>
  <c r="D276" i="10"/>
  <c r="D276" i="10" a="1"/>
  <c r="B276" i="10" a="1"/>
  <c r="B276" i="10" s="1"/>
  <c r="P275" i="10"/>
  <c r="P275" i="10" a="1"/>
  <c r="N275" i="10" a="1"/>
  <c r="N275" i="10" s="1"/>
  <c r="L275" i="10" a="1"/>
  <c r="L275" i="10" s="1"/>
  <c r="J275" i="10" a="1"/>
  <c r="J275" i="10" s="1"/>
  <c r="H275" i="10"/>
  <c r="H275" i="10" a="1"/>
  <c r="F275" i="10" a="1"/>
  <c r="F275" i="10" s="1"/>
  <c r="D275" i="10" a="1"/>
  <c r="D275" i="10" s="1"/>
  <c r="B275" i="10" a="1"/>
  <c r="B275" i="10" s="1"/>
  <c r="P274" i="10"/>
  <c r="P274" i="10" a="1"/>
  <c r="N274" i="10"/>
  <c r="N274" i="10" a="1"/>
  <c r="L274" i="10"/>
  <c r="L274" i="10" a="1"/>
  <c r="J274" i="10" a="1"/>
  <c r="J274" i="10" s="1"/>
  <c r="H274" i="10" a="1"/>
  <c r="H274" i="10" s="1"/>
  <c r="F274" i="10"/>
  <c r="F274" i="10" a="1"/>
  <c r="D274" i="10" a="1"/>
  <c r="D274" i="10" s="1"/>
  <c r="B274" i="10" a="1"/>
  <c r="B274" i="10" s="1"/>
  <c r="P273" i="10" a="1"/>
  <c r="P273" i="10" s="1"/>
  <c r="N273" i="10"/>
  <c r="N273" i="10" a="1"/>
  <c r="L273" i="10" a="1"/>
  <c r="L273" i="10" s="1"/>
  <c r="J273" i="10" a="1"/>
  <c r="J273" i="10" s="1"/>
  <c r="H273" i="10" a="1"/>
  <c r="H273" i="10" s="1"/>
  <c r="F273" i="10" a="1"/>
  <c r="F273" i="10" s="1"/>
  <c r="D273" i="10"/>
  <c r="D273" i="10" a="1"/>
  <c r="B273" i="10" a="1"/>
  <c r="B273" i="10" s="1"/>
  <c r="P272" i="10" a="1"/>
  <c r="P272" i="10" s="1"/>
  <c r="N272" i="10"/>
  <c r="N272" i="10" a="1"/>
  <c r="L272" i="10" a="1"/>
  <c r="L272" i="10" s="1"/>
  <c r="J272" i="10" a="1"/>
  <c r="J272" i="10" s="1"/>
  <c r="H272" i="10" a="1"/>
  <c r="H272" i="10" s="1"/>
  <c r="F272" i="10" a="1"/>
  <c r="F272" i="10" s="1"/>
  <c r="D272" i="10"/>
  <c r="D272" i="10" a="1"/>
  <c r="B272" i="10" a="1"/>
  <c r="B272" i="10" s="1"/>
  <c r="P271" i="10"/>
  <c r="P271" i="10" a="1"/>
  <c r="N271" i="10"/>
  <c r="N271" i="10" a="1"/>
  <c r="L271" i="10" a="1"/>
  <c r="L271" i="10" s="1"/>
  <c r="J271" i="10" a="1"/>
  <c r="J271" i="10" s="1"/>
  <c r="H271" i="10"/>
  <c r="H271" i="10" a="1"/>
  <c r="F271" i="10" a="1"/>
  <c r="F271" i="10" s="1"/>
  <c r="D271" i="10"/>
  <c r="D271" i="10" a="1"/>
  <c r="B271" i="10" a="1"/>
  <c r="B271" i="10" s="1"/>
  <c r="P270" i="10"/>
  <c r="P270" i="10" a="1"/>
  <c r="N270" i="10"/>
  <c r="N270" i="10" a="1"/>
  <c r="L270" i="10"/>
  <c r="L270" i="10" a="1"/>
  <c r="J270" i="10" a="1"/>
  <c r="J270" i="10" s="1"/>
  <c r="H270" i="10" a="1"/>
  <c r="H270" i="10" s="1"/>
  <c r="F270" i="10"/>
  <c r="F270" i="10" a="1"/>
  <c r="D270" i="10" a="1"/>
  <c r="D270" i="10" s="1"/>
  <c r="B270" i="10" a="1"/>
  <c r="B270" i="10" s="1"/>
  <c r="P269" i="10"/>
  <c r="P269" i="10" a="1"/>
  <c r="N269" i="10" a="1"/>
  <c r="N269" i="10" s="1"/>
  <c r="L269" i="10"/>
  <c r="L269" i="10" a="1"/>
  <c r="J269" i="10" a="1"/>
  <c r="J269" i="10" s="1"/>
  <c r="H269" i="10"/>
  <c r="H269" i="10" a="1"/>
  <c r="F269" i="10" a="1"/>
  <c r="F269" i="10" s="1"/>
  <c r="D269" i="10"/>
  <c r="D269" i="10" a="1"/>
  <c r="B269" i="10" a="1"/>
  <c r="B269" i="10" s="1"/>
  <c r="P268" i="10"/>
  <c r="P268" i="10" a="1"/>
  <c r="N268" i="10"/>
  <c r="N268" i="10" a="1"/>
  <c r="L268" i="10" a="1"/>
  <c r="L268" i="10" s="1"/>
  <c r="J268" i="10" a="1"/>
  <c r="J268" i="10" s="1"/>
  <c r="H268" i="10" a="1"/>
  <c r="H268" i="10" s="1"/>
  <c r="F268" i="10"/>
  <c r="F268" i="10" a="1"/>
  <c r="D268" i="10"/>
  <c r="D268" i="10" a="1"/>
  <c r="B268" i="10" a="1"/>
  <c r="B268" i="10" s="1"/>
  <c r="P267" i="10"/>
  <c r="P267" i="10" a="1"/>
  <c r="N267" i="10" a="1"/>
  <c r="N267" i="10" s="1"/>
  <c r="L267" i="10"/>
  <c r="L267" i="10" a="1"/>
  <c r="J267" i="10" a="1"/>
  <c r="J267" i="10" s="1"/>
  <c r="H267" i="10"/>
  <c r="H267" i="10" a="1"/>
  <c r="F267" i="10" a="1"/>
  <c r="F267" i="10" s="1"/>
  <c r="D267" i="10" a="1"/>
  <c r="D267" i="10" s="1"/>
  <c r="B267" i="10" a="1"/>
  <c r="B267" i="10" s="1"/>
  <c r="P266" i="10"/>
  <c r="P266" i="10" a="1"/>
  <c r="N266" i="10"/>
  <c r="N266" i="10" a="1"/>
  <c r="L266" i="10" a="1"/>
  <c r="L266" i="10" s="1"/>
  <c r="J266" i="10" a="1"/>
  <c r="J266" i="10" s="1"/>
  <c r="H266" i="10"/>
  <c r="H266" i="10" a="1"/>
  <c r="F266" i="10"/>
  <c r="F266" i="10" a="1"/>
  <c r="D266" i="10" a="1"/>
  <c r="D266" i="10" s="1"/>
  <c r="B266" i="10" a="1"/>
  <c r="B266" i="10" s="1"/>
  <c r="P265" i="10" a="1"/>
  <c r="P265" i="10" s="1"/>
  <c r="N265" i="10"/>
  <c r="N265" i="10" a="1"/>
  <c r="L265" i="10"/>
  <c r="L265" i="10" a="1"/>
  <c r="J265" i="10" a="1"/>
  <c r="J265" i="10" s="1"/>
  <c r="H265" i="10" a="1"/>
  <c r="H265" i="10" s="1"/>
  <c r="F265" i="10" a="1"/>
  <c r="F265" i="10" s="1"/>
  <c r="D265" i="10"/>
  <c r="D265" i="10" a="1"/>
  <c r="B265" i="10" a="1"/>
  <c r="B265" i="10" s="1"/>
  <c r="P264" i="10"/>
  <c r="P264" i="10" a="1"/>
  <c r="N264" i="10" a="1"/>
  <c r="N264" i="10" s="1"/>
  <c r="L264" i="10"/>
  <c r="L264" i="10" a="1"/>
  <c r="J264" i="10" a="1"/>
  <c r="J264" i="10" s="1"/>
  <c r="H264" i="10" a="1"/>
  <c r="H264" i="10" s="1"/>
  <c r="F264" i="10"/>
  <c r="F264" i="10" a="1"/>
  <c r="D264" i="10" a="1"/>
  <c r="D264" i="10" s="1"/>
  <c r="B264" i="10" a="1"/>
  <c r="B264" i="10" s="1"/>
  <c r="P263" i="10"/>
  <c r="P263" i="10" a="1"/>
  <c r="N263" i="10" a="1"/>
  <c r="N263" i="10" s="1"/>
  <c r="L263" i="10" a="1"/>
  <c r="L263" i="10" s="1"/>
  <c r="J263" i="10" a="1"/>
  <c r="J263" i="10" s="1"/>
  <c r="H263" i="10"/>
  <c r="H263" i="10" a="1"/>
  <c r="F263" i="10" a="1"/>
  <c r="F263" i="10" s="1"/>
  <c r="D263" i="10" a="1"/>
  <c r="D263" i="10" s="1"/>
  <c r="B263" i="10" a="1"/>
  <c r="B263" i="10" s="1"/>
  <c r="P262" i="10" a="1"/>
  <c r="P262" i="10" s="1"/>
  <c r="N262" i="10"/>
  <c r="N262" i="10" a="1"/>
  <c r="L262" i="10" a="1"/>
  <c r="L262" i="10" s="1"/>
  <c r="J262" i="10" a="1"/>
  <c r="J262" i="10" s="1"/>
  <c r="H262" i="10" a="1"/>
  <c r="H262" i="10" s="1"/>
  <c r="F262" i="10"/>
  <c r="F262" i="10" a="1"/>
  <c r="D262" i="10" a="1"/>
  <c r="D262" i="10" s="1"/>
  <c r="B262" i="10" a="1"/>
  <c r="B262" i="10" s="1"/>
  <c r="P261" i="10" a="1"/>
  <c r="P261" i="10" s="1"/>
  <c r="N261" i="10" a="1"/>
  <c r="N261" i="10" s="1"/>
  <c r="L261" i="10"/>
  <c r="L261" i="10" a="1"/>
  <c r="J261" i="10" a="1"/>
  <c r="J261" i="10" s="1"/>
  <c r="H261" i="10" a="1"/>
  <c r="H261" i="10" s="1"/>
  <c r="F261" i="10"/>
  <c r="F261" i="10" a="1"/>
  <c r="D261" i="10"/>
  <c r="D261" i="10" a="1"/>
  <c r="B261" i="10" a="1"/>
  <c r="B261" i="10" s="1"/>
  <c r="P260" i="10"/>
  <c r="P260" i="10" a="1"/>
  <c r="N260" i="10" a="1"/>
  <c r="N260" i="10" s="1"/>
  <c r="L260" i="10" a="1"/>
  <c r="L260" i="10" s="1"/>
  <c r="J260" i="10" a="1"/>
  <c r="J260" i="10" s="1"/>
  <c r="H260" i="10" a="1"/>
  <c r="H260" i="10" s="1"/>
  <c r="F260" i="10"/>
  <c r="F260" i="10" a="1"/>
  <c r="D260" i="10" a="1"/>
  <c r="D260" i="10" s="1"/>
  <c r="B260" i="10" a="1"/>
  <c r="B260" i="10" s="1"/>
  <c r="P259" i="10"/>
  <c r="P259" i="10" a="1"/>
  <c r="N259" i="10"/>
  <c r="N259" i="10" a="1"/>
  <c r="L259" i="10" a="1"/>
  <c r="L259" i="10" s="1"/>
  <c r="J259" i="10" a="1"/>
  <c r="J259" i="10" s="1"/>
  <c r="H259" i="10"/>
  <c r="H259" i="10" a="1"/>
  <c r="F259" i="10" a="1"/>
  <c r="F259" i="10" s="1"/>
  <c r="D259" i="10"/>
  <c r="D259" i="10" a="1"/>
  <c r="B259" i="10" a="1"/>
  <c r="B259" i="10" s="1"/>
  <c r="P258" i="10" a="1"/>
  <c r="P258" i="10" s="1"/>
  <c r="N258" i="10"/>
  <c r="N258" i="10" a="1"/>
  <c r="L258" i="10"/>
  <c r="L258" i="10" a="1"/>
  <c r="J258" i="10" a="1"/>
  <c r="J258" i="10" s="1"/>
  <c r="H258" i="10" a="1"/>
  <c r="H258" i="10" s="1"/>
  <c r="F258" i="10"/>
  <c r="F258" i="10" a="1"/>
  <c r="D258" i="10" a="1"/>
  <c r="D258" i="10" s="1"/>
  <c r="B258" i="10" a="1"/>
  <c r="B258" i="10" s="1"/>
  <c r="P257" i="10"/>
  <c r="P257" i="10" a="1"/>
  <c r="N257" i="10" a="1"/>
  <c r="N257" i="10" s="1"/>
  <c r="L257" i="10"/>
  <c r="L257" i="10" a="1"/>
  <c r="J257" i="10" a="1"/>
  <c r="J257" i="10" s="1"/>
  <c r="H257" i="10" a="1"/>
  <c r="H257" i="10" s="1"/>
  <c r="F257" i="10"/>
  <c r="F257" i="10" a="1"/>
  <c r="D257" i="10"/>
  <c r="D257" i="10" a="1"/>
  <c r="B257" i="10" a="1"/>
  <c r="B257" i="10" s="1"/>
  <c r="P256" i="10"/>
  <c r="P256" i="10" a="1"/>
  <c r="N256" i="10"/>
  <c r="N256" i="10" a="1"/>
  <c r="L256" i="10" a="1"/>
  <c r="L256" i="10" s="1"/>
  <c r="J256" i="10" a="1"/>
  <c r="J256" i="10" s="1"/>
  <c r="H256" i="10" a="1"/>
  <c r="H256" i="10" s="1"/>
  <c r="F256" i="10" a="1"/>
  <c r="F256" i="10" s="1"/>
  <c r="D256" i="10"/>
  <c r="D256" i="10" a="1"/>
  <c r="B256" i="10" a="1"/>
  <c r="B256" i="10" s="1"/>
  <c r="P255" i="10"/>
  <c r="P255" i="10" a="1"/>
  <c r="N255" i="10" a="1"/>
  <c r="N255" i="10" s="1"/>
  <c r="L255" i="10" a="1"/>
  <c r="L255" i="10" s="1"/>
  <c r="J255" i="10" a="1"/>
  <c r="J255" i="10" s="1"/>
  <c r="H255" i="10"/>
  <c r="H255" i="10" a="1"/>
  <c r="F255" i="10" a="1"/>
  <c r="F255" i="10" s="1"/>
  <c r="D255" i="10" a="1"/>
  <c r="D255" i="10" s="1"/>
  <c r="B255" i="10" a="1"/>
  <c r="B255" i="10" s="1"/>
  <c r="P254" i="10" a="1"/>
  <c r="P254" i="10" s="1"/>
  <c r="N254" i="10"/>
  <c r="N254" i="10" a="1"/>
  <c r="L254" i="10"/>
  <c r="L254" i="10" a="1"/>
  <c r="J254" i="10" a="1"/>
  <c r="J254" i="10" s="1"/>
  <c r="H254" i="10"/>
  <c r="H254" i="10" a="1"/>
  <c r="F254" i="10"/>
  <c r="F254" i="10" a="1"/>
  <c r="D254" i="10" a="1"/>
  <c r="D254" i="10" s="1"/>
  <c r="B254" i="10" a="1"/>
  <c r="B254" i="10" s="1"/>
  <c r="P253" i="10" a="1"/>
  <c r="P253" i="10" s="1"/>
  <c r="N253" i="10" a="1"/>
  <c r="N253" i="10" s="1"/>
  <c r="L253" i="10"/>
  <c r="L253" i="10" a="1"/>
  <c r="J253" i="10" a="1"/>
  <c r="J253" i="10" s="1"/>
  <c r="H253" i="10"/>
  <c r="H253" i="10" a="1"/>
  <c r="F253" i="10" a="1"/>
  <c r="F253" i="10" s="1"/>
  <c r="D253" i="10"/>
  <c r="D253" i="10" a="1"/>
  <c r="B253" i="10" a="1"/>
  <c r="B253" i="10" s="1"/>
  <c r="P252" i="10" a="1"/>
  <c r="P252" i="10" s="1"/>
  <c r="N252" i="10" a="1"/>
  <c r="N252" i="10" s="1"/>
  <c r="L252" i="10"/>
  <c r="L252" i="10" a="1"/>
  <c r="J252" i="10" a="1"/>
  <c r="J252" i="10" s="1"/>
  <c r="H252" i="10" a="1"/>
  <c r="H252" i="10" s="1"/>
  <c r="F252" i="10" a="1"/>
  <c r="F252" i="10" s="1"/>
  <c r="D252" i="10" a="1"/>
  <c r="D252" i="10" s="1"/>
  <c r="B252" i="10" a="1"/>
  <c r="B252" i="10" s="1"/>
  <c r="P251" i="10"/>
  <c r="P251" i="10" a="1"/>
  <c r="N251" i="10" a="1"/>
  <c r="N251" i="10" s="1"/>
  <c r="L251" i="10"/>
  <c r="L251" i="10" a="1"/>
  <c r="J251" i="10" a="1"/>
  <c r="J251" i="10" s="1"/>
  <c r="H251" i="10"/>
  <c r="H251" i="10" a="1"/>
  <c r="F251" i="10" a="1"/>
  <c r="F251" i="10" s="1"/>
  <c r="D251" i="10" a="1"/>
  <c r="D251" i="10" s="1"/>
  <c r="B251" i="10" a="1"/>
  <c r="B251" i="10" s="1"/>
  <c r="P250" i="10" a="1"/>
  <c r="P250" i="10" s="1"/>
  <c r="N250" i="10"/>
  <c r="N250" i="10" a="1"/>
  <c r="L250" i="10"/>
  <c r="L250" i="10" a="1"/>
  <c r="J250" i="10" a="1"/>
  <c r="J250" i="10" s="1"/>
  <c r="H250" i="10"/>
  <c r="H250" i="10" a="1"/>
  <c r="F250" i="10"/>
  <c r="F250" i="10" a="1"/>
  <c r="D250" i="10" a="1"/>
  <c r="D250" i="10" s="1"/>
  <c r="B250" i="10" a="1"/>
  <c r="B250" i="10" s="1"/>
  <c r="P249" i="10" a="1"/>
  <c r="P249" i="10" s="1"/>
  <c r="N249" i="10"/>
  <c r="N249" i="10" a="1"/>
  <c r="L249" i="10"/>
  <c r="L249" i="10" a="1"/>
  <c r="J249" i="10" a="1"/>
  <c r="J249" i="10" s="1"/>
  <c r="H249" i="10"/>
  <c r="H249" i="10" a="1"/>
  <c r="F249" i="10" a="1"/>
  <c r="F249" i="10" s="1"/>
  <c r="D249" i="10"/>
  <c r="D249" i="10" a="1"/>
  <c r="B249" i="10" a="1"/>
  <c r="B249" i="10" s="1"/>
  <c r="P248" i="10" a="1"/>
  <c r="P248" i="10" s="1"/>
  <c r="N248" i="10" a="1"/>
  <c r="N248" i="10" s="1"/>
  <c r="L248" i="10"/>
  <c r="L248" i="10" a="1"/>
  <c r="J248" i="10" a="1"/>
  <c r="J248" i="10" s="1"/>
  <c r="H248" i="10" a="1"/>
  <c r="H248" i="10" s="1"/>
  <c r="F248" i="10" a="1"/>
  <c r="F248" i="10" s="1"/>
  <c r="D248" i="10" a="1"/>
  <c r="D248" i="10" s="1"/>
  <c r="B248" i="10" a="1"/>
  <c r="B248" i="10" s="1"/>
  <c r="P247" i="10"/>
  <c r="P247" i="10" a="1"/>
  <c r="N247" i="10"/>
  <c r="N247" i="10" a="1"/>
  <c r="L247" i="10"/>
  <c r="L247" i="10" a="1"/>
  <c r="J247" i="10" a="1"/>
  <c r="J247" i="10" s="1"/>
  <c r="H247" i="10"/>
  <c r="H247" i="10" a="1"/>
  <c r="F247" i="10" a="1"/>
  <c r="F247" i="10" s="1"/>
  <c r="D247" i="10"/>
  <c r="D247" i="10" a="1"/>
  <c r="B247" i="10" a="1"/>
  <c r="B247" i="10" s="1"/>
  <c r="P246" i="10" a="1"/>
  <c r="P246" i="10" s="1"/>
  <c r="N246" i="10"/>
  <c r="N246" i="10" a="1"/>
  <c r="L246" i="10" a="1"/>
  <c r="L246" i="10" s="1"/>
  <c r="J246" i="10" a="1"/>
  <c r="J246" i="10" s="1"/>
  <c r="H246" i="10"/>
  <c r="H246" i="10" a="1"/>
  <c r="F246" i="10"/>
  <c r="F246" i="10" a="1"/>
  <c r="D246" i="10" a="1"/>
  <c r="D246" i="10" s="1"/>
  <c r="B246" i="10" a="1"/>
  <c r="B246" i="10" s="1"/>
  <c r="P245" i="10"/>
  <c r="P245" i="10" a="1"/>
  <c r="N245" i="10"/>
  <c r="N245" i="10" a="1"/>
  <c r="L245" i="10"/>
  <c r="L245" i="10" a="1"/>
  <c r="J245" i="10" a="1"/>
  <c r="J245" i="10" s="1"/>
  <c r="H245" i="10" a="1"/>
  <c r="H245" i="10" s="1"/>
  <c r="F245" i="10"/>
  <c r="F245" i="10" a="1"/>
  <c r="D245" i="10"/>
  <c r="D245" i="10" a="1"/>
  <c r="B245" i="10" a="1"/>
  <c r="B245" i="10" s="1"/>
  <c r="P244" i="10" a="1"/>
  <c r="P244" i="10" s="1"/>
  <c r="N244" i="10" a="1"/>
  <c r="N244" i="10" s="1"/>
  <c r="L244" i="10"/>
  <c r="L244" i="10" a="1"/>
  <c r="J244" i="10" a="1"/>
  <c r="J244" i="10" s="1"/>
  <c r="H244" i="10" a="1"/>
  <c r="H244" i="10" s="1"/>
  <c r="F244" i="10" a="1"/>
  <c r="F244" i="10" s="1"/>
  <c r="D244" i="10" a="1"/>
  <c r="D244" i="10" s="1"/>
  <c r="B244" i="10" a="1"/>
  <c r="B244" i="10" s="1"/>
  <c r="P243" i="10"/>
  <c r="P243" i="10" a="1"/>
  <c r="N243" i="10"/>
  <c r="N243" i="10" a="1"/>
  <c r="L243" i="10"/>
  <c r="L243" i="10" a="1"/>
  <c r="J243" i="10" a="1"/>
  <c r="J243" i="10" s="1"/>
  <c r="H243" i="10"/>
  <c r="H243" i="10" a="1"/>
  <c r="F243" i="10" a="1"/>
  <c r="F243" i="10" s="1"/>
  <c r="D243" i="10"/>
  <c r="D243" i="10" a="1"/>
  <c r="B243" i="10" a="1"/>
  <c r="B243" i="10" s="1"/>
  <c r="P242" i="10" a="1"/>
  <c r="P242" i="10" s="1"/>
  <c r="N242" i="10"/>
  <c r="N242" i="10" a="1"/>
  <c r="L242" i="10" a="1"/>
  <c r="L242" i="10" s="1"/>
  <c r="J242" i="10" a="1"/>
  <c r="J242" i="10" s="1"/>
  <c r="H242" i="10" a="1"/>
  <c r="H242" i="10" s="1"/>
  <c r="F242" i="10"/>
  <c r="F242" i="10" a="1"/>
  <c r="D242" i="10" a="1"/>
  <c r="D242" i="10" s="1"/>
  <c r="B242" i="10" a="1"/>
  <c r="B242" i="10" s="1"/>
  <c r="P241" i="10"/>
  <c r="P241" i="10" a="1"/>
  <c r="N241" i="10" a="1"/>
  <c r="N241" i="10" s="1"/>
  <c r="L241" i="10"/>
  <c r="L241" i="10" a="1"/>
  <c r="J241" i="10" a="1"/>
  <c r="J241" i="10" s="1"/>
  <c r="H241" i="10" a="1"/>
  <c r="H241" i="10" s="1"/>
  <c r="F241" i="10" a="1"/>
  <c r="F241" i="10" s="1"/>
  <c r="D241" i="10"/>
  <c r="D241" i="10" a="1"/>
  <c r="B241" i="10" a="1"/>
  <c r="B241" i="10" s="1"/>
  <c r="P240" i="10" a="1"/>
  <c r="P240" i="10" s="1"/>
  <c r="N240" i="10"/>
  <c r="N240" i="10" a="1"/>
  <c r="L240" i="10"/>
  <c r="L240" i="10" a="1"/>
  <c r="J240" i="10" a="1"/>
  <c r="J240" i="10" s="1"/>
  <c r="H240" i="10" a="1"/>
  <c r="H240" i="10" s="1"/>
  <c r="F240" i="10" a="1"/>
  <c r="F240" i="10" s="1"/>
  <c r="D240" i="10"/>
  <c r="D240" i="10" a="1"/>
  <c r="B240" i="10" a="1"/>
  <c r="B240" i="10" s="1"/>
  <c r="P239" i="10"/>
  <c r="P239" i="10" a="1"/>
  <c r="N239" i="10"/>
  <c r="N239" i="10" a="1"/>
  <c r="L239" i="10" a="1"/>
  <c r="L239" i="10" s="1"/>
  <c r="J239" i="10" a="1"/>
  <c r="J239" i="10" s="1"/>
  <c r="H239" i="10"/>
  <c r="H239" i="10" a="1"/>
  <c r="F239" i="10" a="1"/>
  <c r="F239" i="10" s="1"/>
  <c r="D239" i="10"/>
  <c r="D239" i="10" a="1"/>
  <c r="B239" i="10" a="1"/>
  <c r="B239" i="10" s="1"/>
  <c r="P238" i="10"/>
  <c r="P238" i="10" a="1"/>
  <c r="N238" i="10"/>
  <c r="N238" i="10" a="1"/>
  <c r="L238" i="10"/>
  <c r="L238" i="10" a="1"/>
  <c r="J238" i="10" a="1"/>
  <c r="J238" i="10" s="1"/>
  <c r="H238" i="10" a="1"/>
  <c r="H238" i="10" s="1"/>
  <c r="F238" i="10"/>
  <c r="F238" i="10" a="1"/>
  <c r="D238" i="10" a="1"/>
  <c r="D238" i="10" s="1"/>
  <c r="B238" i="10" a="1"/>
  <c r="B238" i="10" s="1"/>
  <c r="P237" i="10"/>
  <c r="P237" i="10" a="1"/>
  <c r="N237" i="10" a="1"/>
  <c r="N237" i="10" s="1"/>
  <c r="L237" i="10"/>
  <c r="L237" i="10" a="1"/>
  <c r="J237" i="10" a="1"/>
  <c r="J237" i="10" s="1"/>
  <c r="H237" i="10"/>
  <c r="H237" i="10" a="1"/>
  <c r="F237" i="10" a="1"/>
  <c r="F237" i="10" s="1"/>
  <c r="D237" i="10"/>
  <c r="D237" i="10" a="1"/>
  <c r="B237" i="10" a="1"/>
  <c r="B237" i="10" s="1"/>
  <c r="P236" i="10"/>
  <c r="P236" i="10" a="1"/>
  <c r="N236" i="10"/>
  <c r="N236" i="10" a="1"/>
  <c r="L236" i="10" a="1"/>
  <c r="L236" i="10" s="1"/>
  <c r="J236" i="10" a="1"/>
  <c r="J236" i="10" s="1"/>
  <c r="H236" i="10" a="1"/>
  <c r="H236" i="10" s="1"/>
  <c r="F236" i="10" a="1"/>
  <c r="F236" i="10" s="1"/>
  <c r="D236" i="10"/>
  <c r="D236" i="10" a="1"/>
  <c r="B236" i="10" a="1"/>
  <c r="B236" i="10" s="1"/>
  <c r="P235" i="10"/>
  <c r="P235" i="10" a="1"/>
  <c r="N235" i="10" a="1"/>
  <c r="N235" i="10" s="1"/>
  <c r="L235" i="10"/>
  <c r="L235" i="10" a="1"/>
  <c r="J235" i="10" a="1"/>
  <c r="J235" i="10" s="1"/>
  <c r="H235" i="10"/>
  <c r="H235" i="10" a="1"/>
  <c r="F235" i="10" a="1"/>
  <c r="F235" i="10" s="1"/>
  <c r="D235" i="10" a="1"/>
  <c r="D235" i="10" s="1"/>
  <c r="B235" i="10" a="1"/>
  <c r="B235" i="10" s="1"/>
  <c r="P234" i="10"/>
  <c r="P234" i="10" a="1"/>
  <c r="N234" i="10"/>
  <c r="N234" i="10" a="1"/>
  <c r="L234" i="10" a="1"/>
  <c r="L234" i="10" s="1"/>
  <c r="J234" i="10" a="1"/>
  <c r="J234" i="10" s="1"/>
  <c r="H234" i="10" a="1"/>
  <c r="H234" i="10" s="1"/>
  <c r="F234" i="10"/>
  <c r="F234" i="10" a="1"/>
  <c r="D234" i="10" a="1"/>
  <c r="D234" i="10" s="1"/>
  <c r="B234" i="10" a="1"/>
  <c r="B234" i="10" s="1"/>
  <c r="P233" i="10"/>
  <c r="P233" i="10" a="1"/>
  <c r="N233" i="10" a="1"/>
  <c r="N233" i="10" s="1"/>
  <c r="L233" i="10"/>
  <c r="L233" i="10" a="1"/>
  <c r="J233" i="10" a="1"/>
  <c r="J233" i="10" s="1"/>
  <c r="H233" i="10" a="1"/>
  <c r="H233" i="10" s="1"/>
  <c r="F233" i="10"/>
  <c r="F233" i="10" a="1"/>
  <c r="D233" i="10"/>
  <c r="D233" i="10" a="1"/>
  <c r="B233" i="10" a="1"/>
  <c r="B233" i="10" s="1"/>
  <c r="P232" i="10"/>
  <c r="P232" i="10" a="1"/>
  <c r="N232" i="10"/>
  <c r="N232" i="10" a="1"/>
  <c r="L232" i="10" a="1"/>
  <c r="L232" i="10" s="1"/>
  <c r="J232" i="10" a="1"/>
  <c r="J232" i="10" s="1"/>
  <c r="H232" i="10" a="1"/>
  <c r="H232" i="10" s="1"/>
  <c r="F232" i="10"/>
  <c r="F232" i="10" a="1"/>
  <c r="D232" i="10"/>
  <c r="D232" i="10" a="1"/>
  <c r="B232" i="10" a="1"/>
  <c r="B232" i="10" s="1"/>
  <c r="P231" i="10"/>
  <c r="P231" i="10" a="1"/>
  <c r="N231" i="10" a="1"/>
  <c r="N231" i="10" s="1"/>
  <c r="L231" i="10" a="1"/>
  <c r="L231" i="10" s="1"/>
  <c r="J231" i="10" a="1"/>
  <c r="J231" i="10" s="1"/>
  <c r="H231" i="10"/>
  <c r="H231" i="10" a="1"/>
  <c r="F231" i="10" a="1"/>
  <c r="F231" i="10" s="1"/>
  <c r="D231" i="10" a="1"/>
  <c r="D231" i="10" s="1"/>
  <c r="B231" i="10" a="1"/>
  <c r="B231" i="10" s="1"/>
  <c r="P230" i="10" a="1"/>
  <c r="P230" i="10" s="1"/>
  <c r="N230" i="10"/>
  <c r="N230" i="10" a="1"/>
  <c r="L230" i="10" a="1"/>
  <c r="L230" i="10" s="1"/>
  <c r="J230" i="10" a="1"/>
  <c r="J230" i="10" s="1"/>
  <c r="H230" i="10" a="1"/>
  <c r="H230" i="10" s="1"/>
  <c r="F230" i="10"/>
  <c r="F230" i="10" a="1"/>
  <c r="D230" i="10" a="1"/>
  <c r="D230" i="10" s="1"/>
  <c r="B230" i="10" a="1"/>
  <c r="B230" i="10" s="1"/>
  <c r="P229" i="10" a="1"/>
  <c r="P229" i="10" s="1"/>
  <c r="N229" i="10" a="1"/>
  <c r="N229" i="10" s="1"/>
  <c r="L229" i="10"/>
  <c r="L229" i="10" a="1"/>
  <c r="J229" i="10" a="1"/>
  <c r="J229" i="10" s="1"/>
  <c r="H229" i="10" a="1"/>
  <c r="H229" i="10" s="1"/>
  <c r="F229" i="10"/>
  <c r="F229" i="10" a="1"/>
  <c r="D229" i="10"/>
  <c r="D229" i="10" a="1"/>
  <c r="B229" i="10" a="1"/>
  <c r="B229" i="10" s="1"/>
  <c r="P228" i="10"/>
  <c r="P228" i="10" a="1"/>
  <c r="N228" i="10" a="1"/>
  <c r="N228" i="10" s="1"/>
  <c r="L228" i="10" a="1"/>
  <c r="L228" i="10" s="1"/>
  <c r="J228" i="10" a="1"/>
  <c r="J228" i="10" s="1"/>
  <c r="H228" i="10" a="1"/>
  <c r="H228" i="10" s="1"/>
  <c r="F228" i="10"/>
  <c r="F228" i="10" a="1"/>
  <c r="D228" i="10" a="1"/>
  <c r="D228" i="10" s="1"/>
  <c r="B228" i="10" a="1"/>
  <c r="B228" i="10" s="1"/>
  <c r="P227" i="10"/>
  <c r="P227" i="10" a="1"/>
  <c r="N227" i="10" a="1"/>
  <c r="N227" i="10" s="1"/>
  <c r="L227" i="10" a="1"/>
  <c r="L227" i="10" s="1"/>
  <c r="J227" i="10" a="1"/>
  <c r="J227" i="10" s="1"/>
  <c r="H227" i="10"/>
  <c r="H227" i="10" a="1"/>
  <c r="F227" i="10" a="1"/>
  <c r="F227" i="10" s="1"/>
  <c r="D227" i="10" a="1"/>
  <c r="D227" i="10" s="1"/>
  <c r="B227" i="10" a="1"/>
  <c r="B227" i="10" s="1"/>
  <c r="P226" i="10" a="1"/>
  <c r="P226" i="10" s="1"/>
  <c r="N226" i="10"/>
  <c r="N226" i="10" a="1"/>
  <c r="L226" i="10"/>
  <c r="L226" i="10" a="1"/>
  <c r="J226" i="10" a="1"/>
  <c r="J226" i="10" s="1"/>
  <c r="H226" i="10" a="1"/>
  <c r="H226" i="10" s="1"/>
  <c r="F226" i="10"/>
  <c r="F226" i="10" a="1"/>
  <c r="D226" i="10" a="1"/>
  <c r="D226" i="10" s="1"/>
  <c r="B226" i="10" a="1"/>
  <c r="B226" i="10" s="1"/>
  <c r="P225" i="10"/>
  <c r="P225" i="10" a="1"/>
  <c r="N225" i="10" a="1"/>
  <c r="N225" i="10" s="1"/>
  <c r="L225" i="10"/>
  <c r="L225" i="10" a="1"/>
  <c r="J225" i="10" a="1"/>
  <c r="J225" i="10" s="1"/>
  <c r="H225" i="10" a="1"/>
  <c r="H225" i="10" s="1"/>
  <c r="F225" i="10"/>
  <c r="F225" i="10" a="1"/>
  <c r="D225" i="10"/>
  <c r="D225" i="10" a="1"/>
  <c r="B225" i="10" a="1"/>
  <c r="B225" i="10" s="1"/>
  <c r="P224" i="10"/>
  <c r="P224" i="10" a="1"/>
  <c r="N224" i="10" a="1"/>
  <c r="N224" i="10" s="1"/>
  <c r="L224" i="10" a="1"/>
  <c r="L224" i="10" s="1"/>
  <c r="J224" i="10" a="1"/>
  <c r="J224" i="10" s="1"/>
  <c r="H224" i="10" a="1"/>
  <c r="H224" i="10" s="1"/>
  <c r="F224" i="10"/>
  <c r="F224" i="10" a="1"/>
  <c r="D224" i="10" a="1"/>
  <c r="D224" i="10" s="1"/>
  <c r="B224" i="10" a="1"/>
  <c r="B224" i="10" s="1"/>
  <c r="P223" i="10"/>
  <c r="P223" i="10" a="1"/>
  <c r="N223" i="10" a="1"/>
  <c r="N223" i="10" s="1"/>
  <c r="L223" i="10"/>
  <c r="L223" i="10" a="1"/>
  <c r="J223" i="10" a="1"/>
  <c r="J223" i="10" s="1"/>
  <c r="H223" i="10"/>
  <c r="H223" i="10" a="1"/>
  <c r="F223" i="10" a="1"/>
  <c r="F223" i="10" s="1"/>
  <c r="D223" i="10" a="1"/>
  <c r="D223" i="10" s="1"/>
  <c r="B223" i="10" a="1"/>
  <c r="B223" i="10" s="1"/>
  <c r="P222" i="10"/>
  <c r="P222" i="10" a="1"/>
  <c r="N222" i="10"/>
  <c r="N222" i="10" a="1"/>
  <c r="L222" i="10"/>
  <c r="L222" i="10" a="1"/>
  <c r="J222" i="10" a="1"/>
  <c r="J222" i="10" s="1"/>
  <c r="H222" i="10" a="1"/>
  <c r="H222" i="10" s="1"/>
  <c r="F222" i="10"/>
  <c r="F222" i="10" a="1"/>
  <c r="D222" i="10" a="1"/>
  <c r="D222" i="10" s="1"/>
  <c r="B222" i="10" a="1"/>
  <c r="B222" i="10" s="1"/>
  <c r="P221" i="10" a="1"/>
  <c r="P221" i="10" s="1"/>
  <c r="N221" i="10" a="1"/>
  <c r="N221" i="10" s="1"/>
  <c r="L221" i="10"/>
  <c r="L221" i="10" a="1"/>
  <c r="J221" i="10" a="1"/>
  <c r="J221" i="10" s="1"/>
  <c r="H221" i="10"/>
  <c r="H221" i="10" a="1"/>
  <c r="F221" i="10" a="1"/>
  <c r="F221" i="10" s="1"/>
  <c r="D221" i="10"/>
  <c r="D221" i="10" a="1"/>
  <c r="B221" i="10" a="1"/>
  <c r="B221" i="10" s="1"/>
  <c r="P220" i="10" a="1"/>
  <c r="P220" i="10" s="1"/>
  <c r="N220" i="10" a="1"/>
  <c r="N220" i="10" s="1"/>
  <c r="L220" i="10" a="1"/>
  <c r="L220" i="10" s="1"/>
  <c r="J220" i="10" a="1"/>
  <c r="J220" i="10" s="1"/>
  <c r="H220" i="10" a="1"/>
  <c r="H220" i="10" s="1"/>
  <c r="F220" i="10"/>
  <c r="F220" i="10" a="1"/>
  <c r="D220" i="10" a="1"/>
  <c r="D220" i="10" s="1"/>
  <c r="B220" i="10" a="1"/>
  <c r="B220" i="10" s="1"/>
  <c r="P219" i="10"/>
  <c r="P219" i="10" a="1"/>
  <c r="N219" i="10" a="1"/>
  <c r="N219" i="10" s="1"/>
  <c r="L219" i="10"/>
  <c r="L219" i="10" a="1"/>
  <c r="J219" i="10" a="1"/>
  <c r="J219" i="10" s="1"/>
  <c r="H219" i="10"/>
  <c r="H219" i="10" a="1"/>
  <c r="F219" i="10" a="1"/>
  <c r="F219" i="10" s="1"/>
  <c r="D219" i="10" a="1"/>
  <c r="D219" i="10" s="1"/>
  <c r="B219" i="10" a="1"/>
  <c r="B219" i="10" s="1"/>
  <c r="P218" i="10" a="1"/>
  <c r="P218" i="10" s="1"/>
  <c r="N218" i="10"/>
  <c r="N218" i="10" a="1"/>
  <c r="L218" i="10"/>
  <c r="L218" i="10" a="1"/>
  <c r="J218" i="10" a="1"/>
  <c r="J218" i="10" s="1"/>
  <c r="H218" i="10"/>
  <c r="H218" i="10" a="1"/>
  <c r="F218" i="10"/>
  <c r="F218" i="10" a="1"/>
  <c r="D218" i="10" a="1"/>
  <c r="D218" i="10" s="1"/>
  <c r="B218" i="10" a="1"/>
  <c r="B218" i="10" s="1"/>
  <c r="P217" i="10" a="1"/>
  <c r="P217" i="10" s="1"/>
  <c r="N217" i="10"/>
  <c r="N217" i="10" a="1"/>
  <c r="L217" i="10"/>
  <c r="L217" i="10" a="1"/>
  <c r="J217" i="10" a="1"/>
  <c r="J217" i="10" s="1"/>
  <c r="H217" i="10"/>
  <c r="H217" i="10" a="1"/>
  <c r="F217" i="10"/>
  <c r="F217" i="10" a="1"/>
  <c r="D217" i="10"/>
  <c r="D217" i="10" a="1"/>
  <c r="B217" i="10" a="1"/>
  <c r="B217" i="10" s="1"/>
  <c r="P216" i="10"/>
  <c r="P216" i="10" a="1"/>
  <c r="N216" i="10" a="1"/>
  <c r="N216" i="10" s="1"/>
  <c r="L216" i="10"/>
  <c r="L216" i="10" a="1"/>
  <c r="J216" i="10" a="1"/>
  <c r="J216" i="10" s="1"/>
  <c r="H216" i="10" a="1"/>
  <c r="H216" i="10" s="1"/>
  <c r="F216" i="10"/>
  <c r="F216" i="10" a="1"/>
  <c r="D216" i="10" a="1"/>
  <c r="D216" i="10" s="1"/>
  <c r="B216" i="10" a="1"/>
  <c r="B216" i="10" s="1"/>
  <c r="P215" i="10"/>
  <c r="P215" i="10" a="1"/>
  <c r="N215" i="10"/>
  <c r="N215" i="10" a="1"/>
  <c r="L215" i="10"/>
  <c r="L215" i="10" a="1"/>
  <c r="J215" i="10" a="1"/>
  <c r="J215" i="10" s="1"/>
  <c r="H215" i="10"/>
  <c r="H215" i="10" a="1"/>
  <c r="F215" i="10" a="1"/>
  <c r="F215" i="10" s="1"/>
  <c r="D215" i="10"/>
  <c r="D215" i="10" a="1"/>
  <c r="B215" i="10" a="1"/>
  <c r="B215" i="10" s="1"/>
  <c r="P214" i="10" a="1"/>
  <c r="P214" i="10" s="1"/>
  <c r="N214" i="10"/>
  <c r="N214" i="10" a="1"/>
  <c r="L214" i="10"/>
  <c r="L214" i="10" a="1"/>
  <c r="J214" i="10" a="1"/>
  <c r="J214" i="10" s="1"/>
  <c r="H214" i="10"/>
  <c r="H214" i="10" a="1"/>
  <c r="F214" i="10"/>
  <c r="F214" i="10" a="1"/>
  <c r="D214" i="10" a="1"/>
  <c r="D214" i="10" s="1"/>
  <c r="B214" i="10" a="1"/>
  <c r="B214" i="10" s="1"/>
  <c r="P213" i="10" a="1"/>
  <c r="P213" i="10" s="1"/>
  <c r="N213" i="10"/>
  <c r="N213" i="10" a="1"/>
  <c r="L213" i="10"/>
  <c r="L213" i="10" a="1"/>
  <c r="J213" i="10" a="1"/>
  <c r="J213" i="10" s="1"/>
  <c r="H213" i="10"/>
  <c r="H213" i="10" a="1"/>
  <c r="F213" i="10" a="1"/>
  <c r="F213" i="10" s="1"/>
  <c r="D213" i="10"/>
  <c r="D213" i="10" a="1"/>
  <c r="B213" i="10" a="1"/>
  <c r="B213" i="10" s="1"/>
  <c r="P212" i="10" a="1"/>
  <c r="P212" i="10" s="1"/>
  <c r="N212" i="10"/>
  <c r="N212" i="10" a="1"/>
  <c r="L212" i="10"/>
  <c r="L212" i="10" a="1"/>
  <c r="J212" i="10" a="1"/>
  <c r="J212" i="10" s="1"/>
  <c r="H212" i="10" a="1"/>
  <c r="H212" i="10" s="1"/>
  <c r="F212" i="10" a="1"/>
  <c r="F212" i="10" s="1"/>
  <c r="D212" i="10" a="1"/>
  <c r="D212" i="10" s="1"/>
  <c r="B212" i="10" a="1"/>
  <c r="B212" i="10" s="1"/>
  <c r="P211" i="10"/>
  <c r="P211" i="10" a="1"/>
  <c r="N211" i="10"/>
  <c r="N211" i="10" a="1"/>
  <c r="L211" i="10" a="1"/>
  <c r="L211" i="10" s="1"/>
  <c r="J211" i="10" a="1"/>
  <c r="J211" i="10" s="1"/>
  <c r="H211" i="10"/>
  <c r="H211" i="10" a="1"/>
  <c r="F211" i="10" a="1"/>
  <c r="F211" i="10" s="1"/>
  <c r="D211" i="10"/>
  <c r="D211" i="10" a="1"/>
  <c r="B211" i="10" a="1"/>
  <c r="B211" i="10" s="1"/>
  <c r="P210" i="10" a="1"/>
  <c r="P210" i="10" s="1"/>
  <c r="N210" i="10"/>
  <c r="N210" i="10" a="1"/>
  <c r="L210" i="10"/>
  <c r="L210" i="10" a="1"/>
  <c r="J210" i="10" a="1"/>
  <c r="J210" i="10" s="1"/>
  <c r="H210" i="10" a="1"/>
  <c r="H210" i="10" s="1"/>
  <c r="F210" i="10"/>
  <c r="F210" i="10" a="1"/>
  <c r="D210" i="10" a="1"/>
  <c r="D210" i="10" s="1"/>
  <c r="B210" i="10" a="1"/>
  <c r="B210" i="10" s="1"/>
  <c r="P209" i="10"/>
  <c r="P209" i="10" a="1"/>
  <c r="N209" i="10" a="1"/>
  <c r="N209" i="10" s="1"/>
  <c r="L209" i="10"/>
  <c r="L209" i="10" a="1"/>
  <c r="J209" i="10" a="1"/>
  <c r="J209" i="10" s="1"/>
  <c r="H209" i="10" a="1"/>
  <c r="H209" i="10" s="1"/>
  <c r="F209" i="10" a="1"/>
  <c r="F209" i="10" s="1"/>
  <c r="D209" i="10"/>
  <c r="D209" i="10" a="1"/>
  <c r="B209" i="10" a="1"/>
  <c r="B209" i="10" s="1"/>
  <c r="P208" i="10" a="1"/>
  <c r="P208" i="10" s="1"/>
  <c r="N208" i="10"/>
  <c r="N208" i="10" a="1"/>
  <c r="L208" i="10"/>
  <c r="L208" i="10" a="1"/>
  <c r="J208" i="10" a="1"/>
  <c r="J208" i="10" s="1"/>
  <c r="H208" i="10" a="1"/>
  <c r="H208" i="10" s="1"/>
  <c r="F208" i="10" a="1"/>
  <c r="F208" i="10" s="1"/>
  <c r="D208" i="10"/>
  <c r="D208" i="10" a="1"/>
  <c r="B208" i="10" a="1"/>
  <c r="B208" i="10" s="1"/>
  <c r="P207" i="10"/>
  <c r="P207" i="10" a="1"/>
  <c r="N207" i="10"/>
  <c r="N207" i="10" a="1"/>
  <c r="L207" i="10"/>
  <c r="L207" i="10" a="1"/>
  <c r="J207" i="10" a="1"/>
  <c r="J207" i="10" s="1"/>
  <c r="H207" i="10"/>
  <c r="H207" i="10" a="1"/>
  <c r="F207" i="10" a="1"/>
  <c r="F207" i="10" s="1"/>
  <c r="D207" i="10"/>
  <c r="D207" i="10" a="1"/>
  <c r="B207" i="10" a="1"/>
  <c r="B207" i="10" s="1"/>
  <c r="P206" i="10"/>
  <c r="P206" i="10" a="1"/>
  <c r="N206" i="10"/>
  <c r="N206" i="10" a="1"/>
  <c r="L206" i="10"/>
  <c r="L206" i="10" a="1"/>
  <c r="J206" i="10" a="1"/>
  <c r="J206" i="10" s="1"/>
  <c r="H206" i="10"/>
  <c r="H206" i="10" a="1"/>
  <c r="F206" i="10"/>
  <c r="F206" i="10" a="1"/>
  <c r="D206" i="10" a="1"/>
  <c r="D206" i="10" s="1"/>
  <c r="B206" i="10" a="1"/>
  <c r="B206" i="10" s="1"/>
  <c r="P205" i="10"/>
  <c r="P205" i="10" a="1"/>
  <c r="N205" i="10"/>
  <c r="N205" i="10" a="1"/>
  <c r="L205" i="10"/>
  <c r="L205" i="10" a="1"/>
  <c r="J205" i="10" a="1"/>
  <c r="J205" i="10" s="1"/>
  <c r="H205" i="10"/>
  <c r="H205" i="10" a="1"/>
  <c r="F205" i="10" a="1"/>
  <c r="F205" i="10" s="1"/>
  <c r="D205" i="10"/>
  <c r="D205" i="10" a="1"/>
  <c r="B205" i="10" a="1"/>
  <c r="B205" i="10" s="1"/>
  <c r="P204" i="10" a="1"/>
  <c r="P204" i="10" s="1"/>
  <c r="N204" i="10"/>
  <c r="N204" i="10" a="1"/>
  <c r="L204" i="10" a="1"/>
  <c r="L204" i="10" s="1"/>
  <c r="J204" i="10" a="1"/>
  <c r="J204" i="10" s="1"/>
  <c r="H204" i="10" a="1"/>
  <c r="H204" i="10" s="1"/>
  <c r="F204" i="10"/>
  <c r="F204" i="10" a="1"/>
  <c r="D204" i="10"/>
  <c r="D204" i="10" a="1"/>
  <c r="B204" i="10" a="1"/>
  <c r="B204" i="10" s="1"/>
  <c r="P203" i="10"/>
  <c r="P203" i="10" a="1"/>
  <c r="N203" i="10" a="1"/>
  <c r="N203" i="10" s="1"/>
  <c r="L203" i="10"/>
  <c r="L203" i="10" a="1"/>
  <c r="J203" i="10" a="1"/>
  <c r="J203" i="10" s="1"/>
  <c r="H203" i="10"/>
  <c r="H203" i="10" a="1"/>
  <c r="F203" i="10" a="1"/>
  <c r="F203" i="10" s="1"/>
  <c r="D203" i="10" a="1"/>
  <c r="D203" i="10" s="1"/>
  <c r="B203" i="10" a="1"/>
  <c r="B203" i="10" s="1"/>
  <c r="P202" i="10"/>
  <c r="P202" i="10" a="1"/>
  <c r="N202" i="10"/>
  <c r="N202" i="10" a="1"/>
  <c r="L202" i="10" a="1"/>
  <c r="L202" i="10" s="1"/>
  <c r="J202" i="10" a="1"/>
  <c r="J202" i="10" s="1"/>
  <c r="H202" i="10"/>
  <c r="H202" i="10" a="1"/>
  <c r="F202" i="10"/>
  <c r="F202" i="10" a="1"/>
  <c r="D202" i="10" a="1"/>
  <c r="D202" i="10" s="1"/>
  <c r="B202" i="10" a="1"/>
  <c r="B202" i="10" s="1"/>
  <c r="P201" i="10" a="1"/>
  <c r="P201" i="10" s="1"/>
  <c r="N201" i="10" a="1"/>
  <c r="N201" i="10" s="1"/>
  <c r="L201" i="10"/>
  <c r="L201" i="10" a="1"/>
  <c r="J201" i="10" a="1"/>
  <c r="J201" i="10" s="1"/>
  <c r="H201" i="10" a="1"/>
  <c r="H201" i="10" s="1"/>
  <c r="F201" i="10" a="1"/>
  <c r="F201" i="10" s="1"/>
  <c r="D201" i="10"/>
  <c r="D201" i="10" a="1"/>
  <c r="B201" i="10" a="1"/>
  <c r="B201" i="10" s="1"/>
  <c r="P200" i="10"/>
  <c r="P200" i="10" a="1"/>
  <c r="N200" i="10"/>
  <c r="N200" i="10" a="1"/>
  <c r="L200" i="10" a="1"/>
  <c r="L200" i="10" s="1"/>
  <c r="J200" i="10" a="1"/>
  <c r="J200" i="10" s="1"/>
  <c r="H200" i="10" a="1"/>
  <c r="H200" i="10" s="1"/>
  <c r="F200" i="10"/>
  <c r="F200" i="10" a="1"/>
  <c r="D200" i="10"/>
  <c r="D200" i="10" a="1"/>
  <c r="B200" i="10" a="1"/>
  <c r="B200" i="10" s="1"/>
  <c r="P199" i="10"/>
  <c r="P199" i="10" a="1"/>
  <c r="N199" i="10"/>
  <c r="N199" i="10" a="1"/>
  <c r="L199" i="10" a="1"/>
  <c r="L199" i="10" s="1"/>
  <c r="J199" i="10" a="1"/>
  <c r="J199" i="10" s="1"/>
  <c r="H199" i="10"/>
  <c r="H199" i="10" a="1"/>
  <c r="F199" i="10" a="1"/>
  <c r="F199" i="10" s="1"/>
  <c r="D199" i="10"/>
  <c r="D199" i="10" a="1"/>
  <c r="B199" i="10" a="1"/>
  <c r="B199" i="10" s="1"/>
  <c r="P198" i="10" a="1"/>
  <c r="P198" i="10" s="1"/>
  <c r="N198" i="10"/>
  <c r="N198" i="10" a="1"/>
  <c r="L198" i="10" a="1"/>
  <c r="L198" i="10" s="1"/>
  <c r="J198" i="10" a="1"/>
  <c r="J198" i="10" s="1"/>
  <c r="H198" i="10" a="1"/>
  <c r="H198" i="10" s="1"/>
  <c r="F198" i="10"/>
  <c r="F198" i="10" a="1"/>
  <c r="D198" i="10" a="1"/>
  <c r="D198" i="10" s="1"/>
  <c r="B198" i="10" a="1"/>
  <c r="B198" i="10" s="1"/>
  <c r="P197" i="10" a="1"/>
  <c r="P197" i="10" s="1"/>
  <c r="N197" i="10" a="1"/>
  <c r="N197" i="10" s="1"/>
  <c r="L197" i="10"/>
  <c r="L197" i="10" a="1"/>
  <c r="J197" i="10" a="1"/>
  <c r="J197" i="10" s="1"/>
  <c r="H197" i="10" a="1"/>
  <c r="H197" i="10" s="1"/>
  <c r="F197" i="10"/>
  <c r="F197" i="10" a="1"/>
  <c r="D197" i="10"/>
  <c r="D197" i="10" a="1"/>
  <c r="B197" i="10" a="1"/>
  <c r="B197" i="10" s="1"/>
  <c r="P196" i="10"/>
  <c r="P196" i="10" a="1"/>
  <c r="N196" i="10"/>
  <c r="N196" i="10" a="1"/>
  <c r="L196" i="10" a="1"/>
  <c r="L196" i="10" s="1"/>
  <c r="J196" i="10" a="1"/>
  <c r="J196" i="10" s="1"/>
  <c r="H196" i="10" a="1"/>
  <c r="H196" i="10" s="1"/>
  <c r="F196" i="10"/>
  <c r="F196" i="10" a="1"/>
  <c r="D196" i="10" a="1"/>
  <c r="D196" i="10" s="1"/>
  <c r="B196" i="10" a="1"/>
  <c r="B196" i="10" s="1"/>
  <c r="P195" i="10"/>
  <c r="P195" i="10" a="1"/>
  <c r="N195" i="10"/>
  <c r="N195" i="10" a="1"/>
  <c r="L195" i="10" a="1"/>
  <c r="L195" i="10" s="1"/>
  <c r="J195" i="10" a="1"/>
  <c r="J195" i="10" s="1"/>
  <c r="H195" i="10"/>
  <c r="H195" i="10" a="1"/>
  <c r="F195" i="10" a="1"/>
  <c r="F195" i="10" s="1"/>
  <c r="D195" i="10" a="1"/>
  <c r="D195" i="10" s="1"/>
  <c r="B195" i="10" a="1"/>
  <c r="B195" i="10" s="1"/>
  <c r="P194" i="10" a="1"/>
  <c r="P194" i="10" s="1"/>
  <c r="N194" i="10"/>
  <c r="N194" i="10" a="1"/>
  <c r="L194" i="10" a="1"/>
  <c r="L194" i="10" s="1"/>
  <c r="J194" i="10" a="1"/>
  <c r="J194" i="10" s="1"/>
  <c r="H194" i="10" a="1"/>
  <c r="H194" i="10" s="1"/>
  <c r="F194" i="10"/>
  <c r="F194" i="10" a="1"/>
  <c r="D194" i="10" a="1"/>
  <c r="D194" i="10" s="1"/>
  <c r="B194" i="10" a="1"/>
  <c r="B194" i="10" s="1"/>
  <c r="P193" i="10" a="1"/>
  <c r="P193" i="10" s="1"/>
  <c r="N193" i="10" a="1"/>
  <c r="N193" i="10" s="1"/>
  <c r="L193" i="10"/>
  <c r="L193" i="10" a="1"/>
  <c r="J193" i="10" a="1"/>
  <c r="J193" i="10" s="1"/>
  <c r="H193" i="10"/>
  <c r="H193" i="10" a="1"/>
  <c r="F193" i="10"/>
  <c r="F193" i="10" a="1"/>
  <c r="D193" i="10"/>
  <c r="D193" i="10" a="1"/>
  <c r="B193" i="10" a="1"/>
  <c r="B193" i="10" s="1"/>
  <c r="P192" i="10" a="1"/>
  <c r="P192" i="10" s="1"/>
  <c r="N192" i="10" a="1"/>
  <c r="N192" i="10" s="1"/>
  <c r="L192" i="10" a="1"/>
  <c r="L192" i="10" s="1"/>
  <c r="J192" i="10" a="1"/>
  <c r="J192" i="10" s="1"/>
  <c r="H192" i="10" a="1"/>
  <c r="H192" i="10" s="1"/>
  <c r="F192" i="10" a="1"/>
  <c r="F192" i="10" s="1"/>
  <c r="D192" i="10"/>
  <c r="D192" i="10" a="1"/>
  <c r="B192" i="10" a="1"/>
  <c r="B192" i="10" s="1"/>
  <c r="P191" i="10"/>
  <c r="P191" i="10" a="1"/>
  <c r="N191" i="10" a="1"/>
  <c r="N191" i="10" s="1"/>
  <c r="L191" i="10" a="1"/>
  <c r="L191" i="10" s="1"/>
  <c r="J191" i="10" a="1"/>
  <c r="J191" i="10" s="1"/>
  <c r="H191" i="10"/>
  <c r="H191" i="10" a="1"/>
  <c r="F191" i="10" a="1"/>
  <c r="F191" i="10" s="1"/>
  <c r="D191" i="10" a="1"/>
  <c r="D191" i="10" s="1"/>
  <c r="B191" i="10" a="1"/>
  <c r="B191" i="10" s="1"/>
  <c r="P190" i="10" a="1"/>
  <c r="P190" i="10" s="1"/>
  <c r="N190" i="10"/>
  <c r="N190" i="10" a="1"/>
  <c r="L190" i="10"/>
  <c r="L190" i="10" a="1"/>
  <c r="J190" i="10" a="1"/>
  <c r="J190" i="10" s="1"/>
  <c r="H190" i="10"/>
  <c r="H190" i="10" a="1"/>
  <c r="F190" i="10"/>
  <c r="F190" i="10" a="1"/>
  <c r="D190" i="10" a="1"/>
  <c r="D190" i="10" s="1"/>
  <c r="B190" i="10" a="1"/>
  <c r="B190" i="10" s="1"/>
  <c r="P189" i="10" a="1"/>
  <c r="P189" i="10" s="1"/>
  <c r="N189" i="10"/>
  <c r="N189" i="10" a="1"/>
  <c r="L189" i="10"/>
  <c r="L189" i="10" a="1"/>
  <c r="J189" i="10" a="1"/>
  <c r="J189" i="10" s="1"/>
  <c r="H189" i="10"/>
  <c r="H189" i="10" a="1"/>
  <c r="F189" i="10"/>
  <c r="F189" i="10" a="1"/>
  <c r="D189" i="10"/>
  <c r="D189" i="10" a="1"/>
  <c r="B189" i="10" a="1"/>
  <c r="B189" i="10" s="1"/>
  <c r="P188" i="10"/>
  <c r="P188" i="10" a="1"/>
  <c r="N188" i="10" a="1"/>
  <c r="N188" i="10" s="1"/>
  <c r="L188" i="10"/>
  <c r="L188" i="10" a="1"/>
  <c r="J188" i="10" a="1"/>
  <c r="J188" i="10" s="1"/>
  <c r="H188" i="10" a="1"/>
  <c r="H188" i="10" s="1"/>
  <c r="F188" i="10" a="1"/>
  <c r="F188" i="10" s="1"/>
  <c r="D188" i="10" a="1"/>
  <c r="D188" i="10" s="1"/>
  <c r="B188" i="10" a="1"/>
  <c r="B188" i="10" s="1"/>
  <c r="P187" i="10"/>
  <c r="P187" i="10" a="1"/>
  <c r="N187" i="10" a="1"/>
  <c r="N187" i="10" s="1"/>
  <c r="L187" i="10"/>
  <c r="L187" i="10" a="1"/>
  <c r="J187" i="10" a="1"/>
  <c r="J187" i="10" s="1"/>
  <c r="H187" i="10"/>
  <c r="H187" i="10" a="1"/>
  <c r="F187" i="10" a="1"/>
  <c r="F187" i="10" s="1"/>
  <c r="D187" i="10" a="1"/>
  <c r="D187" i="10" s="1"/>
  <c r="B187" i="10" a="1"/>
  <c r="B187" i="10" s="1"/>
  <c r="P186" i="10" a="1"/>
  <c r="P186" i="10" s="1"/>
  <c r="N186" i="10"/>
  <c r="N186" i="10" a="1"/>
  <c r="L186" i="10"/>
  <c r="L186" i="10" a="1"/>
  <c r="J186" i="10" a="1"/>
  <c r="J186" i="10" s="1"/>
  <c r="H186" i="10"/>
  <c r="H186" i="10" a="1"/>
  <c r="F186" i="10"/>
  <c r="F186" i="10" a="1"/>
  <c r="D186" i="10" a="1"/>
  <c r="D186" i="10" s="1"/>
  <c r="B186" i="10" a="1"/>
  <c r="B186" i="10" s="1"/>
  <c r="P185" i="10" a="1"/>
  <c r="P185" i="10" s="1"/>
  <c r="N185" i="10"/>
  <c r="N185" i="10" a="1"/>
  <c r="L185" i="10"/>
  <c r="L185" i="10" a="1"/>
  <c r="J185" i="10" a="1"/>
  <c r="J185" i="10" s="1"/>
  <c r="H185" i="10"/>
  <c r="H185" i="10" a="1"/>
  <c r="F185" i="10" a="1"/>
  <c r="F185" i="10" s="1"/>
  <c r="D185" i="10"/>
  <c r="D185" i="10" a="1"/>
  <c r="B185" i="10" a="1"/>
  <c r="B185" i="10" s="1"/>
  <c r="P184" i="10" a="1"/>
  <c r="P184" i="10" s="1"/>
  <c r="N184" i="10" a="1"/>
  <c r="N184" i="10" s="1"/>
  <c r="L184" i="10"/>
  <c r="L184" i="10" a="1"/>
  <c r="J184" i="10" a="1"/>
  <c r="J184" i="10" s="1"/>
  <c r="H184" i="10" a="1"/>
  <c r="H184" i="10" s="1"/>
  <c r="F184" i="10" a="1"/>
  <c r="F184" i="10" s="1"/>
  <c r="D184" i="10" a="1"/>
  <c r="D184" i="10" s="1"/>
  <c r="B184" i="10" a="1"/>
  <c r="B184" i="10" s="1"/>
  <c r="P183" i="10" a="1"/>
  <c r="P183" i="10" s="1"/>
  <c r="N183" i="10"/>
  <c r="N183" i="10" a="1"/>
  <c r="L183" i="10"/>
  <c r="L183" i="10" a="1"/>
  <c r="J183" i="10" a="1"/>
  <c r="J183" i="10" s="1"/>
  <c r="H183" i="10"/>
  <c r="H183" i="10" a="1"/>
  <c r="F183" i="10" a="1"/>
  <c r="F183" i="10" s="1"/>
  <c r="D183" i="10"/>
  <c r="D183" i="10" a="1"/>
  <c r="B183" i="10" a="1"/>
  <c r="B183" i="10" s="1"/>
  <c r="P182" i="10" a="1"/>
  <c r="P182" i="10" s="1"/>
  <c r="N182" i="10" a="1"/>
  <c r="N182" i="10" s="1"/>
  <c r="L182" i="10" a="1"/>
  <c r="L182" i="10" s="1"/>
  <c r="J182" i="10" a="1"/>
  <c r="J182" i="10" s="1"/>
  <c r="H182" i="10" a="1"/>
  <c r="H182" i="10" s="1"/>
  <c r="F182" i="10"/>
  <c r="F182" i="10" a="1"/>
  <c r="D182" i="10"/>
  <c r="D182" i="10" a="1"/>
  <c r="B182" i="10" a="1"/>
  <c r="B182" i="10" s="1"/>
  <c r="P181" i="10"/>
  <c r="P181" i="10" a="1"/>
  <c r="N181" i="10"/>
  <c r="N181" i="10" a="1"/>
  <c r="L181" i="10" a="1"/>
  <c r="L181" i="10" s="1"/>
  <c r="J181" i="10" a="1"/>
  <c r="J181" i="10" s="1"/>
  <c r="H181" i="10" a="1"/>
  <c r="H181" i="10" s="1"/>
  <c r="F181" i="10" a="1"/>
  <c r="F181" i="10" s="1"/>
  <c r="D181" i="10"/>
  <c r="D181" i="10" a="1"/>
  <c r="B181" i="10" a="1"/>
  <c r="B181" i="10" s="1"/>
  <c r="P180" i="10" a="1"/>
  <c r="P180" i="10" s="1"/>
  <c r="N180" i="10"/>
  <c r="N180" i="10" a="1"/>
  <c r="L180" i="10"/>
  <c r="L180" i="10" a="1"/>
  <c r="J180" i="10" a="1"/>
  <c r="J180" i="10" s="1"/>
  <c r="H180" i="10" a="1"/>
  <c r="H180" i="10" s="1"/>
  <c r="F180" i="10"/>
  <c r="F180" i="10" a="1"/>
  <c r="D180" i="10" a="1"/>
  <c r="D180" i="10" s="1"/>
  <c r="B180" i="10" a="1"/>
  <c r="B180" i="10" s="1"/>
  <c r="P179" i="10" a="1"/>
  <c r="P179" i="10" s="1"/>
  <c r="N179" i="10"/>
  <c r="N179" i="10" a="1"/>
  <c r="L179" i="10"/>
  <c r="L179" i="10" a="1"/>
  <c r="J179" i="10" a="1"/>
  <c r="J179" i="10" s="1"/>
  <c r="H179" i="10"/>
  <c r="H179" i="10" a="1"/>
  <c r="F179" i="10"/>
  <c r="F179" i="10" a="1"/>
  <c r="D179" i="10" a="1"/>
  <c r="D179" i="10" s="1"/>
  <c r="B179" i="10" a="1"/>
  <c r="B179" i="10" s="1"/>
  <c r="P178" i="10" a="1"/>
  <c r="P178" i="10" s="1"/>
  <c r="N178" i="10" a="1"/>
  <c r="N178" i="10" s="1"/>
  <c r="L178" i="10"/>
  <c r="L178" i="10" a="1"/>
  <c r="J178" i="10" a="1"/>
  <c r="J178" i="10" s="1"/>
  <c r="H178" i="10" a="1"/>
  <c r="H178" i="10" s="1"/>
  <c r="F178" i="10"/>
  <c r="F178" i="10" a="1"/>
  <c r="D178" i="10" a="1"/>
  <c r="D178" i="10" s="1"/>
  <c r="B178" i="10" a="1"/>
  <c r="B178" i="10" s="1"/>
  <c r="P177" i="10"/>
  <c r="P177" i="10" a="1"/>
  <c r="N177" i="10" a="1"/>
  <c r="N177" i="10" s="1"/>
  <c r="L177" i="10" a="1"/>
  <c r="L177" i="10" s="1"/>
  <c r="J177" i="10" a="1"/>
  <c r="J177" i="10" s="1"/>
  <c r="H177" i="10" a="1"/>
  <c r="H177" i="10" s="1"/>
  <c r="F177" i="10" a="1"/>
  <c r="F177" i="10" s="1"/>
  <c r="D177" i="10"/>
  <c r="D177" i="10" a="1"/>
  <c r="B177" i="10" a="1"/>
  <c r="B177" i="10" s="1"/>
  <c r="P176" i="10" a="1"/>
  <c r="P176" i="10" s="1"/>
  <c r="N176" i="10"/>
  <c r="N176" i="10" a="1"/>
  <c r="L176" i="10"/>
  <c r="L176" i="10" a="1"/>
  <c r="J176" i="10" a="1"/>
  <c r="J176" i="10" s="1"/>
  <c r="H176" i="10"/>
  <c r="H176" i="10" a="1"/>
  <c r="F176" i="10" a="1"/>
  <c r="F176" i="10" s="1"/>
  <c r="D176" i="10" a="1"/>
  <c r="D176" i="10" s="1"/>
  <c r="B176" i="10" a="1"/>
  <c r="B176" i="10" s="1"/>
  <c r="P175" i="10" a="1"/>
  <c r="P175" i="10" s="1"/>
  <c r="N175" i="10" a="1"/>
  <c r="N175" i="10" s="1"/>
  <c r="L175" i="10"/>
  <c r="L175" i="10" a="1"/>
  <c r="J175" i="10" a="1"/>
  <c r="J175" i="10" s="1"/>
  <c r="H175" i="10"/>
  <c r="H175" i="10" a="1"/>
  <c r="F175" i="10" a="1"/>
  <c r="F175" i="10" s="1"/>
  <c r="D175" i="10"/>
  <c r="D175" i="10" a="1"/>
  <c r="B175" i="10" a="1"/>
  <c r="B175" i="10" s="1"/>
  <c r="P174" i="10" a="1"/>
  <c r="P174" i="10" s="1"/>
  <c r="N174" i="10" a="1"/>
  <c r="N174" i="10" s="1"/>
  <c r="L174" i="10" a="1"/>
  <c r="L174" i="10" s="1"/>
  <c r="J174" i="10" a="1"/>
  <c r="J174" i="10" s="1"/>
  <c r="H174" i="10" a="1"/>
  <c r="H174" i="10" s="1"/>
  <c r="F174" i="10"/>
  <c r="F174" i="10" a="1"/>
  <c r="D174" i="10"/>
  <c r="D174" i="10" a="1"/>
  <c r="B174" i="10" a="1"/>
  <c r="B174" i="10" s="1"/>
  <c r="P173" i="10"/>
  <c r="P173" i="10" a="1"/>
  <c r="N173" i="10" a="1"/>
  <c r="N173" i="10" s="1"/>
  <c r="L173" i="10" a="1"/>
  <c r="L173" i="10" s="1"/>
  <c r="J173" i="10" a="1"/>
  <c r="J173" i="10" s="1"/>
  <c r="H173" i="10"/>
  <c r="H173" i="10" a="1"/>
  <c r="F173" i="10" a="1"/>
  <c r="F173" i="10" s="1"/>
  <c r="D173" i="10"/>
  <c r="D173" i="10" a="1"/>
  <c r="B173" i="10" a="1"/>
  <c r="B173" i="10" s="1"/>
  <c r="P172" i="10" a="1"/>
  <c r="P172" i="10" s="1"/>
  <c r="N172" i="10"/>
  <c r="N172" i="10" a="1"/>
  <c r="L172" i="10" a="1"/>
  <c r="L172" i="10" s="1"/>
  <c r="J172" i="10" a="1"/>
  <c r="J172" i="10" s="1"/>
  <c r="H172" i="10" a="1"/>
  <c r="H172" i="10" s="1"/>
  <c r="F172" i="10"/>
  <c r="F172" i="10" a="1"/>
  <c r="D172" i="10" a="1"/>
  <c r="D172" i="10" s="1"/>
  <c r="B172" i="10" a="1"/>
  <c r="B172" i="10" s="1"/>
  <c r="P171" i="10" a="1"/>
  <c r="P171" i="10" s="1"/>
  <c r="N171" i="10" a="1"/>
  <c r="N171" i="10" s="1"/>
  <c r="L171" i="10"/>
  <c r="L171" i="10" a="1"/>
  <c r="J171" i="10" a="1"/>
  <c r="J171" i="10" s="1"/>
  <c r="H171" i="10"/>
  <c r="H171" i="10" a="1"/>
  <c r="F171" i="10"/>
  <c r="F171" i="10" a="1"/>
  <c r="D171" i="10" a="1"/>
  <c r="D171" i="10" s="1"/>
  <c r="B171" i="10" a="1"/>
  <c r="B171" i="10" s="1"/>
  <c r="P170" i="10"/>
  <c r="P170" i="10" a="1"/>
  <c r="N170" i="10" a="1"/>
  <c r="N170" i="10" s="1"/>
  <c r="L170" i="10"/>
  <c r="L170" i="10" a="1"/>
  <c r="J170" i="10" a="1"/>
  <c r="J170" i="10" s="1"/>
  <c r="H170" i="10" a="1"/>
  <c r="H170" i="10" s="1"/>
  <c r="F170" i="10"/>
  <c r="F170" i="10" a="1"/>
  <c r="D170" i="10" a="1"/>
  <c r="D170" i="10" s="1"/>
  <c r="B170" i="10" a="1"/>
  <c r="B170" i="10" s="1"/>
  <c r="P169" i="10"/>
  <c r="P169" i="10" a="1"/>
  <c r="N169" i="10" a="1"/>
  <c r="N169" i="10" s="1"/>
  <c r="L169" i="10" a="1"/>
  <c r="L169" i="10" s="1"/>
  <c r="J169" i="10" a="1"/>
  <c r="J169" i="10" s="1"/>
  <c r="H169" i="10" a="1"/>
  <c r="H169" i="10" s="1"/>
  <c r="F169" i="10" a="1"/>
  <c r="F169" i="10" s="1"/>
  <c r="D169" i="10"/>
  <c r="D169" i="10" a="1"/>
  <c r="B169" i="10" a="1"/>
  <c r="B169" i="10" s="1"/>
  <c r="P168" i="10"/>
  <c r="P168" i="10" a="1"/>
  <c r="N168" i="10"/>
  <c r="N168" i="10" a="1"/>
  <c r="L168" i="10" a="1"/>
  <c r="L168" i="10" s="1"/>
  <c r="J168" i="10" a="1"/>
  <c r="J168" i="10" s="1"/>
  <c r="H168" i="10"/>
  <c r="H168" i="10" a="1"/>
  <c r="F168" i="10" a="1"/>
  <c r="F168" i="10" s="1"/>
  <c r="D168" i="10" a="1"/>
  <c r="D168" i="10" s="1"/>
  <c r="B168" i="10" a="1"/>
  <c r="B168" i="10" s="1"/>
  <c r="P167" i="10" a="1"/>
  <c r="P167" i="10" s="1"/>
  <c r="N167" i="10" a="1"/>
  <c r="N167" i="10" s="1"/>
  <c r="L167" i="10"/>
  <c r="L167" i="10" a="1"/>
  <c r="J167" i="10" a="1"/>
  <c r="J167" i="10" s="1"/>
  <c r="H167" i="10"/>
  <c r="H167" i="10" a="1"/>
  <c r="F167" i="10"/>
  <c r="F167" i="10" a="1"/>
  <c r="D167" i="10"/>
  <c r="D167" i="10" a="1"/>
  <c r="B167" i="10" a="1"/>
  <c r="B167" i="10" s="1"/>
  <c r="P166" i="10" a="1"/>
  <c r="P166" i="10" s="1"/>
  <c r="N166" i="10" a="1"/>
  <c r="N166" i="10" s="1"/>
  <c r="L166" i="10" a="1"/>
  <c r="L166" i="10" s="1"/>
  <c r="J166" i="10" a="1"/>
  <c r="J166" i="10" s="1"/>
  <c r="H166" i="10" a="1"/>
  <c r="H166" i="10" s="1"/>
  <c r="F166" i="10"/>
  <c r="F166" i="10" a="1"/>
  <c r="D166" i="10"/>
  <c r="D166" i="10" a="1"/>
  <c r="B166" i="10" a="1"/>
  <c r="B166" i="10" s="1"/>
  <c r="P165" i="10"/>
  <c r="P165" i="10" a="1"/>
  <c r="N165" i="10"/>
  <c r="N165" i="10" a="1"/>
  <c r="L165" i="10" a="1"/>
  <c r="L165" i="10" s="1"/>
  <c r="J165" i="10" a="1"/>
  <c r="J165" i="10" s="1"/>
  <c r="H165" i="10" a="1"/>
  <c r="H165" i="10" s="1"/>
  <c r="F165" i="10" a="1"/>
  <c r="F165" i="10" s="1"/>
  <c r="D165" i="10"/>
  <c r="D165" i="10" a="1"/>
  <c r="B165" i="10" a="1"/>
  <c r="B165" i="10" s="1"/>
  <c r="P164" i="10" a="1"/>
  <c r="P164" i="10" s="1"/>
  <c r="N164" i="10"/>
  <c r="N164" i="10" a="1"/>
  <c r="L164" i="10"/>
  <c r="L164" i="10" a="1"/>
  <c r="J164" i="10" a="1"/>
  <c r="J164" i="10" s="1"/>
  <c r="H164" i="10" a="1"/>
  <c r="H164" i="10" s="1"/>
  <c r="F164" i="10"/>
  <c r="F164" i="10" a="1"/>
  <c r="D164" i="10" a="1"/>
  <c r="D164" i="10" s="1"/>
  <c r="B164" i="10" a="1"/>
  <c r="B164" i="10" s="1"/>
  <c r="P163" i="10" a="1"/>
  <c r="P163" i="10" s="1"/>
  <c r="N163" i="10"/>
  <c r="N163" i="10" a="1"/>
  <c r="L163" i="10"/>
  <c r="L163" i="10" a="1"/>
  <c r="J163" i="10" a="1"/>
  <c r="J163" i="10" s="1"/>
  <c r="H163" i="10" a="1"/>
  <c r="H163" i="10" s="1"/>
  <c r="F163" i="10"/>
  <c r="F163" i="10" a="1"/>
  <c r="D163" i="10" a="1"/>
  <c r="D163" i="10" s="1"/>
  <c r="B163" i="10" a="1"/>
  <c r="B163" i="10" s="1"/>
  <c r="P162" i="10" a="1"/>
  <c r="P162" i="10" s="1"/>
  <c r="N162" i="10"/>
  <c r="N162" i="10" a="1"/>
  <c r="L162" i="10"/>
  <c r="L162" i="10" a="1"/>
  <c r="J162" i="10" a="1"/>
  <c r="J162" i="10" s="1"/>
  <c r="H162" i="10" a="1"/>
  <c r="H162" i="10" s="1"/>
  <c r="F162" i="10" a="1"/>
  <c r="F162" i="10" s="1"/>
  <c r="D162" i="10" a="1"/>
  <c r="D162" i="10" s="1"/>
  <c r="B162" i="10" a="1"/>
  <c r="B162" i="10" s="1"/>
  <c r="P161" i="10"/>
  <c r="P161" i="10" a="1"/>
  <c r="N161" i="10"/>
  <c r="N161" i="10" a="1"/>
  <c r="L161" i="10" a="1"/>
  <c r="L161" i="10" s="1"/>
  <c r="J161" i="10" a="1"/>
  <c r="J161" i="10" s="1"/>
  <c r="H161" i="10"/>
  <c r="H161" i="10" a="1"/>
  <c r="F161" i="10" a="1"/>
  <c r="F161" i="10" s="1"/>
  <c r="D161" i="10"/>
  <c r="D161" i="10" a="1"/>
  <c r="B161" i="10" a="1"/>
  <c r="B161" i="10" s="1"/>
  <c r="P160" i="10" a="1"/>
  <c r="P160" i="10" s="1"/>
  <c r="N160" i="10"/>
  <c r="N160" i="10" a="1"/>
  <c r="L160" i="10" a="1"/>
  <c r="L160" i="10" s="1"/>
  <c r="J160" i="10" a="1"/>
  <c r="J160" i="10" s="1"/>
  <c r="H160" i="10"/>
  <c r="H160" i="10" a="1"/>
  <c r="F160" i="10"/>
  <c r="F160" i="10" a="1"/>
  <c r="D160" i="10" a="1"/>
  <c r="D160" i="10" s="1"/>
  <c r="B160" i="10" a="1"/>
  <c r="B160" i="10" s="1"/>
  <c r="P159" i="10" a="1"/>
  <c r="P159" i="10" s="1"/>
  <c r="N159" i="10" a="1"/>
  <c r="N159" i="10" s="1"/>
  <c r="L159" i="10"/>
  <c r="L159" i="10" a="1"/>
  <c r="J159" i="10" a="1"/>
  <c r="J159" i="10" s="1"/>
  <c r="H159" i="10"/>
  <c r="H159" i="10" a="1"/>
  <c r="F159" i="10"/>
  <c r="F159" i="10" a="1"/>
  <c r="D159" i="10"/>
  <c r="D159" i="10" a="1"/>
  <c r="B159" i="10" a="1"/>
  <c r="B159" i="10" s="1"/>
  <c r="P158" i="10" a="1"/>
  <c r="P158" i="10" s="1"/>
  <c r="N158" i="10" a="1"/>
  <c r="N158" i="10" s="1"/>
  <c r="L158" i="10" a="1"/>
  <c r="L158" i="10" s="1"/>
  <c r="J158" i="10" a="1"/>
  <c r="J158" i="10" s="1"/>
  <c r="H158" i="10" a="1"/>
  <c r="H158" i="10" s="1"/>
  <c r="F158" i="10"/>
  <c r="F158" i="10" a="1"/>
  <c r="D158" i="10"/>
  <c r="D158" i="10" a="1"/>
  <c r="B158" i="10" a="1"/>
  <c r="B158" i="10" s="1"/>
  <c r="P157" i="10"/>
  <c r="P157" i="10" a="1"/>
  <c r="N157" i="10" a="1"/>
  <c r="N157" i="10" s="1"/>
  <c r="L157" i="10" a="1"/>
  <c r="L157" i="10" s="1"/>
  <c r="J157" i="10" a="1"/>
  <c r="J157" i="10" s="1"/>
  <c r="H157" i="10"/>
  <c r="H157" i="10" a="1"/>
  <c r="F157" i="10" a="1"/>
  <c r="F157" i="10" s="1"/>
  <c r="D157" i="10"/>
  <c r="D157" i="10" a="1"/>
  <c r="B157" i="10" a="1"/>
  <c r="B157" i="10" s="1"/>
  <c r="P156" i="10" a="1"/>
  <c r="P156" i="10" s="1"/>
  <c r="N156" i="10"/>
  <c r="N156" i="10" a="1"/>
  <c r="L156" i="10" a="1"/>
  <c r="L156" i="10" s="1"/>
  <c r="J156" i="10" a="1"/>
  <c r="J156" i="10" s="1"/>
  <c r="H156" i="10" a="1"/>
  <c r="H156" i="10" s="1"/>
  <c r="F156" i="10"/>
  <c r="F156" i="10" a="1"/>
  <c r="D156" i="10" a="1"/>
  <c r="D156" i="10" s="1"/>
  <c r="B156" i="10" a="1"/>
  <c r="B156" i="10" s="1"/>
  <c r="P155" i="10" a="1"/>
  <c r="P155" i="10" s="1"/>
  <c r="N155" i="10"/>
  <c r="N155" i="10" a="1"/>
  <c r="L155" i="10"/>
  <c r="L155" i="10" a="1"/>
  <c r="J155" i="10" a="1"/>
  <c r="J155" i="10" s="1"/>
  <c r="H155" i="10"/>
  <c r="H155" i="10" a="1"/>
  <c r="F155" i="10" a="1"/>
  <c r="F155" i="10" s="1"/>
  <c r="D155" i="10"/>
  <c r="D155" i="10" a="1"/>
  <c r="B155" i="10" a="1"/>
  <c r="B155" i="10" s="1"/>
  <c r="P154" i="10" a="1"/>
  <c r="P154" i="10" s="1"/>
  <c r="N154" i="10" a="1"/>
  <c r="N154" i="10" s="1"/>
  <c r="L154" i="10" a="1"/>
  <c r="L154" i="10" s="1"/>
  <c r="J154" i="10" a="1"/>
  <c r="J154" i="10" s="1"/>
  <c r="H154" i="10" a="1"/>
  <c r="H154" i="10" s="1"/>
  <c r="F154" i="10"/>
  <c r="F154" i="10" a="1"/>
  <c r="D154" i="10" a="1"/>
  <c r="D154" i="10" s="1"/>
  <c r="B154" i="10" a="1"/>
  <c r="B154" i="10" s="1"/>
  <c r="P153" i="10"/>
  <c r="P153" i="10" a="1"/>
  <c r="N153" i="10" a="1"/>
  <c r="N153" i="10" s="1"/>
  <c r="L153" i="10" a="1"/>
  <c r="L153" i="10" s="1"/>
  <c r="J153" i="10" a="1"/>
  <c r="J153" i="10" s="1"/>
  <c r="H153" i="10"/>
  <c r="H153" i="10" a="1"/>
  <c r="F153" i="10" a="1"/>
  <c r="F153" i="10" s="1"/>
  <c r="D153" i="10"/>
  <c r="D153" i="10" a="1"/>
  <c r="B153" i="10" a="1"/>
  <c r="B153" i="10" s="1"/>
  <c r="P152" i="10"/>
  <c r="P152" i="10" a="1"/>
  <c r="N152" i="10"/>
  <c r="N152" i="10" a="1"/>
  <c r="L152" i="10" a="1"/>
  <c r="L152" i="10" s="1"/>
  <c r="J152" i="10" a="1"/>
  <c r="J152" i="10" s="1"/>
  <c r="H152" i="10"/>
  <c r="H152" i="10" a="1"/>
  <c r="F152" i="10"/>
  <c r="F152" i="10" a="1"/>
  <c r="D152" i="10" a="1"/>
  <c r="D152" i="10" s="1"/>
  <c r="B152" i="10" a="1"/>
  <c r="B152" i="10" s="1"/>
  <c r="P151" i="10" a="1"/>
  <c r="P151" i="10" s="1"/>
  <c r="N151" i="10" a="1"/>
  <c r="N151" i="10" s="1"/>
  <c r="L151" i="10"/>
  <c r="L151" i="10" a="1"/>
  <c r="J151" i="10" a="1"/>
  <c r="J151" i="10" s="1"/>
  <c r="H151" i="10"/>
  <c r="H151" i="10" a="1"/>
  <c r="F151" i="10" a="1"/>
  <c r="F151" i="10" s="1"/>
  <c r="D151" i="10"/>
  <c r="D151" i="10" a="1"/>
  <c r="B151" i="10" a="1"/>
  <c r="B151" i="10" s="1"/>
  <c r="P150" i="10" a="1"/>
  <c r="P150" i="10" s="1"/>
  <c r="N150" i="10" a="1"/>
  <c r="N150" i="10" s="1"/>
  <c r="L150" i="10"/>
  <c r="L150" i="10" a="1"/>
  <c r="J150" i="10" a="1"/>
  <c r="J150" i="10" s="1"/>
  <c r="H150" i="10" a="1"/>
  <c r="H150" i="10" s="1"/>
  <c r="F150" i="10"/>
  <c r="F150" i="10" a="1"/>
  <c r="D150" i="10" a="1"/>
  <c r="D150" i="10" s="1"/>
  <c r="B150" i="10" a="1"/>
  <c r="B150" i="10" s="1"/>
  <c r="P149" i="10"/>
  <c r="P149" i="10" a="1"/>
  <c r="N149" i="10" a="1"/>
  <c r="N149" i="10" s="1"/>
  <c r="L149" i="10" a="1"/>
  <c r="L149" i="10" s="1"/>
  <c r="J149" i="10" a="1"/>
  <c r="J149" i="10" s="1"/>
  <c r="H149" i="10"/>
  <c r="H149" i="10" a="1"/>
  <c r="F149" i="10" a="1"/>
  <c r="F149" i="10" s="1"/>
  <c r="D149" i="10"/>
  <c r="D149" i="10" a="1"/>
  <c r="B149" i="10" a="1"/>
  <c r="B149" i="10" s="1"/>
  <c r="P148" i="10" a="1"/>
  <c r="P148" i="10" s="1"/>
  <c r="N148" i="10"/>
  <c r="N148" i="10" a="1"/>
  <c r="L148" i="10" a="1"/>
  <c r="L148" i="10" s="1"/>
  <c r="J148" i="10" a="1"/>
  <c r="J148" i="10" s="1"/>
  <c r="H148" i="10" a="1"/>
  <c r="H148" i="10" s="1"/>
  <c r="F148" i="10"/>
  <c r="F148" i="10" a="1"/>
  <c r="D148" i="10" a="1"/>
  <c r="D148" i="10" s="1"/>
  <c r="B148" i="10" a="1"/>
  <c r="B148" i="10" s="1"/>
  <c r="P147" i="10" a="1"/>
  <c r="P147" i="10" s="1"/>
  <c r="N147" i="10" a="1"/>
  <c r="N147" i="10" s="1"/>
  <c r="L147" i="10"/>
  <c r="L147" i="10" a="1"/>
  <c r="J147" i="10" a="1"/>
  <c r="J147" i="10" s="1"/>
  <c r="H147" i="10"/>
  <c r="H147" i="10" a="1"/>
  <c r="F147" i="10"/>
  <c r="F147" i="10" a="1"/>
  <c r="D147" i="10"/>
  <c r="D147" i="10" a="1"/>
  <c r="B147" i="10" a="1"/>
  <c r="B147" i="10" s="1"/>
  <c r="P146" i="10" a="1"/>
  <c r="P146" i="10" s="1"/>
  <c r="N146" i="10" a="1"/>
  <c r="N146" i="10" s="1"/>
  <c r="L146" i="10" a="1"/>
  <c r="L146" i="10" s="1"/>
  <c r="J146" i="10" a="1"/>
  <c r="J146" i="10" s="1"/>
  <c r="H146" i="10" a="1"/>
  <c r="H146" i="10" s="1"/>
  <c r="F146" i="10"/>
  <c r="F146" i="10" a="1"/>
  <c r="D146" i="10"/>
  <c r="D146" i="10" a="1"/>
  <c r="B146" i="10" a="1"/>
  <c r="B146" i="10" s="1"/>
  <c r="P145" i="10"/>
  <c r="P145" i="10" a="1"/>
  <c r="N145" i="10" a="1"/>
  <c r="N145" i="10" s="1"/>
  <c r="L145" i="10" a="1"/>
  <c r="L145" i="10" s="1"/>
  <c r="J145" i="10" a="1"/>
  <c r="J145" i="10" s="1"/>
  <c r="H145" i="10"/>
  <c r="H145" i="10" a="1"/>
  <c r="F145" i="10" a="1"/>
  <c r="F145" i="10" s="1"/>
  <c r="D145" i="10"/>
  <c r="D145" i="10" a="1"/>
  <c r="B145" i="10" a="1"/>
  <c r="B145" i="10" s="1"/>
  <c r="P144" i="10"/>
  <c r="P144" i="10" a="1"/>
  <c r="N144" i="10"/>
  <c r="N144" i="10" a="1"/>
  <c r="L144" i="10" a="1"/>
  <c r="L144" i="10" s="1"/>
  <c r="J144" i="10" a="1"/>
  <c r="J144" i="10" s="1"/>
  <c r="H144" i="10" a="1"/>
  <c r="H144" i="10" s="1"/>
  <c r="F144" i="10"/>
  <c r="F144" i="10" a="1"/>
  <c r="D144" i="10" a="1"/>
  <c r="D144" i="10" s="1"/>
  <c r="B144" i="10" a="1"/>
  <c r="B144" i="10" s="1"/>
  <c r="P143" i="10" a="1"/>
  <c r="P143" i="10" s="1"/>
  <c r="N143" i="10"/>
  <c r="N143" i="10" a="1"/>
  <c r="L143" i="10"/>
  <c r="L143" i="10" a="1"/>
  <c r="J143" i="10" a="1"/>
  <c r="J143" i="10" s="1"/>
  <c r="H143" i="10"/>
  <c r="H143" i="10" a="1"/>
  <c r="F143" i="10" a="1"/>
  <c r="F143" i="10" s="1"/>
  <c r="D143" i="10"/>
  <c r="D143" i="10" a="1"/>
  <c r="B143" i="10" a="1"/>
  <c r="B143" i="10" s="1"/>
  <c r="P142" i="10" a="1"/>
  <c r="P142" i="10" s="1"/>
  <c r="N142" i="10" a="1"/>
  <c r="N142" i="10" s="1"/>
  <c r="L142" i="10" a="1"/>
  <c r="L142" i="10" s="1"/>
  <c r="J142" i="10" a="1"/>
  <c r="J142" i="10" s="1"/>
  <c r="H142" i="10" a="1"/>
  <c r="H142" i="10" s="1"/>
  <c r="F142" i="10"/>
  <c r="F142" i="10" a="1"/>
  <c r="D142" i="10" a="1"/>
  <c r="D142" i="10" s="1"/>
  <c r="B142" i="10" a="1"/>
  <c r="B142" i="10" s="1"/>
  <c r="P141" i="10"/>
  <c r="P141" i="10" a="1"/>
  <c r="N141" i="10" a="1"/>
  <c r="N141" i="10" s="1"/>
  <c r="L141" i="10" a="1"/>
  <c r="L141" i="10" s="1"/>
  <c r="J141" i="10" a="1"/>
  <c r="J141" i="10" s="1"/>
  <c r="H141" i="10"/>
  <c r="H141" i="10" a="1"/>
  <c r="F141" i="10" a="1"/>
  <c r="F141" i="10" s="1"/>
  <c r="D141" i="10"/>
  <c r="D141" i="10" a="1"/>
  <c r="B141" i="10" a="1"/>
  <c r="B141" i="10" s="1"/>
  <c r="P140" i="10" a="1"/>
  <c r="P140" i="10" s="1"/>
  <c r="N140" i="10"/>
  <c r="N140" i="10" a="1"/>
  <c r="L140" i="10" a="1"/>
  <c r="L140" i="10" s="1"/>
  <c r="J140" i="10" a="1"/>
  <c r="J140" i="10" s="1"/>
  <c r="H140" i="10"/>
  <c r="H140" i="10" a="1"/>
  <c r="F140" i="10"/>
  <c r="F140" i="10" a="1"/>
  <c r="D140" i="10" a="1"/>
  <c r="D140" i="10" s="1"/>
  <c r="B140" i="10" a="1"/>
  <c r="B140" i="10" s="1"/>
  <c r="P139" i="10" a="1"/>
  <c r="P139" i="10" s="1"/>
  <c r="N139" i="10" a="1"/>
  <c r="N139" i="10" s="1"/>
  <c r="L139" i="10"/>
  <c r="L139" i="10" a="1"/>
  <c r="J139" i="10" a="1"/>
  <c r="J139" i="10" s="1"/>
  <c r="H139" i="10"/>
  <c r="H139" i="10" a="1"/>
  <c r="F139" i="10" a="1"/>
  <c r="F139" i="10" s="1"/>
  <c r="D139" i="10"/>
  <c r="D139" i="10" a="1"/>
  <c r="B139" i="10" a="1"/>
  <c r="B139" i="10" s="1"/>
  <c r="P138" i="10" a="1"/>
  <c r="P138" i="10" s="1"/>
  <c r="N138" i="10" a="1"/>
  <c r="N138" i="10" s="1"/>
  <c r="L138" i="10"/>
  <c r="L138" i="10" a="1"/>
  <c r="J138" i="10" a="1"/>
  <c r="J138" i="10" s="1"/>
  <c r="H138" i="10" a="1"/>
  <c r="H138" i="10" s="1"/>
  <c r="F138" i="10"/>
  <c r="F138" i="10" a="1"/>
  <c r="D138" i="10"/>
  <c r="D138" i="10" a="1"/>
  <c r="B138" i="10" a="1"/>
  <c r="B138" i="10" s="1"/>
  <c r="P137" i="10"/>
  <c r="P137" i="10" a="1"/>
  <c r="N137" i="10" a="1"/>
  <c r="N137" i="10" s="1"/>
  <c r="L137" i="10" a="1"/>
  <c r="L137" i="10" s="1"/>
  <c r="J137" i="10" a="1"/>
  <c r="J137" i="10" s="1"/>
  <c r="H137" i="10"/>
  <c r="H137" i="10" a="1"/>
  <c r="F137" i="10" a="1"/>
  <c r="F137" i="10" s="1"/>
  <c r="D137" i="10"/>
  <c r="D137" i="10" a="1"/>
  <c r="B137" i="10" a="1"/>
  <c r="B137" i="10" s="1"/>
  <c r="P136" i="10" a="1"/>
  <c r="P136" i="10" s="1"/>
  <c r="N136" i="10"/>
  <c r="N136" i="10" a="1"/>
  <c r="L136" i="10" a="1"/>
  <c r="L136" i="10" s="1"/>
  <c r="J136" i="10" a="1"/>
  <c r="J136" i="10" s="1"/>
  <c r="H136" i="10" a="1"/>
  <c r="H136" i="10" s="1"/>
  <c r="F136" i="10"/>
  <c r="F136" i="10" a="1"/>
  <c r="D136" i="10" a="1"/>
  <c r="D136" i="10" s="1"/>
  <c r="B136" i="10" a="1"/>
  <c r="B136" i="10" s="1"/>
  <c r="P135" i="10" a="1"/>
  <c r="P135" i="10" s="1"/>
  <c r="N135" i="10" a="1"/>
  <c r="N135" i="10" s="1"/>
  <c r="L135" i="10"/>
  <c r="L135" i="10" a="1"/>
  <c r="J135" i="10" a="1"/>
  <c r="J135" i="10" s="1"/>
  <c r="H135" i="10"/>
  <c r="H135" i="10" a="1"/>
  <c r="F135" i="10"/>
  <c r="F135" i="10" a="1"/>
  <c r="D135" i="10"/>
  <c r="D135" i="10" a="1"/>
  <c r="B135" i="10" a="1"/>
  <c r="B135" i="10" s="1"/>
  <c r="P134" i="10" a="1"/>
  <c r="P134" i="10" s="1"/>
  <c r="N134" i="10" a="1"/>
  <c r="N134" i="10" s="1"/>
  <c r="L134" i="10" a="1"/>
  <c r="L134" i="10" s="1"/>
  <c r="J134" i="10" a="1"/>
  <c r="J134" i="10" s="1"/>
  <c r="H134" i="10" a="1"/>
  <c r="H134" i="10" s="1"/>
  <c r="F134" i="10"/>
  <c r="F134" i="10" a="1"/>
  <c r="D134" i="10" a="1"/>
  <c r="D134" i="10" s="1"/>
  <c r="B134" i="10" a="1"/>
  <c r="B134" i="10" s="1"/>
  <c r="P133" i="10"/>
  <c r="P133" i="10" a="1"/>
  <c r="N133" i="10" a="1"/>
  <c r="N133" i="10" s="1"/>
  <c r="L133" i="10" a="1"/>
  <c r="L133" i="10" s="1"/>
  <c r="J133" i="10" a="1"/>
  <c r="J133" i="10" s="1"/>
  <c r="H133" i="10"/>
  <c r="H133" i="10" a="1"/>
  <c r="F133" i="10" a="1"/>
  <c r="F133" i="10" s="1"/>
  <c r="D133" i="10"/>
  <c r="D133" i="10" a="1"/>
  <c r="B133" i="10" a="1"/>
  <c r="B133" i="10" s="1"/>
  <c r="P132" i="10"/>
  <c r="P132" i="10" a="1"/>
  <c r="N132" i="10"/>
  <c r="N132" i="10" a="1"/>
  <c r="L132" i="10" a="1"/>
  <c r="L132" i="10" s="1"/>
  <c r="J132" i="10" a="1"/>
  <c r="J132" i="10" s="1"/>
  <c r="H132" i="10" a="1"/>
  <c r="H132" i="10" s="1"/>
  <c r="F132" i="10"/>
  <c r="F132" i="10" a="1"/>
  <c r="D132" i="10" a="1"/>
  <c r="D132" i="10" s="1"/>
  <c r="B132" i="10" a="1"/>
  <c r="B132" i="10" s="1"/>
  <c r="P131" i="10" a="1"/>
  <c r="P131" i="10" s="1"/>
  <c r="N131" i="10"/>
  <c r="N131" i="10" a="1"/>
  <c r="L131" i="10"/>
  <c r="L131" i="10" a="1"/>
  <c r="J131" i="10" a="1"/>
  <c r="J131" i="10" s="1"/>
  <c r="H131" i="10"/>
  <c r="H131" i="10" a="1"/>
  <c r="F131" i="10" a="1"/>
  <c r="F131" i="10" s="1"/>
  <c r="D131" i="10" a="1"/>
  <c r="D131" i="10" s="1"/>
  <c r="B131" i="10" a="1"/>
  <c r="B131" i="10" s="1"/>
  <c r="P130" i="10" a="1"/>
  <c r="P130" i="10" s="1"/>
  <c r="N130" i="10" a="1"/>
  <c r="N130" i="10" s="1"/>
  <c r="L130" i="10"/>
  <c r="L130" i="10" a="1"/>
  <c r="J130" i="10" a="1"/>
  <c r="J130" i="10" s="1"/>
  <c r="H130" i="10" a="1"/>
  <c r="H130" i="10" s="1"/>
  <c r="F130" i="10"/>
  <c r="F130" i="10" a="1"/>
  <c r="D130" i="10" a="1"/>
  <c r="D130" i="10" s="1"/>
  <c r="B130" i="10" a="1"/>
  <c r="B130" i="10" s="1"/>
  <c r="P129" i="10"/>
  <c r="P129" i="10" a="1"/>
  <c r="N129" i="10" a="1"/>
  <c r="N129" i="10" s="1"/>
  <c r="L129" i="10" a="1"/>
  <c r="L129" i="10" s="1"/>
  <c r="J129" i="10" a="1"/>
  <c r="J129" i="10" s="1"/>
  <c r="H129" i="10" a="1"/>
  <c r="H129" i="10" s="1"/>
  <c r="F129" i="10" a="1"/>
  <c r="F129" i="10" s="1"/>
  <c r="D129" i="10"/>
  <c r="D129" i="10" a="1"/>
  <c r="B129" i="10" a="1"/>
  <c r="B129" i="10" s="1"/>
  <c r="P128" i="10" a="1"/>
  <c r="P128" i="10" s="1"/>
  <c r="N128" i="10"/>
  <c r="N128" i="10" a="1"/>
  <c r="L128" i="10" a="1"/>
  <c r="L128" i="10" s="1"/>
  <c r="J128" i="10" a="1"/>
  <c r="J128" i="10" s="1"/>
  <c r="H128" i="10"/>
  <c r="H128" i="10" a="1"/>
  <c r="F128" i="10" a="1"/>
  <c r="F128" i="10" s="1"/>
  <c r="D128" i="10" a="1"/>
  <c r="D128" i="10" s="1"/>
  <c r="B128" i="10" a="1"/>
  <c r="B128" i="10" s="1"/>
  <c r="P127" i="10" a="1"/>
  <c r="P127" i="10" s="1"/>
  <c r="N127" i="10" a="1"/>
  <c r="N127" i="10" s="1"/>
  <c r="L127" i="10"/>
  <c r="L127" i="10" a="1"/>
  <c r="J127" i="10" a="1"/>
  <c r="J127" i="10" s="1"/>
  <c r="H127" i="10"/>
  <c r="H127" i="10" a="1"/>
  <c r="F127" i="10"/>
  <c r="F127" i="10" a="1"/>
  <c r="D127" i="10"/>
  <c r="D127" i="10" a="1"/>
  <c r="B127" i="10" a="1"/>
  <c r="B127" i="10" s="1"/>
  <c r="P126" i="10" a="1"/>
  <c r="P126" i="10" s="1"/>
  <c r="N126" i="10" a="1"/>
  <c r="N126" i="10" s="1"/>
  <c r="L126" i="10" a="1"/>
  <c r="L126" i="10" s="1"/>
  <c r="J126" i="10" a="1"/>
  <c r="J126" i="10" s="1"/>
  <c r="H126" i="10" a="1"/>
  <c r="H126" i="10" s="1"/>
  <c r="F126" i="10"/>
  <c r="F126" i="10" a="1"/>
  <c r="D126" i="10"/>
  <c r="D126" i="10" a="1"/>
  <c r="B126" i="10" a="1"/>
  <c r="B126" i="10" s="1"/>
  <c r="P125" i="10"/>
  <c r="P125" i="10" a="1"/>
  <c r="N125" i="10" a="1"/>
  <c r="N125" i="10" s="1"/>
  <c r="L125" i="10" a="1"/>
  <c r="L125" i="10" s="1"/>
  <c r="J125" i="10" a="1"/>
  <c r="J125" i="10" s="1"/>
  <c r="H125" i="10"/>
  <c r="H125" i="10" a="1"/>
  <c r="F125" i="10" a="1"/>
  <c r="F125" i="10" s="1"/>
  <c r="D125" i="10"/>
  <c r="D125" i="10" a="1"/>
  <c r="B125" i="10" a="1"/>
  <c r="B125" i="10" s="1"/>
  <c r="P124" i="10" a="1"/>
  <c r="P124" i="10" s="1"/>
  <c r="N124" i="10"/>
  <c r="N124" i="10" a="1"/>
  <c r="L124" i="10" a="1"/>
  <c r="L124" i="10" s="1"/>
  <c r="J124" i="10" a="1"/>
  <c r="J124" i="10" s="1"/>
  <c r="H124" i="10" a="1"/>
  <c r="H124" i="10" s="1"/>
  <c r="F124" i="10" a="1"/>
  <c r="F124" i="10" s="1"/>
  <c r="D124" i="10" a="1"/>
  <c r="D124" i="10" s="1"/>
  <c r="B124" i="10" a="1"/>
  <c r="B124" i="10" s="1"/>
  <c r="P123" i="10" a="1"/>
  <c r="P123" i="10" s="1"/>
  <c r="N123" i="10"/>
  <c r="N123" i="10" a="1"/>
  <c r="L123" i="10"/>
  <c r="L123" i="10" a="1"/>
  <c r="J123" i="10" a="1"/>
  <c r="J123" i="10" s="1"/>
  <c r="H123" i="10"/>
  <c r="H123" i="10" a="1"/>
  <c r="F123" i="10" a="1"/>
  <c r="F123" i="10" s="1"/>
  <c r="D123" i="10" a="1"/>
  <c r="D123" i="10" s="1"/>
  <c r="B123" i="10" a="1"/>
  <c r="B123" i="10" s="1"/>
  <c r="P122" i="10" a="1"/>
  <c r="P122" i="10" s="1"/>
  <c r="N122" i="10" a="1"/>
  <c r="N122" i="10" s="1"/>
  <c r="L122" i="10" a="1"/>
  <c r="L122" i="10" s="1"/>
  <c r="J122" i="10" a="1"/>
  <c r="J122" i="10" s="1"/>
  <c r="H122" i="10" a="1"/>
  <c r="H122" i="10" s="1"/>
  <c r="F122" i="10"/>
  <c r="F122" i="10" a="1"/>
  <c r="D122" i="10" a="1"/>
  <c r="D122" i="10" s="1"/>
  <c r="B122" i="10" a="1"/>
  <c r="B122" i="10" s="1"/>
  <c r="P121" i="10"/>
  <c r="P121" i="10" a="1"/>
  <c r="N121" i="10" a="1"/>
  <c r="N121" i="10" s="1"/>
  <c r="L121" i="10" a="1"/>
  <c r="L121" i="10" s="1"/>
  <c r="J121" i="10" a="1"/>
  <c r="J121" i="10" s="1"/>
  <c r="H121" i="10" a="1"/>
  <c r="H121" i="10" s="1"/>
  <c r="F121" i="10" a="1"/>
  <c r="F121" i="10" s="1"/>
  <c r="D121" i="10"/>
  <c r="D121" i="10" a="1"/>
  <c r="B121" i="10" a="1"/>
  <c r="B121" i="10" s="1"/>
  <c r="P120" i="10"/>
  <c r="P120" i="10" a="1"/>
  <c r="N120" i="10"/>
  <c r="N120" i="10" a="1"/>
  <c r="L120" i="10" a="1"/>
  <c r="L120" i="10" s="1"/>
  <c r="J120" i="10" a="1"/>
  <c r="J120" i="10" s="1"/>
  <c r="H120" i="10"/>
  <c r="H120" i="10" a="1"/>
  <c r="F120" i="10"/>
  <c r="F120" i="10" a="1"/>
  <c r="D120" i="10" a="1"/>
  <c r="D120" i="10" s="1"/>
  <c r="B120" i="10" a="1"/>
  <c r="B120" i="10" s="1"/>
  <c r="P119" i="10" a="1"/>
  <c r="P119" i="10" s="1"/>
  <c r="N119" i="10" a="1"/>
  <c r="N119" i="10" s="1"/>
  <c r="L119" i="10"/>
  <c r="L119" i="10" a="1"/>
  <c r="J119" i="10" a="1"/>
  <c r="J119" i="10" s="1"/>
  <c r="H119" i="10"/>
  <c r="H119" i="10" a="1"/>
  <c r="F119" i="10" a="1"/>
  <c r="F119" i="10" s="1"/>
  <c r="D119" i="10"/>
  <c r="D119" i="10" a="1"/>
  <c r="B119" i="10" a="1"/>
  <c r="B119" i="10" s="1"/>
  <c r="P118" i="10" a="1"/>
  <c r="P118" i="10" s="1"/>
  <c r="N118" i="10" a="1"/>
  <c r="N118" i="10" s="1"/>
  <c r="L118" i="10"/>
  <c r="L118" i="10" a="1"/>
  <c r="J118" i="10" a="1"/>
  <c r="J118" i="10" s="1"/>
  <c r="H118" i="10" a="1"/>
  <c r="H118" i="10" s="1"/>
  <c r="F118" i="10"/>
  <c r="F118" i="10" a="1"/>
  <c r="D118" i="10" a="1"/>
  <c r="D118" i="10" s="1"/>
  <c r="B118" i="10" a="1"/>
  <c r="B118" i="10" s="1"/>
  <c r="P117" i="10"/>
  <c r="P117" i="10" a="1"/>
  <c r="N117" i="10" a="1"/>
  <c r="N117" i="10" s="1"/>
  <c r="L117" i="10" a="1"/>
  <c r="L117" i="10" s="1"/>
  <c r="J117" i="10" a="1"/>
  <c r="J117" i="10" s="1"/>
  <c r="H117" i="10" a="1"/>
  <c r="H117" i="10" s="1"/>
  <c r="F117" i="10" a="1"/>
  <c r="F117" i="10" s="1"/>
  <c r="D117" i="10"/>
  <c r="D117" i="10" a="1"/>
  <c r="B117" i="10" a="1"/>
  <c r="B117" i="10" s="1"/>
  <c r="P116" i="10" a="1"/>
  <c r="P116" i="10" s="1"/>
  <c r="N116" i="10"/>
  <c r="N116" i="10" a="1"/>
  <c r="L116" i="10" a="1"/>
  <c r="L116" i="10" s="1"/>
  <c r="J116" i="10" a="1"/>
  <c r="J116" i="10" s="1"/>
  <c r="H116" i="10" a="1"/>
  <c r="H116" i="10" s="1"/>
  <c r="F116" i="10" a="1"/>
  <c r="F116" i="10" s="1"/>
  <c r="D116" i="10" a="1"/>
  <c r="D116" i="10" s="1"/>
  <c r="B116" i="10" a="1"/>
  <c r="B116" i="10" s="1"/>
  <c r="P115" i="10" a="1"/>
  <c r="P115" i="10" s="1"/>
  <c r="N115" i="10" a="1"/>
  <c r="N115" i="10" s="1"/>
  <c r="L115" i="10"/>
  <c r="L115" i="10" a="1"/>
  <c r="J115" i="10" a="1"/>
  <c r="J115" i="10" s="1"/>
  <c r="H115" i="10"/>
  <c r="H115" i="10" a="1"/>
  <c r="F115" i="10"/>
  <c r="F115" i="10" a="1"/>
  <c r="D115" i="10" a="1"/>
  <c r="D115" i="10" s="1"/>
  <c r="B115" i="10" a="1"/>
  <c r="B115" i="10" s="1"/>
  <c r="P114" i="10" a="1"/>
  <c r="P114" i="10" s="1"/>
  <c r="N114" i="10" a="1"/>
  <c r="N114" i="10" s="1"/>
  <c r="L114" i="10" a="1"/>
  <c r="L114" i="10" s="1"/>
  <c r="J114" i="10" a="1"/>
  <c r="J114" i="10" s="1"/>
  <c r="H114" i="10" a="1"/>
  <c r="H114" i="10" s="1"/>
  <c r="F114" i="10"/>
  <c r="F114" i="10" a="1"/>
  <c r="D114" i="10"/>
  <c r="D114" i="10" a="1"/>
  <c r="B114" i="10" a="1"/>
  <c r="B114" i="10" s="1"/>
  <c r="P113" i="10"/>
  <c r="P113" i="10" a="1"/>
  <c r="N113" i="10" a="1"/>
  <c r="N113" i="10" s="1"/>
  <c r="L113" i="10" a="1"/>
  <c r="L113" i="10" s="1"/>
  <c r="J113" i="10" a="1"/>
  <c r="J113" i="10" s="1"/>
  <c r="H113" i="10"/>
  <c r="H113" i="10" a="1"/>
  <c r="F113" i="10" a="1"/>
  <c r="F113" i="10" s="1"/>
  <c r="D113" i="10"/>
  <c r="D113" i="10" a="1"/>
  <c r="B113" i="10" a="1"/>
  <c r="B113" i="10" s="1"/>
  <c r="P112" i="10"/>
  <c r="P112" i="10" a="1"/>
  <c r="N112" i="10"/>
  <c r="N112" i="10" a="1"/>
  <c r="L112" i="10" a="1"/>
  <c r="L112" i="10" s="1"/>
  <c r="J112" i="10" a="1"/>
  <c r="J112" i="10" s="1"/>
  <c r="H112" i="10" a="1"/>
  <c r="H112" i="10" s="1"/>
  <c r="F112" i="10"/>
  <c r="F112" i="10" a="1"/>
  <c r="D112" i="10" a="1"/>
  <c r="D112" i="10" s="1"/>
  <c r="B112" i="10" a="1"/>
  <c r="B112" i="10" s="1"/>
  <c r="P111" i="10" a="1"/>
  <c r="P111" i="10" s="1"/>
  <c r="N111" i="10"/>
  <c r="N111" i="10" a="1"/>
  <c r="L111" i="10"/>
  <c r="L111" i="10" a="1"/>
  <c r="J111" i="10" a="1"/>
  <c r="J111" i="10" s="1"/>
  <c r="H111" i="10"/>
  <c r="H111" i="10" a="1"/>
  <c r="F111" i="10" a="1"/>
  <c r="F111" i="10" s="1"/>
  <c r="D111" i="10" a="1"/>
  <c r="D111" i="10" s="1"/>
  <c r="B111" i="10" a="1"/>
  <c r="B111" i="10" s="1"/>
  <c r="P110" i="10" a="1"/>
  <c r="P110" i="10" s="1"/>
  <c r="N110" i="10" a="1"/>
  <c r="N110" i="10" s="1"/>
  <c r="L110" i="10" a="1"/>
  <c r="L110" i="10" s="1"/>
  <c r="J110" i="10" a="1"/>
  <c r="J110" i="10" s="1"/>
  <c r="H110" i="10" a="1"/>
  <c r="H110" i="10" s="1"/>
  <c r="F110" i="10"/>
  <c r="F110" i="10" a="1"/>
  <c r="D110" i="10" a="1"/>
  <c r="D110" i="10" s="1"/>
  <c r="B110" i="10" a="1"/>
  <c r="B110" i="10" s="1"/>
  <c r="P109" i="10"/>
  <c r="P109" i="10" a="1"/>
  <c r="N109" i="10" a="1"/>
  <c r="N109" i="10" s="1"/>
  <c r="L109" i="10" a="1"/>
  <c r="L109" i="10" s="1"/>
  <c r="J109" i="10" a="1"/>
  <c r="J109" i="10" s="1"/>
  <c r="H109" i="10" a="1"/>
  <c r="H109" i="10" s="1"/>
  <c r="F109" i="10" a="1"/>
  <c r="F109" i="10" s="1"/>
  <c r="D109" i="10"/>
  <c r="D109" i="10" a="1"/>
  <c r="B109" i="10" a="1"/>
  <c r="B109" i="10" s="1"/>
  <c r="P108" i="10" a="1"/>
  <c r="P108" i="10" s="1"/>
  <c r="N108" i="10"/>
  <c r="N108" i="10" a="1"/>
  <c r="L108" i="10" a="1"/>
  <c r="L108" i="10" s="1"/>
  <c r="J108" i="10" a="1"/>
  <c r="J108" i="10" s="1"/>
  <c r="H108" i="10"/>
  <c r="H108" i="10" a="1"/>
  <c r="F108" i="10" a="1"/>
  <c r="F108" i="10" s="1"/>
  <c r="D108" i="10" a="1"/>
  <c r="D108" i="10" s="1"/>
  <c r="B108" i="10" a="1"/>
  <c r="B108" i="10" s="1"/>
  <c r="P107" i="10" a="1"/>
  <c r="P107" i="10" s="1"/>
  <c r="N107" i="10" a="1"/>
  <c r="N107" i="10" s="1"/>
  <c r="L107" i="10"/>
  <c r="L107" i="10" a="1"/>
  <c r="J107" i="10" a="1"/>
  <c r="J107" i="10" s="1"/>
  <c r="H107" i="10"/>
  <c r="H107" i="10" a="1"/>
  <c r="F107" i="10" a="1"/>
  <c r="F107" i="10" s="1"/>
  <c r="D107" i="10"/>
  <c r="D107" i="10" a="1"/>
  <c r="B107" i="10" a="1"/>
  <c r="B107" i="10" s="1"/>
  <c r="P106" i="10" a="1"/>
  <c r="P106" i="10" s="1"/>
  <c r="N106" i="10" a="1"/>
  <c r="N106" i="10" s="1"/>
  <c r="L106" i="10"/>
  <c r="L106" i="10" a="1"/>
  <c r="J106" i="10" a="1"/>
  <c r="J106" i="10" s="1"/>
  <c r="H106" i="10" a="1"/>
  <c r="H106" i="10" s="1"/>
  <c r="F106" i="10"/>
  <c r="F106" i="10" a="1"/>
  <c r="D106" i="10"/>
  <c r="D106" i="10" a="1"/>
  <c r="B106" i="10" a="1"/>
  <c r="B106" i="10" s="1"/>
  <c r="P105" i="10"/>
  <c r="P105" i="10" a="1"/>
  <c r="N105" i="10" a="1"/>
  <c r="N105" i="10" s="1"/>
  <c r="L105" i="10" a="1"/>
  <c r="L105" i="10" s="1"/>
  <c r="J105" i="10" a="1"/>
  <c r="J105" i="10" s="1"/>
  <c r="H105" i="10"/>
  <c r="H105" i="10" a="1"/>
  <c r="F105" i="10" a="1"/>
  <c r="F105" i="10" s="1"/>
  <c r="D105" i="10"/>
  <c r="D105" i="10" a="1"/>
  <c r="B105" i="10" a="1"/>
  <c r="B105" i="10" s="1"/>
  <c r="P104" i="10" a="1"/>
  <c r="P104" i="10" s="1"/>
  <c r="N104" i="10"/>
  <c r="N104" i="10" a="1"/>
  <c r="L104" i="10" a="1"/>
  <c r="L104" i="10" s="1"/>
  <c r="J104" i="10" a="1"/>
  <c r="J104" i="10" s="1"/>
  <c r="H104" i="10" a="1"/>
  <c r="H104" i="10" s="1"/>
  <c r="F104" i="10" a="1"/>
  <c r="F104" i="10" s="1"/>
  <c r="D104" i="10" a="1"/>
  <c r="D104" i="10" s="1"/>
  <c r="B104" i="10" a="1"/>
  <c r="B104" i="10" s="1"/>
  <c r="P103" i="10" a="1"/>
  <c r="P103" i="10" s="1"/>
  <c r="N103" i="10" a="1"/>
  <c r="N103" i="10" s="1"/>
  <c r="L103" i="10"/>
  <c r="L103" i="10" a="1"/>
  <c r="J103" i="10" a="1"/>
  <c r="J103" i="10" s="1"/>
  <c r="H103" i="10"/>
  <c r="H103" i="10" a="1"/>
  <c r="F103" i="10"/>
  <c r="F103" i="10" a="1"/>
  <c r="D103" i="10" a="1"/>
  <c r="D103" i="10" s="1"/>
  <c r="B103" i="10" a="1"/>
  <c r="B103" i="10" s="1"/>
  <c r="P102" i="10" a="1"/>
  <c r="P102" i="10" s="1"/>
  <c r="N102" i="10" a="1"/>
  <c r="N102" i="10" s="1"/>
  <c r="L102" i="10" a="1"/>
  <c r="L102" i="10" s="1"/>
  <c r="J102" i="10" a="1"/>
  <c r="J102" i="10" s="1"/>
  <c r="H102" i="10" a="1"/>
  <c r="H102" i="10" s="1"/>
  <c r="F102" i="10"/>
  <c r="F102" i="10" a="1"/>
  <c r="D102" i="10" a="1"/>
  <c r="D102" i="10" s="1"/>
  <c r="B102" i="10" a="1"/>
  <c r="B102" i="10" s="1"/>
  <c r="P101" i="10"/>
  <c r="P101" i="10" a="1"/>
  <c r="N101" i="10" a="1"/>
  <c r="N101" i="10" s="1"/>
  <c r="L101" i="10" a="1"/>
  <c r="L101" i="10" s="1"/>
  <c r="J101" i="10" a="1"/>
  <c r="J101" i="10" s="1"/>
  <c r="H101" i="10"/>
  <c r="H101" i="10" a="1"/>
  <c r="F101" i="10" a="1"/>
  <c r="F101" i="10" s="1"/>
  <c r="D101" i="10" a="1"/>
  <c r="D101" i="10" s="1"/>
  <c r="B101" i="10" a="1"/>
  <c r="B101" i="10" s="1"/>
  <c r="P100" i="10"/>
  <c r="P100" i="10" a="1"/>
  <c r="N100" i="10" a="1"/>
  <c r="N100" i="10" s="1"/>
  <c r="L100" i="10" a="1"/>
  <c r="L100" i="10" s="1"/>
  <c r="J100" i="10"/>
  <c r="J100" i="10" a="1"/>
  <c r="H100" i="10"/>
  <c r="H100" i="10" a="1"/>
  <c r="F100" i="10" a="1"/>
  <c r="F100" i="10" s="1"/>
  <c r="D100" i="10" a="1"/>
  <c r="D100" i="10" s="1"/>
  <c r="B100" i="10"/>
  <c r="B100" i="10" a="1"/>
  <c r="P99" i="10"/>
  <c r="P99" i="10" a="1"/>
  <c r="N99" i="10" a="1"/>
  <c r="N99" i="10" s="1"/>
  <c r="L99" i="10" a="1"/>
  <c r="L99" i="10" s="1"/>
  <c r="J99" i="10" a="1"/>
  <c r="J99" i="10" s="1"/>
  <c r="H99" i="10"/>
  <c r="H99" i="10" a="1"/>
  <c r="F99" i="10" a="1"/>
  <c r="F99" i="10" s="1"/>
  <c r="D99" i="10" a="1"/>
  <c r="D99" i="10" s="1"/>
  <c r="B99" i="10" a="1"/>
  <c r="B99" i="10" s="1"/>
  <c r="P98" i="10"/>
  <c r="P98" i="10" a="1"/>
  <c r="N98" i="10" a="1"/>
  <c r="N98" i="10" s="1"/>
  <c r="L98" i="10" a="1"/>
  <c r="L98" i="10" s="1"/>
  <c r="J98" i="10"/>
  <c r="J98" i="10" a="1"/>
  <c r="H98" i="10"/>
  <c r="H98" i="10" a="1"/>
  <c r="F98" i="10" a="1"/>
  <c r="F98" i="10" s="1"/>
  <c r="D98" i="10" a="1"/>
  <c r="D98" i="10" s="1"/>
  <c r="B98" i="10"/>
  <c r="B98" i="10" a="1"/>
  <c r="P97" i="10"/>
  <c r="P97" i="10" a="1"/>
  <c r="N97" i="10" a="1"/>
  <c r="N97" i="10" s="1"/>
  <c r="L97" i="10" a="1"/>
  <c r="L97" i="10" s="1"/>
  <c r="J97" i="10" a="1"/>
  <c r="J97" i="10" s="1"/>
  <c r="H97" i="10"/>
  <c r="H97" i="10" a="1"/>
  <c r="F97" i="10" a="1"/>
  <c r="F97" i="10" s="1"/>
  <c r="D97" i="10" a="1"/>
  <c r="D97" i="10" s="1"/>
  <c r="B97" i="10" a="1"/>
  <c r="B97" i="10" s="1"/>
  <c r="P96" i="10"/>
  <c r="P96" i="10" a="1"/>
  <c r="N96" i="10" a="1"/>
  <c r="N96" i="10" s="1"/>
  <c r="L96" i="10" a="1"/>
  <c r="L96" i="10" s="1"/>
  <c r="J96" i="10"/>
  <c r="J96" i="10" a="1"/>
  <c r="H96" i="10"/>
  <c r="H96" i="10" a="1"/>
  <c r="F96" i="10" a="1"/>
  <c r="F96" i="10" s="1"/>
  <c r="D96" i="10" a="1"/>
  <c r="D96" i="10" s="1"/>
  <c r="B96" i="10"/>
  <c r="B96" i="10" a="1"/>
  <c r="P95" i="10"/>
  <c r="P95" i="10" a="1"/>
  <c r="N95" i="10" a="1"/>
  <c r="N95" i="10" s="1"/>
  <c r="L95" i="10" a="1"/>
  <c r="L95" i="10" s="1"/>
  <c r="J95" i="10" a="1"/>
  <c r="J95" i="10" s="1"/>
  <c r="H95" i="10"/>
  <c r="H95" i="10" a="1"/>
  <c r="F95" i="10" a="1"/>
  <c r="F95" i="10" s="1"/>
  <c r="D95" i="10" a="1"/>
  <c r="D95" i="10" s="1"/>
  <c r="B95" i="10" a="1"/>
  <c r="B95" i="10" s="1"/>
  <c r="P94" i="10"/>
  <c r="P94" i="10" a="1"/>
  <c r="N94" i="10" a="1"/>
  <c r="N94" i="10" s="1"/>
  <c r="L94" i="10" a="1"/>
  <c r="L94" i="10" s="1"/>
  <c r="J94" i="10"/>
  <c r="J94" i="10" a="1"/>
  <c r="H94" i="10"/>
  <c r="H94" i="10" a="1"/>
  <c r="F94" i="10" a="1"/>
  <c r="F94" i="10" s="1"/>
  <c r="D94" i="10" a="1"/>
  <c r="D94" i="10" s="1"/>
  <c r="B94" i="10"/>
  <c r="B94" i="10" a="1"/>
  <c r="P93" i="10"/>
  <c r="P93" i="10" a="1"/>
  <c r="N93" i="10" a="1"/>
  <c r="N93" i="10" s="1"/>
  <c r="L93" i="10" a="1"/>
  <c r="L93" i="10" s="1"/>
  <c r="J93" i="10" a="1"/>
  <c r="J93" i="10" s="1"/>
  <c r="H93" i="10"/>
  <c r="H93" i="10" a="1"/>
  <c r="F93" i="10" a="1"/>
  <c r="F93" i="10" s="1"/>
  <c r="D93" i="10" a="1"/>
  <c r="D93" i="10" s="1"/>
  <c r="B93" i="10" a="1"/>
  <c r="B93" i="10" s="1"/>
  <c r="P92" i="10"/>
  <c r="P92" i="10" a="1"/>
  <c r="N92" i="10" a="1"/>
  <c r="N92" i="10" s="1"/>
  <c r="L92" i="10" a="1"/>
  <c r="L92" i="10" s="1"/>
  <c r="J92" i="10"/>
  <c r="J92" i="10" a="1"/>
  <c r="H92" i="10"/>
  <c r="H92" i="10" a="1"/>
  <c r="F92" i="10" a="1"/>
  <c r="F92" i="10" s="1"/>
  <c r="D92" i="10" a="1"/>
  <c r="D92" i="10" s="1"/>
  <c r="B92" i="10"/>
  <c r="B92" i="10" a="1"/>
  <c r="P91" i="10"/>
  <c r="P91" i="10" a="1"/>
  <c r="N91" i="10" a="1"/>
  <c r="N91" i="10" s="1"/>
  <c r="L91" i="10" a="1"/>
  <c r="L91" i="10" s="1"/>
  <c r="J91" i="10" a="1"/>
  <c r="J91" i="10" s="1"/>
  <c r="H91" i="10"/>
  <c r="H91" i="10" a="1"/>
  <c r="F91" i="10" a="1"/>
  <c r="F91" i="10" s="1"/>
  <c r="D91" i="10" a="1"/>
  <c r="D91" i="10" s="1"/>
  <c r="B91" i="10" a="1"/>
  <c r="B91" i="10" s="1"/>
  <c r="P90" i="10"/>
  <c r="P90" i="10" a="1"/>
  <c r="N90" i="10" a="1"/>
  <c r="N90" i="10" s="1"/>
  <c r="L90" i="10" a="1"/>
  <c r="L90" i="10" s="1"/>
  <c r="J90" i="10"/>
  <c r="J90" i="10" a="1"/>
  <c r="H90" i="10"/>
  <c r="H90" i="10" a="1"/>
  <c r="F90" i="10" a="1"/>
  <c r="F90" i="10" s="1"/>
  <c r="D90" i="10" a="1"/>
  <c r="D90" i="10" s="1"/>
  <c r="B90" i="10"/>
  <c r="B90" i="10" a="1"/>
  <c r="P89" i="10"/>
  <c r="P89" i="10" a="1"/>
  <c r="N89" i="10" a="1"/>
  <c r="N89" i="10" s="1"/>
  <c r="L89" i="10" a="1"/>
  <c r="L89" i="10" s="1"/>
  <c r="J89" i="10" a="1"/>
  <c r="J89" i="10" s="1"/>
  <c r="H89" i="10"/>
  <c r="H89" i="10" a="1"/>
  <c r="F89" i="10" a="1"/>
  <c r="F89" i="10" s="1"/>
  <c r="D89" i="10" a="1"/>
  <c r="D89" i="10" s="1"/>
  <c r="B89" i="10" a="1"/>
  <c r="B89" i="10" s="1"/>
  <c r="P88" i="10"/>
  <c r="P88" i="10" a="1"/>
  <c r="N88" i="10" a="1"/>
  <c r="N88" i="10" s="1"/>
  <c r="L88" i="10" a="1"/>
  <c r="L88" i="10" s="1"/>
  <c r="J88" i="10"/>
  <c r="J88" i="10" a="1"/>
  <c r="H88" i="10"/>
  <c r="H88" i="10" a="1"/>
  <c r="F88" i="10" a="1"/>
  <c r="F88" i="10" s="1"/>
  <c r="D88" i="10" a="1"/>
  <c r="D88" i="10" s="1"/>
  <c r="B88" i="10"/>
  <c r="B88" i="10" a="1"/>
  <c r="P87" i="10"/>
  <c r="P87" i="10" a="1"/>
  <c r="N87" i="10" a="1"/>
  <c r="N87" i="10" s="1"/>
  <c r="L87" i="10" a="1"/>
  <c r="L87" i="10" s="1"/>
  <c r="J87" i="10" a="1"/>
  <c r="J87" i="10" s="1"/>
  <c r="H87" i="10"/>
  <c r="H87" i="10" a="1"/>
  <c r="F87" i="10" a="1"/>
  <c r="F87" i="10" s="1"/>
  <c r="D87" i="10" a="1"/>
  <c r="D87" i="10" s="1"/>
  <c r="B87" i="10" a="1"/>
  <c r="B87" i="10" s="1"/>
  <c r="P86" i="10"/>
  <c r="P86" i="10" a="1"/>
  <c r="N86" i="10" a="1"/>
  <c r="N86" i="10" s="1"/>
  <c r="L86" i="10" a="1"/>
  <c r="L86" i="10" s="1"/>
  <c r="J86" i="10"/>
  <c r="J86" i="10" a="1"/>
  <c r="H86" i="10"/>
  <c r="H86" i="10" a="1"/>
  <c r="F86" i="10" a="1"/>
  <c r="F86" i="10" s="1"/>
  <c r="D86" i="10" a="1"/>
  <c r="D86" i="10" s="1"/>
  <c r="B86" i="10"/>
  <c r="B86" i="10" a="1"/>
  <c r="P85" i="10"/>
  <c r="P85" i="10" a="1"/>
  <c r="N85" i="10" a="1"/>
  <c r="N85" i="10" s="1"/>
  <c r="L85" i="10" a="1"/>
  <c r="L85" i="10" s="1"/>
  <c r="J85" i="10" a="1"/>
  <c r="J85" i="10" s="1"/>
  <c r="H85" i="10"/>
  <c r="H85" i="10" a="1"/>
  <c r="F85" i="10" a="1"/>
  <c r="F85" i="10" s="1"/>
  <c r="D85" i="10" a="1"/>
  <c r="D85" i="10" s="1"/>
  <c r="B85" i="10" a="1"/>
  <c r="B85" i="10" s="1"/>
  <c r="P84" i="10"/>
  <c r="P84" i="10" a="1"/>
  <c r="N84" i="10" a="1"/>
  <c r="N84" i="10" s="1"/>
  <c r="L84" i="10" a="1"/>
  <c r="L84" i="10" s="1"/>
  <c r="J84" i="10"/>
  <c r="J84" i="10" a="1"/>
  <c r="H84" i="10"/>
  <c r="H84" i="10" a="1"/>
  <c r="F84" i="10" a="1"/>
  <c r="F84" i="10" s="1"/>
  <c r="D84" i="10" a="1"/>
  <c r="D84" i="10" s="1"/>
  <c r="B84" i="10"/>
  <c r="B84" i="10" a="1"/>
  <c r="P83" i="10"/>
  <c r="P83" i="10" a="1"/>
  <c r="N83" i="10" a="1"/>
  <c r="N83" i="10" s="1"/>
  <c r="L83" i="10" a="1"/>
  <c r="L83" i="10" s="1"/>
  <c r="J83" i="10" a="1"/>
  <c r="J83" i="10" s="1"/>
  <c r="H83" i="10"/>
  <c r="H83" i="10" a="1"/>
  <c r="F83" i="10" a="1"/>
  <c r="F83" i="10" s="1"/>
  <c r="D83" i="10" a="1"/>
  <c r="D83" i="10" s="1"/>
  <c r="B83" i="10" a="1"/>
  <c r="B83" i="10" s="1"/>
  <c r="P82" i="10"/>
  <c r="P82" i="10" a="1"/>
  <c r="N82" i="10" a="1"/>
  <c r="N82" i="10" s="1"/>
  <c r="L82" i="10" a="1"/>
  <c r="L82" i="10" s="1"/>
  <c r="J82" i="10"/>
  <c r="J82" i="10" a="1"/>
  <c r="H82" i="10"/>
  <c r="H82" i="10" a="1"/>
  <c r="F82" i="10" a="1"/>
  <c r="F82" i="10" s="1"/>
  <c r="D82" i="10" a="1"/>
  <c r="D82" i="10" s="1"/>
  <c r="B82" i="10"/>
  <c r="B82" i="10" a="1"/>
  <c r="P81" i="10"/>
  <c r="P81" i="10" a="1"/>
  <c r="N81" i="10" a="1"/>
  <c r="N81" i="10" s="1"/>
  <c r="L81" i="10" a="1"/>
  <c r="L81" i="10" s="1"/>
  <c r="J81" i="10" a="1"/>
  <c r="J81" i="10" s="1"/>
  <c r="H81" i="10"/>
  <c r="H81" i="10" a="1"/>
  <c r="F81" i="10" a="1"/>
  <c r="F81" i="10" s="1"/>
  <c r="D81" i="10" a="1"/>
  <c r="D81" i="10" s="1"/>
  <c r="B81" i="10" a="1"/>
  <c r="B81" i="10" s="1"/>
  <c r="P80" i="10"/>
  <c r="P80" i="10" a="1"/>
  <c r="N80" i="10" a="1"/>
  <c r="N80" i="10" s="1"/>
  <c r="L80" i="10" a="1"/>
  <c r="L80" i="10" s="1"/>
  <c r="J80" i="10"/>
  <c r="J80" i="10" a="1"/>
  <c r="H80" i="10"/>
  <c r="H80" i="10" a="1"/>
  <c r="F80" i="10" a="1"/>
  <c r="F80" i="10" s="1"/>
  <c r="D80" i="10" a="1"/>
  <c r="D80" i="10" s="1"/>
  <c r="B80" i="10"/>
  <c r="B80" i="10" a="1"/>
  <c r="P79" i="10"/>
  <c r="P79" i="10" a="1"/>
  <c r="N79" i="10" a="1"/>
  <c r="N79" i="10" s="1"/>
  <c r="L79" i="10" a="1"/>
  <c r="L79" i="10" s="1"/>
  <c r="J79" i="10" a="1"/>
  <c r="J79" i="10" s="1"/>
  <c r="H79" i="10"/>
  <c r="H79" i="10" a="1"/>
  <c r="F79" i="10" a="1"/>
  <c r="F79" i="10" s="1"/>
  <c r="D79" i="10" a="1"/>
  <c r="D79" i="10" s="1"/>
  <c r="B79" i="10" a="1"/>
  <c r="B79" i="10" s="1"/>
  <c r="P78" i="10"/>
  <c r="P78" i="10" a="1"/>
  <c r="N78" i="10" a="1"/>
  <c r="N78" i="10" s="1"/>
  <c r="L78" i="10" a="1"/>
  <c r="L78" i="10" s="1"/>
  <c r="J78" i="10"/>
  <c r="J78" i="10" a="1"/>
  <c r="H78" i="10"/>
  <c r="H78" i="10" a="1"/>
  <c r="F78" i="10" a="1"/>
  <c r="F78" i="10" s="1"/>
  <c r="D78" i="10" a="1"/>
  <c r="D78" i="10" s="1"/>
  <c r="B78" i="10"/>
  <c r="B78" i="10" a="1"/>
  <c r="P77" i="10"/>
  <c r="P77" i="10" a="1"/>
  <c r="N77" i="10" a="1"/>
  <c r="N77" i="10" s="1"/>
  <c r="L77" i="10" a="1"/>
  <c r="L77" i="10" s="1"/>
  <c r="J77" i="10" a="1"/>
  <c r="J77" i="10" s="1"/>
  <c r="H77" i="10"/>
  <c r="H77" i="10" a="1"/>
  <c r="F77" i="10" a="1"/>
  <c r="F77" i="10" s="1"/>
  <c r="D77" i="10" a="1"/>
  <c r="D77" i="10" s="1"/>
  <c r="B77" i="10" a="1"/>
  <c r="B77" i="10" s="1"/>
  <c r="P76" i="10"/>
  <c r="P76" i="10" a="1"/>
  <c r="N76" i="10" a="1"/>
  <c r="N76" i="10" s="1"/>
  <c r="L76" i="10" a="1"/>
  <c r="L76" i="10" s="1"/>
  <c r="J76" i="10"/>
  <c r="J76" i="10" a="1"/>
  <c r="H76" i="10"/>
  <c r="H76" i="10" a="1"/>
  <c r="F76" i="10" a="1"/>
  <c r="F76" i="10" s="1"/>
  <c r="D76" i="10" a="1"/>
  <c r="D76" i="10" s="1"/>
  <c r="B76" i="10"/>
  <c r="B76" i="10" a="1"/>
  <c r="P75" i="10"/>
  <c r="P75" i="10" a="1"/>
  <c r="N75" i="10" a="1"/>
  <c r="N75" i="10" s="1"/>
  <c r="L75" i="10" a="1"/>
  <c r="L75" i="10" s="1"/>
  <c r="J75" i="10" a="1"/>
  <c r="J75" i="10" s="1"/>
  <c r="H75" i="10"/>
  <c r="H75" i="10" a="1"/>
  <c r="F75" i="10" a="1"/>
  <c r="F75" i="10" s="1"/>
  <c r="D75" i="10" a="1"/>
  <c r="D75" i="10" s="1"/>
  <c r="B75" i="10" a="1"/>
  <c r="B75" i="10" s="1"/>
  <c r="P74" i="10" a="1"/>
  <c r="P74" i="10" s="1"/>
  <c r="N74" i="10" a="1"/>
  <c r="N74" i="10" s="1"/>
  <c r="L74" i="10" a="1"/>
  <c r="L74" i="10" s="1"/>
  <c r="J74" i="10"/>
  <c r="J74" i="10" a="1"/>
  <c r="H74" i="10" a="1"/>
  <c r="H74" i="10" s="1"/>
  <c r="F74" i="10" a="1"/>
  <c r="F74" i="10" s="1"/>
  <c r="D74" i="10" a="1"/>
  <c r="D74" i="10" s="1"/>
  <c r="B74" i="10"/>
  <c r="B74" i="10" a="1"/>
  <c r="P73" i="10"/>
  <c r="P73" i="10" a="1"/>
  <c r="N73" i="10" a="1"/>
  <c r="N73" i="10" s="1"/>
  <c r="L73" i="10" a="1"/>
  <c r="L73" i="10" s="1"/>
  <c r="J73" i="10" a="1"/>
  <c r="J73" i="10" s="1"/>
  <c r="H73" i="10"/>
  <c r="H73" i="10" a="1"/>
  <c r="F73" i="10" a="1"/>
  <c r="F73" i="10" s="1"/>
  <c r="D73" i="10" a="1"/>
  <c r="D73" i="10" s="1"/>
  <c r="B73" i="10" a="1"/>
  <c r="B73" i="10" s="1"/>
  <c r="P72" i="10" a="1"/>
  <c r="P72" i="10" s="1"/>
  <c r="N72" i="10" a="1"/>
  <c r="N72" i="10" s="1"/>
  <c r="L72" i="10" a="1"/>
  <c r="L72" i="10" s="1"/>
  <c r="J72" i="10"/>
  <c r="J72" i="10" a="1"/>
  <c r="H72" i="10" a="1"/>
  <c r="H72" i="10" s="1"/>
  <c r="F72" i="10" a="1"/>
  <c r="F72" i="10" s="1"/>
  <c r="D72" i="10" a="1"/>
  <c r="D72" i="10" s="1"/>
  <c r="B72" i="10"/>
  <c r="B72" i="10" a="1"/>
  <c r="P71" i="10"/>
  <c r="P71" i="10" a="1"/>
  <c r="N71" i="10" a="1"/>
  <c r="N71" i="10" s="1"/>
  <c r="L71" i="10" a="1"/>
  <c r="L71" i="10" s="1"/>
  <c r="J71" i="10" a="1"/>
  <c r="J71" i="10" s="1"/>
  <c r="H71" i="10"/>
  <c r="H71" i="10" a="1"/>
  <c r="F71" i="10" a="1"/>
  <c r="F71" i="10" s="1"/>
  <c r="D71" i="10" a="1"/>
  <c r="D71" i="10" s="1"/>
  <c r="B71" i="10" a="1"/>
  <c r="B71" i="10" s="1"/>
  <c r="P70" i="10" a="1"/>
  <c r="P70" i="10" s="1"/>
  <c r="N70" i="10" a="1"/>
  <c r="N70" i="10" s="1"/>
  <c r="L70" i="10" a="1"/>
  <c r="L70" i="10" s="1"/>
  <c r="J70" i="10"/>
  <c r="J70" i="10" a="1"/>
  <c r="H70" i="10" a="1"/>
  <c r="H70" i="10" s="1"/>
  <c r="F70" i="10" a="1"/>
  <c r="F70" i="10" s="1"/>
  <c r="D70" i="10" a="1"/>
  <c r="D70" i="10" s="1"/>
  <c r="B70" i="10"/>
  <c r="B70" i="10" a="1"/>
  <c r="P69" i="10"/>
  <c r="P69" i="10" a="1"/>
  <c r="N69" i="10" a="1"/>
  <c r="N69" i="10" s="1"/>
  <c r="L69" i="10" a="1"/>
  <c r="L69" i="10" s="1"/>
  <c r="J69" i="10" a="1"/>
  <c r="J69" i="10" s="1"/>
  <c r="H69" i="10"/>
  <c r="H69" i="10" a="1"/>
  <c r="F69" i="10" a="1"/>
  <c r="F69" i="10" s="1"/>
  <c r="D69" i="10" a="1"/>
  <c r="D69" i="10" s="1"/>
  <c r="B69" i="10" a="1"/>
  <c r="B69" i="10" s="1"/>
  <c r="P68" i="10" a="1"/>
  <c r="P68" i="10" s="1"/>
  <c r="N68" i="10" a="1"/>
  <c r="N68" i="10" s="1"/>
  <c r="L68" i="10" a="1"/>
  <c r="L68" i="10" s="1"/>
  <c r="J68" i="10"/>
  <c r="J68" i="10" a="1"/>
  <c r="H68" i="10" a="1"/>
  <c r="H68" i="10" s="1"/>
  <c r="F68" i="10" a="1"/>
  <c r="F68" i="10" s="1"/>
  <c r="D68" i="10" a="1"/>
  <c r="D68" i="10" s="1"/>
  <c r="B68" i="10"/>
  <c r="B68" i="10" a="1"/>
  <c r="P67" i="10"/>
  <c r="P67" i="10" a="1"/>
  <c r="N67" i="10" a="1"/>
  <c r="N67" i="10" s="1"/>
  <c r="L67" i="10" a="1"/>
  <c r="L67" i="10" s="1"/>
  <c r="J67" i="10" a="1"/>
  <c r="J67" i="10" s="1"/>
  <c r="H67" i="10"/>
  <c r="H67" i="10" a="1"/>
  <c r="F67" i="10" a="1"/>
  <c r="F67" i="10" s="1"/>
  <c r="D67" i="10" a="1"/>
  <c r="D67" i="10" s="1"/>
  <c r="B67" i="10" a="1"/>
  <c r="B67" i="10" s="1"/>
  <c r="P66" i="10" a="1"/>
  <c r="P66" i="10" s="1"/>
  <c r="N66" i="10" a="1"/>
  <c r="N66" i="10" s="1"/>
  <c r="L66" i="10" a="1"/>
  <c r="L66" i="10" s="1"/>
  <c r="J66" i="10"/>
  <c r="J66" i="10" a="1"/>
  <c r="H66" i="10" a="1"/>
  <c r="H66" i="10" s="1"/>
  <c r="F66" i="10" a="1"/>
  <c r="F66" i="10" s="1"/>
  <c r="D66" i="10" a="1"/>
  <c r="D66" i="10" s="1"/>
  <c r="B66" i="10"/>
  <c r="B66" i="10" a="1"/>
  <c r="P65" i="10"/>
  <c r="P65" i="10" a="1"/>
  <c r="N65" i="10" a="1"/>
  <c r="N65" i="10" s="1"/>
  <c r="L65" i="10" a="1"/>
  <c r="L65" i="10" s="1"/>
  <c r="J65" i="10" a="1"/>
  <c r="J65" i="10" s="1"/>
  <c r="H65" i="10"/>
  <c r="H65" i="10" a="1"/>
  <c r="F65" i="10" a="1"/>
  <c r="F65" i="10" s="1"/>
  <c r="D65" i="10" a="1"/>
  <c r="D65" i="10" s="1"/>
  <c r="B65" i="10" a="1"/>
  <c r="B65" i="10" s="1"/>
  <c r="P64" i="10" a="1"/>
  <c r="P64" i="10" s="1"/>
  <c r="N64" i="10" a="1"/>
  <c r="N64" i="10" s="1"/>
  <c r="L64" i="10" a="1"/>
  <c r="L64" i="10" s="1"/>
  <c r="J64" i="10"/>
  <c r="J64" i="10" a="1"/>
  <c r="H64" i="10" a="1"/>
  <c r="H64" i="10" s="1"/>
  <c r="F64" i="10" a="1"/>
  <c r="F64" i="10" s="1"/>
  <c r="D64" i="10" a="1"/>
  <c r="D64" i="10" s="1"/>
  <c r="B64" i="10"/>
  <c r="B64" i="10" a="1"/>
  <c r="P63" i="10"/>
  <c r="P63" i="10" a="1"/>
  <c r="N63" i="10" a="1"/>
  <c r="N63" i="10" s="1"/>
  <c r="L63" i="10" a="1"/>
  <c r="L63" i="10" s="1"/>
  <c r="J63" i="10" a="1"/>
  <c r="J63" i="10" s="1"/>
  <c r="H63" i="10"/>
  <c r="H63" i="10" a="1"/>
  <c r="F63" i="10" a="1"/>
  <c r="F63" i="10" s="1"/>
  <c r="D63" i="10" a="1"/>
  <c r="D63" i="10" s="1"/>
  <c r="B63" i="10" a="1"/>
  <c r="B63" i="10" s="1"/>
  <c r="P62" i="10" a="1"/>
  <c r="P62" i="10" s="1"/>
  <c r="N62" i="10" a="1"/>
  <c r="N62" i="10" s="1"/>
  <c r="L62" i="10" a="1"/>
  <c r="L62" i="10" s="1"/>
  <c r="J62" i="10"/>
  <c r="J62" i="10" a="1"/>
  <c r="H62" i="10" a="1"/>
  <c r="H62" i="10" s="1"/>
  <c r="F62" i="10" a="1"/>
  <c r="F62" i="10" s="1"/>
  <c r="D62" i="10" a="1"/>
  <c r="D62" i="10" s="1"/>
  <c r="B62" i="10"/>
  <c r="B62" i="10" a="1"/>
  <c r="P61" i="10"/>
  <c r="P61" i="10" a="1"/>
  <c r="N61" i="10" a="1"/>
  <c r="N61" i="10" s="1"/>
  <c r="L61" i="10" a="1"/>
  <c r="L61" i="10" s="1"/>
  <c r="J61" i="10" a="1"/>
  <c r="J61" i="10" s="1"/>
  <c r="H61" i="10"/>
  <c r="H61" i="10" a="1"/>
  <c r="F61" i="10" a="1"/>
  <c r="F61" i="10" s="1"/>
  <c r="D61" i="10" a="1"/>
  <c r="D61" i="10" s="1"/>
  <c r="B61" i="10" a="1"/>
  <c r="B61" i="10" s="1"/>
  <c r="P60" i="10" a="1"/>
  <c r="P60" i="10" s="1"/>
  <c r="N60" i="10" a="1"/>
  <c r="N60" i="10" s="1"/>
  <c r="L60" i="10" a="1"/>
  <c r="L60" i="10" s="1"/>
  <c r="J60" i="10"/>
  <c r="J60" i="10" a="1"/>
  <c r="H60" i="10" a="1"/>
  <c r="H60" i="10" s="1"/>
  <c r="F60" i="10" a="1"/>
  <c r="F60" i="10" s="1"/>
  <c r="D60" i="10" a="1"/>
  <c r="D60" i="10" s="1"/>
  <c r="B60" i="10"/>
  <c r="B60" i="10" a="1"/>
  <c r="P59" i="10"/>
  <c r="P59" i="10" a="1"/>
  <c r="N59" i="10" a="1"/>
  <c r="N59" i="10" s="1"/>
  <c r="L59" i="10" a="1"/>
  <c r="L59" i="10" s="1"/>
  <c r="J59" i="10" a="1"/>
  <c r="J59" i="10" s="1"/>
  <c r="H59" i="10"/>
  <c r="H59" i="10" a="1"/>
  <c r="F59" i="10" a="1"/>
  <c r="F59" i="10" s="1"/>
  <c r="D59" i="10" a="1"/>
  <c r="D59" i="10" s="1"/>
  <c r="B59" i="10" a="1"/>
  <c r="B59" i="10" s="1"/>
  <c r="P58" i="10" a="1"/>
  <c r="P58" i="10" s="1"/>
  <c r="N58" i="10" a="1"/>
  <c r="N58" i="10" s="1"/>
  <c r="L58" i="10" a="1"/>
  <c r="L58" i="10" s="1"/>
  <c r="J58" i="10"/>
  <c r="J58" i="10" a="1"/>
  <c r="H58" i="10" a="1"/>
  <c r="H58" i="10" s="1"/>
  <c r="F58" i="10" a="1"/>
  <c r="F58" i="10" s="1"/>
  <c r="D58" i="10" a="1"/>
  <c r="D58" i="10" s="1"/>
  <c r="B58" i="10"/>
  <c r="B58" i="10" a="1"/>
  <c r="P57" i="10"/>
  <c r="P57" i="10" a="1"/>
  <c r="N57" i="10" a="1"/>
  <c r="N57" i="10" s="1"/>
  <c r="L57" i="10" a="1"/>
  <c r="L57" i="10" s="1"/>
  <c r="J57" i="10" a="1"/>
  <c r="J57" i="10" s="1"/>
  <c r="H57" i="10"/>
  <c r="H57" i="10" a="1"/>
  <c r="F57" i="10" a="1"/>
  <c r="F57" i="10" s="1"/>
  <c r="D57" i="10" a="1"/>
  <c r="D57" i="10" s="1"/>
  <c r="B57" i="10" a="1"/>
  <c r="B57" i="10" s="1"/>
  <c r="P56" i="10" a="1"/>
  <c r="P56" i="10" s="1"/>
  <c r="N56" i="10"/>
  <c r="N56" i="10" a="1"/>
  <c r="L56" i="10" a="1"/>
  <c r="L56" i="10" s="1"/>
  <c r="J56" i="10"/>
  <c r="J56" i="10" a="1"/>
  <c r="H56" i="10"/>
  <c r="H56" i="10" a="1"/>
  <c r="F56" i="10" a="1"/>
  <c r="F56" i="10" s="1"/>
  <c r="D56" i="10" a="1"/>
  <c r="D56" i="10" s="1"/>
  <c r="B56" i="10"/>
  <c r="B56" i="10" a="1"/>
  <c r="P55" i="10" a="1"/>
  <c r="P55" i="10" s="1"/>
  <c r="N55" i="10" a="1"/>
  <c r="N55" i="10" s="1"/>
  <c r="L55" i="10" a="1"/>
  <c r="L55" i="10" s="1"/>
  <c r="J55" i="10" a="1"/>
  <c r="J55" i="10" s="1"/>
  <c r="H55" i="10"/>
  <c r="H55" i="10" a="1"/>
  <c r="F55" i="10"/>
  <c r="F55" i="10" a="1"/>
  <c r="D55" i="10" a="1"/>
  <c r="D55" i="10" s="1"/>
  <c r="B55" i="10"/>
  <c r="B55" i="10" a="1"/>
  <c r="P54" i="10"/>
  <c r="P54" i="10" a="1"/>
  <c r="N54" i="10" a="1"/>
  <c r="N54" i="10" s="1"/>
  <c r="L54" i="10" a="1"/>
  <c r="L54" i="10" s="1"/>
  <c r="J54" i="10" a="1"/>
  <c r="J54" i="10" s="1"/>
  <c r="H54" i="10" a="1"/>
  <c r="H54" i="10" s="1"/>
  <c r="F54" i="10"/>
  <c r="F54" i="10" a="1"/>
  <c r="D54" i="10"/>
  <c r="D54" i="10" a="1"/>
  <c r="B54" i="10" a="1"/>
  <c r="B54" i="10" s="1"/>
  <c r="P53" i="10" a="1"/>
  <c r="P53" i="10" s="1"/>
  <c r="N53" i="10"/>
  <c r="N53" i="10" a="1"/>
  <c r="L53" i="10"/>
  <c r="L53" i="10" a="1"/>
  <c r="J53" i="10" a="1"/>
  <c r="J53" i="10" s="1"/>
  <c r="H53" i="10" a="1"/>
  <c r="H53" i="10" s="1"/>
  <c r="F53" i="10"/>
  <c r="F53" i="10" a="1"/>
  <c r="D53" i="10"/>
  <c r="D53" i="10" a="1"/>
  <c r="B53" i="10" a="1"/>
  <c r="B53" i="10" s="1"/>
  <c r="P52" i="10" a="1"/>
  <c r="P52" i="10" s="1"/>
  <c r="N52" i="10"/>
  <c r="N52" i="10" a="1"/>
  <c r="L52" i="10"/>
  <c r="L52" i="10" a="1"/>
  <c r="J52" i="10" a="1"/>
  <c r="J52" i="10" s="1"/>
  <c r="H52" i="10" a="1"/>
  <c r="H52" i="10" s="1"/>
  <c r="F52" i="10"/>
  <c r="F52" i="10" a="1"/>
  <c r="D52" i="10"/>
  <c r="D52" i="10" a="1"/>
  <c r="B52" i="10" a="1"/>
  <c r="B52" i="10" s="1"/>
  <c r="P51" i="10" a="1"/>
  <c r="P51" i="10" s="1"/>
  <c r="N51" i="10"/>
  <c r="N51" i="10" a="1"/>
  <c r="L51" i="10"/>
  <c r="L51" i="10" a="1"/>
  <c r="J51" i="10" a="1"/>
  <c r="J51" i="10" s="1"/>
  <c r="H51" i="10" a="1"/>
  <c r="H51" i="10" s="1"/>
  <c r="F51" i="10"/>
  <c r="F51" i="10" a="1"/>
  <c r="D51" i="10"/>
  <c r="D51" i="10" a="1"/>
  <c r="B51" i="10" a="1"/>
  <c r="B51" i="10" s="1"/>
  <c r="P50" i="10" a="1"/>
  <c r="P50" i="10" s="1"/>
  <c r="N50" i="10"/>
  <c r="N50" i="10" a="1"/>
  <c r="L50" i="10"/>
  <c r="L50" i="10" a="1"/>
  <c r="J50" i="10" a="1"/>
  <c r="J50" i="10" s="1"/>
  <c r="H50" i="10" a="1"/>
  <c r="H50" i="10" s="1"/>
  <c r="F50" i="10"/>
  <c r="F50" i="10" a="1"/>
  <c r="D50" i="10"/>
  <c r="D50" i="10" a="1"/>
  <c r="B50" i="10" a="1"/>
  <c r="B50" i="10" s="1"/>
  <c r="P49" i="10" a="1"/>
  <c r="P49" i="10" s="1"/>
  <c r="N49" i="10"/>
  <c r="N49" i="10" a="1"/>
  <c r="L49" i="10"/>
  <c r="L49" i="10" a="1"/>
  <c r="J49" i="10" a="1"/>
  <c r="J49" i="10" s="1"/>
  <c r="H49" i="10" a="1"/>
  <c r="H49" i="10" s="1"/>
  <c r="F49" i="10"/>
  <c r="F49" i="10" a="1"/>
  <c r="D49" i="10"/>
  <c r="D49" i="10" a="1"/>
  <c r="B49" i="10" a="1"/>
  <c r="B49" i="10" s="1"/>
  <c r="P48" i="10" a="1"/>
  <c r="P48" i="10" s="1"/>
  <c r="N48" i="10"/>
  <c r="N48" i="10" a="1"/>
  <c r="L48" i="10"/>
  <c r="L48" i="10" a="1"/>
  <c r="J48" i="10" a="1"/>
  <c r="J48" i="10" s="1"/>
  <c r="H48" i="10" a="1"/>
  <c r="H48" i="10" s="1"/>
  <c r="F48" i="10"/>
  <c r="F48" i="10" a="1"/>
  <c r="D48" i="10"/>
  <c r="D48" i="10" a="1"/>
  <c r="B48" i="10" a="1"/>
  <c r="B48" i="10" s="1"/>
  <c r="P47" i="10" a="1"/>
  <c r="P47" i="10" s="1"/>
  <c r="N47" i="10"/>
  <c r="N47" i="10" a="1"/>
  <c r="L47" i="10"/>
  <c r="L47" i="10" a="1"/>
  <c r="J47" i="10" a="1"/>
  <c r="J47" i="10" s="1"/>
  <c r="H47" i="10" a="1"/>
  <c r="H47" i="10" s="1"/>
  <c r="F47" i="10"/>
  <c r="F47" i="10" a="1"/>
  <c r="D47" i="10"/>
  <c r="D47" i="10" a="1"/>
  <c r="B47" i="10" a="1"/>
  <c r="B47" i="10" s="1"/>
  <c r="P46" i="10" a="1"/>
  <c r="P46" i="10" s="1"/>
  <c r="N46" i="10"/>
  <c r="N46" i="10" a="1"/>
  <c r="L46" i="10"/>
  <c r="L46" i="10" a="1"/>
  <c r="J46" i="10" a="1"/>
  <c r="J46" i="10" s="1"/>
  <c r="H46" i="10" a="1"/>
  <c r="H46" i="10" s="1"/>
  <c r="F46" i="10"/>
  <c r="F46" i="10" a="1"/>
  <c r="D46" i="10"/>
  <c r="D46" i="10" a="1"/>
  <c r="B46" i="10" a="1"/>
  <c r="B46" i="10" s="1"/>
  <c r="P45" i="10" a="1"/>
  <c r="P45" i="10" s="1"/>
  <c r="N45" i="10"/>
  <c r="N45" i="10" a="1"/>
  <c r="L45" i="10"/>
  <c r="L45" i="10" a="1"/>
  <c r="J45" i="10" a="1"/>
  <c r="J45" i="10" s="1"/>
  <c r="H45" i="10" a="1"/>
  <c r="H45" i="10" s="1"/>
  <c r="F45" i="10"/>
  <c r="F45" i="10" a="1"/>
  <c r="D45" i="10"/>
  <c r="D45" i="10" a="1"/>
  <c r="B45" i="10" a="1"/>
  <c r="B45" i="10" s="1"/>
  <c r="P44" i="10" a="1"/>
  <c r="P44" i="10" s="1"/>
  <c r="N44" i="10"/>
  <c r="N44" i="10" a="1"/>
  <c r="L44" i="10"/>
  <c r="L44" i="10" a="1"/>
  <c r="J44" i="10" a="1"/>
  <c r="J44" i="10" s="1"/>
  <c r="H44" i="10" a="1"/>
  <c r="H44" i="10" s="1"/>
  <c r="F44" i="10"/>
  <c r="F44" i="10" a="1"/>
  <c r="D44" i="10"/>
  <c r="D44" i="10" a="1"/>
  <c r="B44" i="10" a="1"/>
  <c r="B44" i="10" s="1"/>
  <c r="P43" i="10" a="1"/>
  <c r="P43" i="10" s="1"/>
  <c r="N43" i="10"/>
  <c r="N43" i="10" a="1"/>
  <c r="L43" i="10"/>
  <c r="L43" i="10" a="1"/>
  <c r="J43" i="10" a="1"/>
  <c r="J43" i="10" s="1"/>
  <c r="H43" i="10" a="1"/>
  <c r="H43" i="10" s="1"/>
  <c r="F43" i="10"/>
  <c r="F43" i="10" a="1"/>
  <c r="D43" i="10"/>
  <c r="D43" i="10" a="1"/>
  <c r="B43" i="10" a="1"/>
  <c r="B43" i="10" s="1"/>
  <c r="P42" i="10" a="1"/>
  <c r="P42" i="10" s="1"/>
  <c r="N42" i="10"/>
  <c r="N42" i="10" a="1"/>
  <c r="L42" i="10"/>
  <c r="L42" i="10" a="1"/>
  <c r="J42" i="10" a="1"/>
  <c r="J42" i="10" s="1"/>
  <c r="H42" i="10" a="1"/>
  <c r="H42" i="10" s="1"/>
  <c r="F42" i="10"/>
  <c r="F42" i="10" a="1"/>
  <c r="D42" i="10"/>
  <c r="D42" i="10" a="1"/>
  <c r="B42" i="10" a="1"/>
  <c r="B42" i="10" s="1"/>
  <c r="P41" i="10" a="1"/>
  <c r="P41" i="10" s="1"/>
  <c r="N41" i="10"/>
  <c r="N41" i="10" a="1"/>
  <c r="L41" i="10"/>
  <c r="L41" i="10" a="1"/>
  <c r="J41" i="10" a="1"/>
  <c r="J41" i="10" s="1"/>
  <c r="H41" i="10" a="1"/>
  <c r="H41" i="10" s="1"/>
  <c r="F41" i="10"/>
  <c r="F41" i="10" a="1"/>
  <c r="D41" i="10"/>
  <c r="D41" i="10" a="1"/>
  <c r="B41" i="10" a="1"/>
  <c r="B41" i="10" s="1"/>
  <c r="P40" i="10" a="1"/>
  <c r="P40" i="10" s="1"/>
  <c r="N40" i="10"/>
  <c r="N40" i="10" a="1"/>
  <c r="L40" i="10"/>
  <c r="L40" i="10" a="1"/>
  <c r="J40" i="10" a="1"/>
  <c r="J40" i="10" s="1"/>
  <c r="H40" i="10" a="1"/>
  <c r="H40" i="10" s="1"/>
  <c r="F40" i="10"/>
  <c r="F40" i="10" a="1"/>
  <c r="D40" i="10"/>
  <c r="D40" i="10" a="1"/>
  <c r="B40" i="10" a="1"/>
  <c r="B40" i="10" s="1"/>
  <c r="P39" i="10" a="1"/>
  <c r="P39" i="10" s="1"/>
  <c r="N39" i="10"/>
  <c r="N39" i="10" a="1"/>
  <c r="L39" i="10"/>
  <c r="L39" i="10" a="1"/>
  <c r="J39" i="10" a="1"/>
  <c r="J39" i="10" s="1"/>
  <c r="H39" i="10" a="1"/>
  <c r="H39" i="10" s="1"/>
  <c r="F39" i="10"/>
  <c r="F39" i="10" a="1"/>
  <c r="D39" i="10"/>
  <c r="D39" i="10" a="1"/>
  <c r="B39" i="10" a="1"/>
  <c r="B39" i="10" s="1"/>
  <c r="P38" i="10" a="1"/>
  <c r="P38" i="10" s="1"/>
  <c r="N38" i="10"/>
  <c r="N38" i="10" a="1"/>
  <c r="L38" i="10"/>
  <c r="L38" i="10" a="1"/>
  <c r="J38" i="10" a="1"/>
  <c r="J38" i="10" s="1"/>
  <c r="H38" i="10" a="1"/>
  <c r="H38" i="10" s="1"/>
  <c r="F38" i="10"/>
  <c r="F38" i="10" a="1"/>
  <c r="D38" i="10"/>
  <c r="D38" i="10" a="1"/>
  <c r="B38" i="10" a="1"/>
  <c r="B38" i="10" s="1"/>
  <c r="P37" i="10" a="1"/>
  <c r="P37" i="10" s="1"/>
  <c r="N37" i="10"/>
  <c r="N37" i="10" a="1"/>
  <c r="L37" i="10"/>
  <c r="L37" i="10" a="1"/>
  <c r="J37" i="10" a="1"/>
  <c r="J37" i="10" s="1"/>
  <c r="H37" i="10" a="1"/>
  <c r="H37" i="10" s="1"/>
  <c r="F37" i="10"/>
  <c r="F37" i="10" a="1"/>
  <c r="D37" i="10"/>
  <c r="D37" i="10" a="1"/>
  <c r="B37" i="10" a="1"/>
  <c r="B37" i="10" s="1"/>
  <c r="P36" i="10" a="1"/>
  <c r="P36" i="10" s="1"/>
  <c r="N36" i="10"/>
  <c r="N36" i="10" a="1"/>
  <c r="L36" i="10"/>
  <c r="L36" i="10" a="1"/>
  <c r="J36" i="10" a="1"/>
  <c r="J36" i="10" s="1"/>
  <c r="H36" i="10" a="1"/>
  <c r="H36" i="10" s="1"/>
  <c r="F36" i="10"/>
  <c r="F36" i="10" a="1"/>
  <c r="D36" i="10"/>
  <c r="D36" i="10" a="1"/>
  <c r="B36" i="10" a="1"/>
  <c r="B36" i="10" s="1"/>
  <c r="P35" i="10" a="1"/>
  <c r="P35" i="10" s="1"/>
  <c r="N35" i="10"/>
  <c r="N35" i="10" a="1"/>
  <c r="L35" i="10"/>
  <c r="L35" i="10" a="1"/>
  <c r="J35" i="10" a="1"/>
  <c r="J35" i="10" s="1"/>
  <c r="H35" i="10" a="1"/>
  <c r="H35" i="10" s="1"/>
  <c r="F35" i="10"/>
  <c r="F35" i="10" a="1"/>
  <c r="D35" i="10"/>
  <c r="D35" i="10" a="1"/>
  <c r="B35" i="10" a="1"/>
  <c r="B35" i="10" s="1"/>
  <c r="P34" i="10" a="1"/>
  <c r="P34" i="10" s="1"/>
  <c r="N34" i="10"/>
  <c r="N34" i="10" a="1"/>
  <c r="L34" i="10"/>
  <c r="L34" i="10" a="1"/>
  <c r="J34" i="10" a="1"/>
  <c r="J34" i="10" s="1"/>
  <c r="H34" i="10" a="1"/>
  <c r="H34" i="10" s="1"/>
  <c r="F34" i="10"/>
  <c r="F34" i="10" a="1"/>
  <c r="D34" i="10"/>
  <c r="D34" i="10" a="1"/>
  <c r="B34" i="10" a="1"/>
  <c r="B34" i="10" s="1"/>
  <c r="P33" i="10" a="1"/>
  <c r="P33" i="10" s="1"/>
  <c r="N33" i="10"/>
  <c r="N33" i="10" a="1"/>
  <c r="L33" i="10"/>
  <c r="L33" i="10" a="1"/>
  <c r="J33" i="10" a="1"/>
  <c r="J33" i="10" s="1"/>
  <c r="H33" i="10" a="1"/>
  <c r="H33" i="10" s="1"/>
  <c r="F33" i="10"/>
  <c r="F33" i="10" a="1"/>
  <c r="D33" i="10"/>
  <c r="D33" i="10" a="1"/>
  <c r="B33" i="10" a="1"/>
  <c r="B33" i="10" s="1"/>
  <c r="P32" i="10" a="1"/>
  <c r="P32" i="10" s="1"/>
  <c r="N32" i="10" a="1"/>
  <c r="N32" i="10" s="1"/>
  <c r="L32" i="10"/>
  <c r="L32" i="10" a="1"/>
  <c r="J32" i="10" a="1"/>
  <c r="J32" i="10" s="1"/>
  <c r="H32" i="10" a="1"/>
  <c r="H32" i="10" s="1"/>
  <c r="F32" i="10" a="1"/>
  <c r="F32" i="10" s="1"/>
  <c r="D32" i="10"/>
  <c r="D32" i="10" a="1"/>
  <c r="B32" i="10" a="1"/>
  <c r="B32" i="10" s="1"/>
  <c r="P31" i="10" a="1"/>
  <c r="P31" i="10" s="1"/>
  <c r="N31" i="10" a="1"/>
  <c r="N31" i="10" s="1"/>
  <c r="L31" i="10"/>
  <c r="L31" i="10" a="1"/>
  <c r="J31" i="10" a="1"/>
  <c r="J31" i="10" s="1"/>
  <c r="H31" i="10" a="1"/>
  <c r="H31" i="10" s="1"/>
  <c r="F31" i="10" a="1"/>
  <c r="F31" i="10" s="1"/>
  <c r="D31" i="10"/>
  <c r="D31" i="10" a="1"/>
  <c r="B31" i="10" a="1"/>
  <c r="B31" i="10" s="1"/>
  <c r="P30" i="10" a="1"/>
  <c r="P30" i="10" s="1"/>
  <c r="N30" i="10" a="1"/>
  <c r="N30" i="10" s="1"/>
  <c r="L30" i="10"/>
  <c r="L30" i="10" a="1"/>
  <c r="J30" i="10" a="1"/>
  <c r="J30" i="10" s="1"/>
  <c r="H30" i="10" a="1"/>
  <c r="H30" i="10" s="1"/>
  <c r="F30" i="10" a="1"/>
  <c r="F30" i="10" s="1"/>
  <c r="D30" i="10"/>
  <c r="D30" i="10" a="1"/>
  <c r="B30" i="10" a="1"/>
  <c r="B30" i="10" s="1"/>
  <c r="P29" i="10" a="1"/>
  <c r="P29" i="10" s="1"/>
  <c r="N29" i="10" a="1"/>
  <c r="N29" i="10" s="1"/>
  <c r="L29" i="10"/>
  <c r="L29" i="10" a="1"/>
  <c r="J29" i="10" a="1"/>
  <c r="J29" i="10" s="1"/>
  <c r="H29" i="10" a="1"/>
  <c r="H29" i="10" s="1"/>
  <c r="F29" i="10" a="1"/>
  <c r="F29" i="10" s="1"/>
  <c r="D29" i="10"/>
  <c r="D29" i="10" a="1"/>
  <c r="B29" i="10" a="1"/>
  <c r="B29" i="10" s="1"/>
  <c r="P28" i="10" a="1"/>
  <c r="P28" i="10" s="1"/>
  <c r="N28" i="10" a="1"/>
  <c r="N28" i="10" s="1"/>
  <c r="L28" i="10"/>
  <c r="L28" i="10" a="1"/>
  <c r="J28" i="10" a="1"/>
  <c r="J28" i="10" s="1"/>
  <c r="H28" i="10" a="1"/>
  <c r="H28" i="10" s="1"/>
  <c r="F28" i="10" a="1"/>
  <c r="F28" i="10" s="1"/>
  <c r="D28" i="10"/>
  <c r="D28" i="10" a="1"/>
  <c r="B28" i="10" a="1"/>
  <c r="B28" i="10" s="1"/>
  <c r="P27" i="10" a="1"/>
  <c r="P27" i="10" s="1"/>
  <c r="N27" i="10" a="1"/>
  <c r="N27" i="10" s="1"/>
  <c r="L27" i="10" a="1"/>
  <c r="L27" i="10" s="1"/>
  <c r="J27" i="10" a="1"/>
  <c r="J27" i="10" s="1"/>
  <c r="H27" i="10" a="1"/>
  <c r="H27" i="10" s="1"/>
  <c r="F27" i="10" a="1"/>
  <c r="F27" i="10" s="1"/>
  <c r="D27" i="10" a="1"/>
  <c r="D27" i="10" s="1"/>
  <c r="B27" i="10" a="1"/>
  <c r="B27" i="10" s="1"/>
  <c r="P26" i="10" a="1"/>
  <c r="P26" i="10" s="1"/>
  <c r="N26" i="10" a="1"/>
  <c r="N26" i="10" s="1"/>
  <c r="L26" i="10" a="1"/>
  <c r="L26" i="10" s="1"/>
  <c r="J26" i="10" a="1"/>
  <c r="J26" i="10" s="1"/>
  <c r="H26" i="10" a="1"/>
  <c r="H26" i="10" s="1"/>
  <c r="F26" i="10" a="1"/>
  <c r="F26" i="10" s="1"/>
  <c r="D26" i="10" a="1"/>
  <c r="D26" i="10" s="1"/>
  <c r="B26" i="10" a="1"/>
  <c r="B26" i="10" s="1"/>
  <c r="P25" i="10" a="1"/>
  <c r="P25" i="10" s="1"/>
  <c r="N25" i="10" a="1"/>
  <c r="N25" i="10" s="1"/>
  <c r="L25" i="10" a="1"/>
  <c r="L25" i="10" s="1"/>
  <c r="J25" i="10" a="1"/>
  <c r="J25" i="10" s="1"/>
  <c r="H25" i="10" a="1"/>
  <c r="H25" i="10" s="1"/>
  <c r="F25" i="10" a="1"/>
  <c r="F25" i="10" s="1"/>
  <c r="D25" i="10" a="1"/>
  <c r="D25" i="10" s="1"/>
  <c r="B25" i="10" a="1"/>
  <c r="B25" i="10" s="1"/>
  <c r="P24" i="10" a="1"/>
  <c r="P24" i="10" s="1"/>
  <c r="N24" i="10" a="1"/>
  <c r="N24" i="10" s="1"/>
  <c r="L24" i="10" a="1"/>
  <c r="L24" i="10" s="1"/>
  <c r="J24" i="10" a="1"/>
  <c r="J24" i="10" s="1"/>
  <c r="H24" i="10" a="1"/>
  <c r="H24" i="10" s="1"/>
  <c r="F24" i="10" a="1"/>
  <c r="F24" i="10" s="1"/>
  <c r="D24" i="10" a="1"/>
  <c r="D24" i="10" s="1"/>
  <c r="B24" i="10" a="1"/>
  <c r="B24" i="10" s="1"/>
  <c r="P23" i="10" a="1"/>
  <c r="P23" i="10" s="1"/>
  <c r="N23" i="10" a="1"/>
  <c r="N23" i="10" s="1"/>
  <c r="L23" i="10" a="1"/>
  <c r="L23" i="10" s="1"/>
  <c r="J23" i="10" a="1"/>
  <c r="J23" i="10" s="1"/>
  <c r="H23" i="10" a="1"/>
  <c r="H23" i="10" s="1"/>
  <c r="F23" i="10" a="1"/>
  <c r="F23" i="10" s="1"/>
  <c r="D23" i="10" a="1"/>
  <c r="D23" i="10" s="1"/>
  <c r="B23" i="10" a="1"/>
  <c r="B23" i="10" s="1"/>
  <c r="P22" i="10" a="1"/>
  <c r="P22" i="10" s="1"/>
  <c r="N22" i="10" a="1"/>
  <c r="N22" i="10" s="1"/>
  <c r="L22" i="10" a="1"/>
  <c r="L22" i="10" s="1"/>
  <c r="J22" i="10" a="1"/>
  <c r="J22" i="10" s="1"/>
  <c r="H22" i="10" a="1"/>
  <c r="H22" i="10" s="1"/>
  <c r="F22" i="10" a="1"/>
  <c r="F22" i="10" s="1"/>
  <c r="D22" i="10" a="1"/>
  <c r="D22" i="10" s="1"/>
  <c r="B22" i="10" a="1"/>
  <c r="B22" i="10" s="1"/>
  <c r="P21" i="10" a="1"/>
  <c r="P21" i="10" s="1"/>
  <c r="N21" i="10" a="1"/>
  <c r="N21" i="10" s="1"/>
  <c r="L21" i="10" a="1"/>
  <c r="L21" i="10" s="1"/>
  <c r="J21" i="10" a="1"/>
  <c r="J21" i="10" s="1"/>
  <c r="H21" i="10" a="1"/>
  <c r="H21" i="10" s="1"/>
  <c r="F21" i="10" a="1"/>
  <c r="F21" i="10" s="1"/>
  <c r="D21" i="10" a="1"/>
  <c r="D21" i="10" s="1"/>
  <c r="B21" i="10" a="1"/>
  <c r="B21" i="10" s="1"/>
  <c r="P20" i="10" a="1"/>
  <c r="P20" i="10" s="1"/>
  <c r="N20" i="10" a="1"/>
  <c r="N20" i="10" s="1"/>
  <c r="L20" i="10" a="1"/>
  <c r="L20" i="10" s="1"/>
  <c r="J20" i="10" a="1"/>
  <c r="J20" i="10" s="1"/>
  <c r="H20" i="10" a="1"/>
  <c r="H20" i="10" s="1"/>
  <c r="F20" i="10" a="1"/>
  <c r="F20" i="10" s="1"/>
  <c r="D20" i="10" a="1"/>
  <c r="D20" i="10" s="1"/>
  <c r="B20" i="10"/>
  <c r="B20" i="10" a="1"/>
  <c r="P19" i="10" a="1"/>
  <c r="P19" i="10" s="1"/>
  <c r="N19" i="10" a="1"/>
  <c r="N19" i="10" s="1"/>
  <c r="L19" i="10" a="1"/>
  <c r="L19" i="10" s="1"/>
  <c r="J19" i="10" a="1"/>
  <c r="J19" i="10" s="1"/>
  <c r="H19" i="10" a="1"/>
  <c r="H19" i="10" s="1"/>
  <c r="F19" i="10" a="1"/>
  <c r="F19" i="10" s="1"/>
  <c r="D19" i="10" a="1"/>
  <c r="D19" i="10" s="1"/>
  <c r="B19" i="10" a="1"/>
  <c r="B19" i="10" s="1"/>
  <c r="P18" i="10" a="1"/>
  <c r="P18" i="10" s="1"/>
  <c r="N18" i="10" a="1"/>
  <c r="N18" i="10" s="1"/>
  <c r="L18" i="10" a="1"/>
  <c r="L18" i="10" s="1"/>
  <c r="J18" i="10" a="1"/>
  <c r="J18" i="10" s="1"/>
  <c r="H18" i="10" a="1"/>
  <c r="H18" i="10" s="1"/>
  <c r="F18" i="10" a="1"/>
  <c r="F18" i="10" s="1"/>
  <c r="D18" i="10" a="1"/>
  <c r="D18" i="10" s="1"/>
  <c r="B18" i="10" a="1"/>
  <c r="B18" i="10" s="1"/>
  <c r="P17" i="10" a="1"/>
  <c r="P17" i="10" s="1"/>
  <c r="N17" i="10" a="1"/>
  <c r="N17" i="10" s="1"/>
  <c r="L17" i="10" a="1"/>
  <c r="L17" i="10" s="1"/>
  <c r="J17" i="10" a="1"/>
  <c r="J17" i="10" s="1"/>
  <c r="H17" i="10" a="1"/>
  <c r="H17" i="10" s="1"/>
  <c r="F17" i="10" a="1"/>
  <c r="F17" i="10" s="1"/>
  <c r="D17" i="10" a="1"/>
  <c r="D17" i="10" s="1"/>
  <c r="B17" i="10" a="1"/>
  <c r="B17" i="10" s="1"/>
  <c r="P16" i="10" a="1"/>
  <c r="P16" i="10" s="1"/>
  <c r="N16" i="10" a="1"/>
  <c r="N16" i="10" s="1"/>
  <c r="L16" i="10" a="1"/>
  <c r="L16" i="10" s="1"/>
  <c r="J16" i="10"/>
  <c r="J16" i="10" a="1"/>
  <c r="H16" i="10" a="1"/>
  <c r="H16" i="10" s="1"/>
  <c r="F16" i="10" a="1"/>
  <c r="F16" i="10" s="1"/>
  <c r="D16" i="10" a="1"/>
  <c r="D16" i="10" s="1"/>
  <c r="B16" i="10"/>
  <c r="B16" i="10" a="1"/>
  <c r="P15" i="10" a="1"/>
  <c r="P15" i="10" s="1"/>
  <c r="N15" i="10" a="1"/>
  <c r="N15" i="10" s="1"/>
  <c r="L15" i="10" a="1"/>
  <c r="L15" i="10" s="1"/>
  <c r="J15" i="10"/>
  <c r="J15" i="10" a="1"/>
  <c r="H15" i="10" a="1"/>
  <c r="H15" i="10" s="1"/>
  <c r="F15" i="10" a="1"/>
  <c r="F15" i="10" s="1"/>
  <c r="D15" i="10" a="1"/>
  <c r="D15" i="10" s="1"/>
  <c r="B15" i="10" a="1"/>
  <c r="B15" i="10" s="1"/>
  <c r="P14" i="10" a="1"/>
  <c r="P14" i="10" s="1"/>
  <c r="N14" i="10" a="1"/>
  <c r="N14" i="10" s="1"/>
  <c r="L14" i="10" a="1"/>
  <c r="L14" i="10" s="1"/>
  <c r="J14" i="10" a="1"/>
  <c r="J14" i="10" s="1"/>
  <c r="H14" i="10" a="1"/>
  <c r="H14" i="10" s="1"/>
  <c r="F14" i="10" a="1"/>
  <c r="F14" i="10" s="1"/>
  <c r="D14" i="10" a="1"/>
  <c r="D14" i="10" s="1"/>
  <c r="B14" i="10" a="1"/>
  <c r="B14" i="10" s="1"/>
  <c r="P13" i="10" a="1"/>
  <c r="P13" i="10" s="1"/>
  <c r="N13" i="10" a="1"/>
  <c r="N13" i="10" s="1"/>
  <c r="L13" i="10" a="1"/>
  <c r="L13" i="10" s="1"/>
  <c r="J13" i="10" a="1"/>
  <c r="J13" i="10" s="1"/>
  <c r="H13" i="10" a="1"/>
  <c r="H13" i="10" s="1"/>
  <c r="F13" i="10" a="1"/>
  <c r="F13" i="10" s="1"/>
  <c r="D13" i="10" a="1"/>
  <c r="D13" i="10" s="1"/>
  <c r="B13" i="10" a="1"/>
  <c r="B13" i="10" s="1"/>
  <c r="P12" i="10" a="1"/>
  <c r="P12" i="10" s="1"/>
  <c r="N12" i="10" a="1"/>
  <c r="N12" i="10" s="1"/>
  <c r="L12" i="10" a="1"/>
  <c r="L12" i="10" s="1"/>
  <c r="J12" i="10"/>
  <c r="J12" i="10" a="1"/>
  <c r="H12" i="10" a="1"/>
  <c r="H12" i="10" s="1"/>
  <c r="F12" i="10" a="1"/>
  <c r="F12" i="10" s="1"/>
  <c r="D12" i="10" a="1"/>
  <c r="D12" i="10" s="1"/>
  <c r="B12" i="10"/>
  <c r="B12" i="10" a="1"/>
  <c r="P11" i="10" a="1"/>
  <c r="P11" i="10" s="1"/>
  <c r="N11" i="10" a="1"/>
  <c r="N11" i="10" s="1"/>
  <c r="L11" i="10" a="1"/>
  <c r="L11" i="10" s="1"/>
  <c r="J11" i="10"/>
  <c r="J11" i="10" a="1"/>
  <c r="H11" i="10" a="1"/>
  <c r="H11" i="10" s="1"/>
  <c r="F11" i="10" a="1"/>
  <c r="F11" i="10" s="1"/>
  <c r="D11" i="10" a="1"/>
  <c r="D11" i="10" s="1"/>
  <c r="B11" i="10" a="1"/>
  <c r="B11" i="10" s="1"/>
  <c r="P10" i="10" a="1"/>
  <c r="P10" i="10" s="1"/>
  <c r="N10" i="10" a="1"/>
  <c r="N10" i="10" s="1"/>
  <c r="L10" i="10" a="1"/>
  <c r="L10" i="10" s="1"/>
  <c r="J10" i="10" a="1"/>
  <c r="J10" i="10" s="1"/>
  <c r="H10" i="10" a="1"/>
  <c r="H10" i="10" s="1"/>
  <c r="F10" i="10" a="1"/>
  <c r="F10" i="10" s="1"/>
  <c r="D10" i="10" a="1"/>
  <c r="D10" i="10" s="1"/>
  <c r="B10" i="10" a="1"/>
  <c r="B10" i="10" s="1"/>
  <c r="P9" i="10" a="1"/>
  <c r="P9" i="10" s="1"/>
  <c r="N9" i="10" a="1"/>
  <c r="N9" i="10" s="1"/>
  <c r="L9" i="10" a="1"/>
  <c r="L9" i="10" s="1"/>
  <c r="J9" i="10" a="1"/>
  <c r="J9" i="10" s="1"/>
  <c r="H9" i="10" a="1"/>
  <c r="H9" i="10" s="1"/>
  <c r="F9" i="10" a="1"/>
  <c r="F9" i="10" s="1"/>
  <c r="D9" i="10" a="1"/>
  <c r="D9" i="10" s="1"/>
  <c r="B9" i="10" a="1"/>
  <c r="B9" i="10" s="1"/>
  <c r="P8" i="10" a="1"/>
  <c r="P8" i="10" s="1"/>
  <c r="N8" i="10" a="1"/>
  <c r="N8" i="10" s="1"/>
  <c r="L8" i="10" a="1"/>
  <c r="L8" i="10" s="1"/>
  <c r="J8" i="10"/>
  <c r="J8" i="10" a="1"/>
  <c r="H8" i="10" a="1"/>
  <c r="H8" i="10" s="1"/>
  <c r="F8" i="10" a="1"/>
  <c r="F8" i="10" s="1"/>
  <c r="D8" i="10" a="1"/>
  <c r="D8" i="10" s="1"/>
  <c r="B8" i="10"/>
  <c r="B8" i="10" a="1"/>
  <c r="P7" i="10" a="1"/>
  <c r="P7" i="10" s="1"/>
  <c r="N7" i="10" a="1"/>
  <c r="N7" i="10" s="1"/>
  <c r="L7" i="10" a="1"/>
  <c r="L7" i="10" s="1"/>
  <c r="J7" i="10"/>
  <c r="J7" i="10" a="1"/>
  <c r="H7" i="10" a="1"/>
  <c r="H7" i="10" s="1"/>
  <c r="F7" i="10" a="1"/>
  <c r="F7" i="10" s="1"/>
  <c r="D7" i="10" a="1"/>
  <c r="D7" i="10" s="1"/>
  <c r="B7" i="10" a="1"/>
  <c r="B7" i="10" s="1"/>
  <c r="P6" i="10" a="1"/>
  <c r="P6" i="10" s="1"/>
  <c r="N6" i="10" a="1"/>
  <c r="N6" i="10" s="1"/>
  <c r="L6" i="10" a="1"/>
  <c r="L6" i="10" s="1"/>
  <c r="J6" i="10" a="1"/>
  <c r="J6" i="10" s="1"/>
  <c r="H6" i="10" a="1"/>
  <c r="H6" i="10" s="1"/>
  <c r="F6" i="10" a="1"/>
  <c r="F6" i="10" s="1"/>
  <c r="D6" i="10" a="1"/>
  <c r="D6" i="10" s="1"/>
  <c r="B6" i="10" a="1"/>
  <c r="B6" i="10" s="1"/>
  <c r="P5" i="10" a="1"/>
  <c r="P5" i="10" s="1"/>
  <c r="N5" i="10" a="1"/>
  <c r="N5" i="10" s="1"/>
  <c r="L5" i="10" a="1"/>
  <c r="L5" i="10" s="1"/>
  <c r="J5" i="10" a="1"/>
  <c r="J5" i="10" s="1"/>
  <c r="H5" i="10" a="1"/>
  <c r="H5" i="10" s="1"/>
  <c r="F5" i="10" a="1"/>
  <c r="F5" i="10" s="1"/>
  <c r="D5" i="10" a="1"/>
  <c r="D5" i="10" s="1"/>
  <c r="B5" i="10" a="1"/>
  <c r="B5" i="10" s="1"/>
  <c r="P4" i="10" a="1"/>
  <c r="P4" i="10" s="1"/>
  <c r="N4" i="10" a="1"/>
  <c r="N4" i="10" s="1"/>
  <c r="L4" i="10" a="1"/>
  <c r="L4" i="10" s="1"/>
  <c r="J4" i="10"/>
  <c r="J4" i="10" a="1"/>
  <c r="H4" i="10" a="1"/>
  <c r="H4" i="10" s="1"/>
  <c r="F4" i="10" a="1"/>
  <c r="F4" i="10" s="1"/>
  <c r="D4" i="10" a="1"/>
  <c r="D4" i="10" s="1"/>
  <c r="B4" i="10"/>
  <c r="B4" i="10" a="1"/>
  <c r="G790" i="7" a="1"/>
  <c r="G790" i="7" s="1"/>
  <c r="G789" i="7" a="1"/>
  <c r="G789" i="7" s="1"/>
  <c r="G788" i="7" a="1"/>
  <c r="G788" i="7" s="1"/>
  <c r="G787" i="7" a="1"/>
  <c r="G787" i="7" s="1"/>
  <c r="G786" i="7" a="1"/>
  <c r="G786" i="7" s="1"/>
  <c r="G785" i="7"/>
  <c r="G785" i="7" a="1"/>
  <c r="G784" i="7"/>
  <c r="G784" i="7" a="1"/>
  <c r="G783" i="7" a="1"/>
  <c r="G783" i="7" s="1"/>
  <c r="G782" i="7" a="1"/>
  <c r="G782" i="7" s="1"/>
  <c r="G781" i="7" a="1"/>
  <c r="G781" i="7" s="1"/>
  <c r="G780" i="7" a="1"/>
  <c r="G780" i="7" s="1"/>
  <c r="G779" i="7" a="1"/>
  <c r="G779" i="7" s="1"/>
  <c r="G778" i="7" a="1"/>
  <c r="G778" i="7" s="1"/>
  <c r="G777" i="7"/>
  <c r="G777" i="7" a="1"/>
  <c r="G776" i="7"/>
  <c r="G776" i="7" a="1"/>
  <c r="G775" i="7"/>
  <c r="G775" i="7" a="1"/>
  <c r="G774" i="7" a="1"/>
  <c r="G774" i="7" s="1"/>
  <c r="G773" i="7"/>
  <c r="G773" i="7" a="1"/>
  <c r="G772" i="7" a="1"/>
  <c r="G772" i="7" s="1"/>
  <c r="G771" i="7" a="1"/>
  <c r="G771" i="7" s="1"/>
  <c r="G770" i="7" a="1"/>
  <c r="G770" i="7" s="1"/>
  <c r="G769" i="7" a="1"/>
  <c r="G769" i="7" s="1"/>
  <c r="G768" i="7"/>
  <c r="G768" i="7" a="1"/>
  <c r="G767" i="7"/>
  <c r="G767" i="7" a="1"/>
  <c r="G766" i="7" a="1"/>
  <c r="G766" i="7" s="1"/>
  <c r="G765" i="7" a="1"/>
  <c r="G765" i="7" s="1"/>
  <c r="G764" i="7" a="1"/>
  <c r="G764" i="7" s="1"/>
  <c r="G763" i="7" a="1"/>
  <c r="G763" i="7" s="1"/>
  <c r="G762" i="7" a="1"/>
  <c r="G762" i="7" s="1"/>
  <c r="G761" i="7"/>
  <c r="G761" i="7" a="1"/>
  <c r="G760" i="7" a="1"/>
  <c r="G760" i="7" s="1"/>
  <c r="G759" i="7"/>
  <c r="G759" i="7" a="1"/>
  <c r="G758" i="7" a="1"/>
  <c r="G758" i="7" s="1"/>
  <c r="G757" i="7" a="1"/>
  <c r="G757" i="7" s="1"/>
  <c r="G756" i="7" a="1"/>
  <c r="G756" i="7" s="1"/>
  <c r="G755" i="7"/>
  <c r="G755" i="7" a="1"/>
  <c r="G754" i="7" a="1"/>
  <c r="G754" i="7" s="1"/>
  <c r="G753" i="7"/>
  <c r="G753" i="7" a="1"/>
  <c r="G752" i="7"/>
  <c r="G752" i="7" a="1"/>
  <c r="G751" i="7" a="1"/>
  <c r="G751" i="7" s="1"/>
  <c r="G750" i="7" a="1"/>
  <c r="G750" i="7" s="1"/>
  <c r="G749" i="7" a="1"/>
  <c r="G749" i="7" s="1"/>
  <c r="G748" i="7" a="1"/>
  <c r="G748" i="7" s="1"/>
  <c r="G747" i="7" a="1"/>
  <c r="G747" i="7" s="1"/>
  <c r="G746" i="7" a="1"/>
  <c r="G746" i="7" s="1"/>
  <c r="G745" i="7"/>
  <c r="G745" i="7" a="1"/>
  <c r="G744" i="7"/>
  <c r="G744" i="7" a="1"/>
  <c r="G743" i="7"/>
  <c r="G743" i="7" a="1"/>
  <c r="G742" i="7" a="1"/>
  <c r="G742" i="7" s="1"/>
  <c r="G741" i="7" a="1"/>
  <c r="G741" i="7" s="1"/>
  <c r="G740" i="7" a="1"/>
  <c r="G740" i="7" s="1"/>
  <c r="G739" i="7" a="1"/>
  <c r="G739" i="7" s="1"/>
  <c r="G738" i="7" a="1"/>
  <c r="G738" i="7" s="1"/>
  <c r="G737" i="7" a="1"/>
  <c r="G737" i="7" s="1"/>
  <c r="G736" i="7"/>
  <c r="G736" i="7" a="1"/>
  <c r="G735" i="7"/>
  <c r="G735" i="7" a="1"/>
  <c r="G734" i="7" a="1"/>
  <c r="G734" i="7" s="1"/>
  <c r="G733" i="7" a="1"/>
  <c r="G733" i="7" s="1"/>
  <c r="G732" i="7"/>
  <c r="G732" i="7" a="1"/>
  <c r="G731" i="7" a="1"/>
  <c r="G731" i="7" s="1"/>
  <c r="G730" i="7" a="1"/>
  <c r="G730" i="7" s="1"/>
  <c r="G729" i="7"/>
  <c r="G729" i="7" a="1"/>
  <c r="G728" i="7" a="1"/>
  <c r="G728" i="7" s="1"/>
  <c r="G727" i="7"/>
  <c r="G727" i="7" a="1"/>
  <c r="G726" i="7" a="1"/>
  <c r="G726" i="7" s="1"/>
  <c r="G725" i="7" a="1"/>
  <c r="G725" i="7" s="1"/>
  <c r="G724" i="7" a="1"/>
  <c r="G724" i="7" s="1"/>
  <c r="G723" i="7" a="1"/>
  <c r="G723" i="7" s="1"/>
  <c r="G722" i="7" a="1"/>
  <c r="G722" i="7" s="1"/>
  <c r="G721" i="7"/>
  <c r="G721" i="7" a="1"/>
  <c r="G720" i="7"/>
  <c r="G720" i="7" a="1"/>
  <c r="G719" i="7" a="1"/>
  <c r="G719" i="7" s="1"/>
  <c r="G718" i="7" a="1"/>
  <c r="G718" i="7" s="1"/>
  <c r="G717" i="7" a="1"/>
  <c r="G717" i="7" s="1"/>
  <c r="G716" i="7" a="1"/>
  <c r="G716" i="7" s="1"/>
  <c r="G715" i="7" a="1"/>
  <c r="G715" i="7" s="1"/>
  <c r="G714" i="7" a="1"/>
  <c r="G714" i="7" s="1"/>
  <c r="G713" i="7"/>
  <c r="G713" i="7" a="1"/>
  <c r="G712" i="7"/>
  <c r="G712" i="7" a="1"/>
  <c r="G711" i="7"/>
  <c r="G711" i="7" a="1"/>
  <c r="G710" i="7" a="1"/>
  <c r="G710" i="7" s="1"/>
  <c r="G709" i="7"/>
  <c r="G709" i="7" a="1"/>
  <c r="G708" i="7" a="1"/>
  <c r="G708" i="7" s="1"/>
  <c r="G707" i="7" a="1"/>
  <c r="G707" i="7" s="1"/>
  <c r="G706" i="7" a="1"/>
  <c r="G706" i="7" s="1"/>
  <c r="G705" i="7" a="1"/>
  <c r="G705" i="7" s="1"/>
  <c r="G704" i="7"/>
  <c r="G704" i="7" a="1"/>
  <c r="G703" i="7"/>
  <c r="G703" i="7" a="1"/>
  <c r="G702" i="7" a="1"/>
  <c r="G702" i="7" s="1"/>
  <c r="G701" i="7" a="1"/>
  <c r="G701" i="7" s="1"/>
  <c r="G700" i="7" a="1"/>
  <c r="G700" i="7" s="1"/>
  <c r="G699" i="7" a="1"/>
  <c r="G699" i="7" s="1"/>
  <c r="G698" i="7" a="1"/>
  <c r="G698" i="7" s="1"/>
  <c r="G697" i="7"/>
  <c r="G697" i="7" a="1"/>
  <c r="G696" i="7" a="1"/>
  <c r="G696" i="7" s="1"/>
  <c r="G695" i="7"/>
  <c r="G695" i="7" a="1"/>
  <c r="G694" i="7" a="1"/>
  <c r="G694" i="7" s="1"/>
  <c r="G693" i="7" a="1"/>
  <c r="G693" i="7" s="1"/>
  <c r="G692" i="7" a="1"/>
  <c r="G692" i="7" s="1"/>
  <c r="G691" i="7"/>
  <c r="G691" i="7" a="1"/>
  <c r="G690" i="7" a="1"/>
  <c r="G690" i="7" s="1"/>
  <c r="G689" i="7"/>
  <c r="G689" i="7" a="1"/>
  <c r="G688" i="7"/>
  <c r="G688" i="7" a="1"/>
  <c r="G687" i="7" a="1"/>
  <c r="G687" i="7" s="1"/>
  <c r="G686" i="7" a="1"/>
  <c r="G686" i="7" s="1"/>
  <c r="G685" i="7" a="1"/>
  <c r="G685" i="7" s="1"/>
  <c r="G684" i="7" a="1"/>
  <c r="G684" i="7" s="1"/>
  <c r="G683" i="7" a="1"/>
  <c r="G683" i="7" s="1"/>
  <c r="G682" i="7" a="1"/>
  <c r="G682" i="7" s="1"/>
  <c r="G681" i="7"/>
  <c r="G681" i="7" a="1"/>
  <c r="G680" i="7"/>
  <c r="G680" i="7" a="1"/>
  <c r="G679" i="7"/>
  <c r="G679" i="7" a="1"/>
  <c r="G678" i="7" a="1"/>
  <c r="G678" i="7" s="1"/>
  <c r="G677" i="7" a="1"/>
  <c r="G677" i="7" s="1"/>
  <c r="G676" i="7" a="1"/>
  <c r="G676" i="7" s="1"/>
  <c r="G675" i="7" a="1"/>
  <c r="G675" i="7" s="1"/>
  <c r="G674" i="7" a="1"/>
  <c r="G674" i="7" s="1"/>
  <c r="G673" i="7" a="1"/>
  <c r="G673" i="7" s="1"/>
  <c r="G672" i="7"/>
  <c r="G672" i="7" a="1"/>
  <c r="G671" i="7"/>
  <c r="G671" i="7" a="1"/>
  <c r="G670" i="7" a="1"/>
  <c r="G670" i="7" s="1"/>
  <c r="G669" i="7" a="1"/>
  <c r="G669" i="7" s="1"/>
  <c r="G668" i="7"/>
  <c r="G668" i="7" a="1"/>
  <c r="G667" i="7" a="1"/>
  <c r="G667" i="7" s="1"/>
  <c r="G666" i="7" a="1"/>
  <c r="G666" i="7" s="1"/>
  <c r="G665" i="7"/>
  <c r="G665" i="7" a="1"/>
  <c r="G664" i="7" a="1"/>
  <c r="G664" i="7" s="1"/>
  <c r="G663" i="7"/>
  <c r="G663" i="7" a="1"/>
  <c r="G662" i="7" a="1"/>
  <c r="G662" i="7" s="1"/>
  <c r="G661" i="7" a="1"/>
  <c r="G661" i="7" s="1"/>
  <c r="G660" i="7" a="1"/>
  <c r="G660" i="7" s="1"/>
  <c r="G659" i="7" a="1"/>
  <c r="G659" i="7" s="1"/>
  <c r="G658" i="7" a="1"/>
  <c r="G658" i="7" s="1"/>
  <c r="G657" i="7"/>
  <c r="G657" i="7" a="1"/>
  <c r="G656" i="7"/>
  <c r="G656" i="7" a="1"/>
  <c r="G655" i="7" a="1"/>
  <c r="G655" i="7" s="1"/>
  <c r="G654" i="7" a="1"/>
  <c r="G654" i="7" s="1"/>
  <c r="G653" i="7" a="1"/>
  <c r="G653" i="7" s="1"/>
  <c r="G652" i="7" a="1"/>
  <c r="G652" i="7" s="1"/>
  <c r="G651" i="7" a="1"/>
  <c r="G651" i="7" s="1"/>
  <c r="G650" i="7" a="1"/>
  <c r="G650" i="7" s="1"/>
  <c r="G649" i="7"/>
  <c r="G649" i="7" a="1"/>
  <c r="G648" i="7"/>
  <c r="G648" i="7" a="1"/>
  <c r="G647" i="7"/>
  <c r="G647" i="7" a="1"/>
  <c r="G646" i="7" a="1"/>
  <c r="G646" i="7" s="1"/>
  <c r="G645" i="7"/>
  <c r="G645" i="7" a="1"/>
  <c r="G644" i="7" a="1"/>
  <c r="G644" i="7" s="1"/>
  <c r="G643" i="7" a="1"/>
  <c r="G643" i="7" s="1"/>
  <c r="G642" i="7" a="1"/>
  <c r="G642" i="7" s="1"/>
  <c r="G641" i="7" a="1"/>
  <c r="G641" i="7" s="1"/>
  <c r="G640" i="7"/>
  <c r="G640" i="7" a="1"/>
  <c r="G639" i="7"/>
  <c r="G639" i="7" a="1"/>
  <c r="G638" i="7" a="1"/>
  <c r="G638" i="7" s="1"/>
  <c r="G637" i="7" a="1"/>
  <c r="G637" i="7" s="1"/>
  <c r="G636" i="7" a="1"/>
  <c r="G636" i="7" s="1"/>
  <c r="G635" i="7" a="1"/>
  <c r="G635" i="7" s="1"/>
  <c r="G634" i="7" a="1"/>
  <c r="G634" i="7" s="1"/>
  <c r="G633" i="7"/>
  <c r="G633" i="7" a="1"/>
  <c r="G632" i="7" a="1"/>
  <c r="G632" i="7" s="1"/>
  <c r="G631" i="7"/>
  <c r="G631" i="7" a="1"/>
  <c r="G630" i="7" a="1"/>
  <c r="G630" i="7" s="1"/>
  <c r="G629" i="7" a="1"/>
  <c r="G629" i="7" s="1"/>
  <c r="G628" i="7" a="1"/>
  <c r="G628" i="7" s="1"/>
  <c r="G627" i="7"/>
  <c r="G627" i="7" a="1"/>
  <c r="G626" i="7" a="1"/>
  <c r="G626" i="7" s="1"/>
  <c r="G625" i="7"/>
  <c r="G625" i="7" a="1"/>
  <c r="G624" i="7"/>
  <c r="G624" i="7" a="1"/>
  <c r="G623" i="7" a="1"/>
  <c r="G623" i="7" s="1"/>
  <c r="G622" i="7" a="1"/>
  <c r="G622" i="7" s="1"/>
  <c r="G621" i="7" a="1"/>
  <c r="G621" i="7" s="1"/>
  <c r="G620" i="7" a="1"/>
  <c r="G620" i="7" s="1"/>
  <c r="G619" i="7" a="1"/>
  <c r="G619" i="7" s="1"/>
  <c r="G618" i="7" a="1"/>
  <c r="G618" i="7" s="1"/>
  <c r="G617" i="7"/>
  <c r="G617" i="7" a="1"/>
  <c r="G616" i="7"/>
  <c r="G616" i="7" a="1"/>
  <c r="G615" i="7"/>
  <c r="G615" i="7" a="1"/>
  <c r="G614" i="7" a="1"/>
  <c r="G614" i="7" s="1"/>
  <c r="G613" i="7" a="1"/>
  <c r="G613" i="7" s="1"/>
  <c r="G612" i="7" a="1"/>
  <c r="G612" i="7" s="1"/>
  <c r="G611" i="7" a="1"/>
  <c r="G611" i="7" s="1"/>
  <c r="G610" i="7" a="1"/>
  <c r="G610" i="7" s="1"/>
  <c r="G609" i="7" a="1"/>
  <c r="G609" i="7" s="1"/>
  <c r="G608" i="7"/>
  <c r="G608" i="7" a="1"/>
  <c r="G607" i="7"/>
  <c r="G607" i="7" a="1"/>
  <c r="G606" i="7" a="1"/>
  <c r="G606" i="7" s="1"/>
  <c r="G605" i="7" a="1"/>
  <c r="G605" i="7" s="1"/>
  <c r="G604" i="7"/>
  <c r="G604" i="7" a="1"/>
  <c r="G603" i="7" a="1"/>
  <c r="G603" i="7" s="1"/>
  <c r="G602" i="7" a="1"/>
  <c r="G602" i="7" s="1"/>
  <c r="G601" i="7"/>
  <c r="G601" i="7" a="1"/>
  <c r="G600" i="7" a="1"/>
  <c r="G600" i="7" s="1"/>
  <c r="G599" i="7"/>
  <c r="G599" i="7" a="1"/>
  <c r="G598" i="7" a="1"/>
  <c r="G598" i="7" s="1"/>
  <c r="G597" i="7" a="1"/>
  <c r="G597" i="7" s="1"/>
  <c r="G596" i="7" a="1"/>
  <c r="G596" i="7" s="1"/>
  <c r="G595" i="7" a="1"/>
  <c r="G595" i="7" s="1"/>
  <c r="G594" i="7" a="1"/>
  <c r="G594" i="7" s="1"/>
  <c r="G593" i="7"/>
  <c r="G593" i="7" a="1"/>
  <c r="G592" i="7"/>
  <c r="G592" i="7" a="1"/>
  <c r="G591" i="7" a="1"/>
  <c r="G591" i="7" s="1"/>
  <c r="G590" i="7" a="1"/>
  <c r="G590" i="7" s="1"/>
  <c r="G589" i="7" a="1"/>
  <c r="G589" i="7" s="1"/>
  <c r="G588" i="7" a="1"/>
  <c r="G588" i="7" s="1"/>
  <c r="G587" i="7" a="1"/>
  <c r="G587" i="7" s="1"/>
  <c r="G586" i="7" a="1"/>
  <c r="G586" i="7" s="1"/>
  <c r="G585" i="7"/>
  <c r="G585" i="7" a="1"/>
  <c r="G584" i="7"/>
  <c r="G584" i="7" a="1"/>
  <c r="G583" i="7"/>
  <c r="G583" i="7" a="1"/>
  <c r="G582" i="7" a="1"/>
  <c r="G582" i="7" s="1"/>
  <c r="G581" i="7"/>
  <c r="G581" i="7" a="1"/>
  <c r="G580" i="7" a="1"/>
  <c r="G580" i="7" s="1"/>
  <c r="G579" i="7" a="1"/>
  <c r="G579" i="7" s="1"/>
  <c r="G578" i="7" a="1"/>
  <c r="G578" i="7" s="1"/>
  <c r="G577" i="7" a="1"/>
  <c r="G577" i="7" s="1"/>
  <c r="G576" i="7"/>
  <c r="G576" i="7" a="1"/>
  <c r="G575" i="7"/>
  <c r="G575" i="7" a="1"/>
  <c r="G574" i="7" a="1"/>
  <c r="G574" i="7" s="1"/>
  <c r="G573" i="7" a="1"/>
  <c r="G573" i="7" s="1"/>
  <c r="G572" i="7" a="1"/>
  <c r="G572" i="7" s="1"/>
  <c r="G571" i="7" a="1"/>
  <c r="G571" i="7" s="1"/>
  <c r="G570" i="7" a="1"/>
  <c r="G570" i="7" s="1"/>
  <c r="G569" i="7"/>
  <c r="G569" i="7" a="1"/>
  <c r="G568" i="7" a="1"/>
  <c r="G568" i="7" s="1"/>
  <c r="G567" i="7"/>
  <c r="G567" i="7" a="1"/>
  <c r="G566" i="7" a="1"/>
  <c r="G566" i="7" s="1"/>
  <c r="G565" i="7" a="1"/>
  <c r="G565" i="7" s="1"/>
  <c r="G564" i="7" a="1"/>
  <c r="G564" i="7" s="1"/>
  <c r="G563" i="7"/>
  <c r="G563" i="7" a="1"/>
  <c r="G562" i="7" a="1"/>
  <c r="G562" i="7" s="1"/>
  <c r="G561" i="7"/>
  <c r="G561" i="7" a="1"/>
  <c r="G560" i="7"/>
  <c r="G560" i="7" a="1"/>
  <c r="G559" i="7" a="1"/>
  <c r="G559" i="7" s="1"/>
  <c r="G558" i="7" a="1"/>
  <c r="G558" i="7" s="1"/>
  <c r="G557" i="7" a="1"/>
  <c r="G557" i="7" s="1"/>
  <c r="G556" i="7" a="1"/>
  <c r="G556" i="7" s="1"/>
  <c r="G555" i="7" a="1"/>
  <c r="G555" i="7" s="1"/>
  <c r="G554" i="7" a="1"/>
  <c r="G554" i="7" s="1"/>
  <c r="G553" i="7"/>
  <c r="G553" i="7" a="1"/>
  <c r="G552" i="7"/>
  <c r="G552" i="7" a="1"/>
  <c r="G551" i="7"/>
  <c r="G551" i="7" a="1"/>
  <c r="G550" i="7" a="1"/>
  <c r="G550" i="7" s="1"/>
  <c r="G549" i="7" a="1"/>
  <c r="G549" i="7" s="1"/>
  <c r="G548" i="7" a="1"/>
  <c r="G548" i="7" s="1"/>
  <c r="G547" i="7" a="1"/>
  <c r="G547" i="7" s="1"/>
  <c r="G546" i="7" a="1"/>
  <c r="G546" i="7" s="1"/>
  <c r="G545" i="7" a="1"/>
  <c r="G545" i="7" s="1"/>
  <c r="G544" i="7"/>
  <c r="G544" i="7" a="1"/>
  <c r="G543" i="7"/>
  <c r="G543" i="7" a="1"/>
  <c r="G542" i="7" a="1"/>
  <c r="G542" i="7" s="1"/>
  <c r="G541" i="7" a="1"/>
  <c r="G541" i="7" s="1"/>
  <c r="G540" i="7"/>
  <c r="G540" i="7" a="1"/>
  <c r="G539" i="7" a="1"/>
  <c r="G539" i="7" s="1"/>
  <c r="G538" i="7" a="1"/>
  <c r="G538" i="7" s="1"/>
  <c r="G537" i="7"/>
  <c r="G537" i="7" a="1"/>
  <c r="G536" i="7" a="1"/>
  <c r="G536" i="7" s="1"/>
  <c r="G535" i="7"/>
  <c r="G535" i="7" a="1"/>
  <c r="G534" i="7" a="1"/>
  <c r="G534" i="7" s="1"/>
  <c r="G533" i="7" a="1"/>
  <c r="G533" i="7" s="1"/>
  <c r="G532" i="7" a="1"/>
  <c r="G532" i="7" s="1"/>
  <c r="G531" i="7" a="1"/>
  <c r="G531" i="7" s="1"/>
  <c r="G530" i="7" a="1"/>
  <c r="G530" i="7" s="1"/>
  <c r="G529" i="7"/>
  <c r="G529" i="7" a="1"/>
  <c r="G528" i="7"/>
  <c r="G528" i="7" a="1"/>
  <c r="G527" i="7" a="1"/>
  <c r="G527" i="7" s="1"/>
  <c r="G526" i="7" a="1"/>
  <c r="G526" i="7" s="1"/>
  <c r="G525" i="7" a="1"/>
  <c r="G525" i="7" s="1"/>
  <c r="G524" i="7" a="1"/>
  <c r="G524" i="7" s="1"/>
  <c r="G523" i="7" a="1"/>
  <c r="G523" i="7" s="1"/>
  <c r="G522" i="7" a="1"/>
  <c r="G522" i="7" s="1"/>
  <c r="G521" i="7"/>
  <c r="G521" i="7" a="1"/>
  <c r="G520" i="7"/>
  <c r="G520" i="7" a="1"/>
  <c r="G519" i="7"/>
  <c r="G519" i="7" a="1"/>
  <c r="G518" i="7" a="1"/>
  <c r="G518" i="7" s="1"/>
  <c r="G517" i="7"/>
  <c r="G517" i="7" a="1"/>
  <c r="G516" i="7" a="1"/>
  <c r="G516" i="7" s="1"/>
  <c r="G515" i="7" a="1"/>
  <c r="G515" i="7" s="1"/>
  <c r="G514" i="7" a="1"/>
  <c r="G514" i="7" s="1"/>
  <c r="G513" i="7" a="1"/>
  <c r="G513" i="7" s="1"/>
  <c r="G512" i="7"/>
  <c r="G512" i="7" a="1"/>
  <c r="G511" i="7"/>
  <c r="G511" i="7" a="1"/>
  <c r="G510" i="7" a="1"/>
  <c r="G510" i="7" s="1"/>
  <c r="G509" i="7" a="1"/>
  <c r="G509" i="7" s="1"/>
  <c r="G508" i="7" a="1"/>
  <c r="G508" i="7" s="1"/>
  <c r="G507" i="7" a="1"/>
  <c r="G507" i="7" s="1"/>
  <c r="G506" i="7" a="1"/>
  <c r="G506" i="7" s="1"/>
  <c r="G505" i="7"/>
  <c r="G505" i="7" a="1"/>
  <c r="G504" i="7" a="1"/>
  <c r="G504" i="7" s="1"/>
  <c r="G503" i="7"/>
  <c r="G503" i="7" a="1"/>
  <c r="G502" i="7" a="1"/>
  <c r="G502" i="7" s="1"/>
  <c r="G501" i="7" a="1"/>
  <c r="G501" i="7" s="1"/>
  <c r="G500" i="7" a="1"/>
  <c r="G500" i="7" s="1"/>
  <c r="G499" i="7"/>
  <c r="G499" i="7" a="1"/>
  <c r="G498" i="7" a="1"/>
  <c r="G498" i="7" s="1"/>
  <c r="G497" i="7"/>
  <c r="G497" i="7" a="1"/>
  <c r="G496" i="7"/>
  <c r="G496" i="7" a="1"/>
  <c r="G495" i="7" a="1"/>
  <c r="G495" i="7" s="1"/>
  <c r="G494" i="7" a="1"/>
  <c r="G494" i="7" s="1"/>
  <c r="G493" i="7" a="1"/>
  <c r="G493" i="7" s="1"/>
  <c r="G492" i="7" a="1"/>
  <c r="G492" i="7" s="1"/>
  <c r="G491" i="7" a="1"/>
  <c r="G491" i="7" s="1"/>
  <c r="G490" i="7" a="1"/>
  <c r="G490" i="7" s="1"/>
  <c r="G489" i="7"/>
  <c r="G489" i="7" a="1"/>
  <c r="G488" i="7"/>
  <c r="G488" i="7" a="1"/>
  <c r="G487" i="7"/>
  <c r="G487" i="7" a="1"/>
  <c r="G486" i="7" a="1"/>
  <c r="G486" i="7" s="1"/>
  <c r="G485" i="7" a="1"/>
  <c r="G485" i="7" s="1"/>
  <c r="G484" i="7" a="1"/>
  <c r="G484" i="7" s="1"/>
  <c r="G483" i="7" a="1"/>
  <c r="G483" i="7" s="1"/>
  <c r="G482" i="7" a="1"/>
  <c r="G482" i="7" s="1"/>
  <c r="G481" i="7" a="1"/>
  <c r="G481" i="7" s="1"/>
  <c r="G480" i="7"/>
  <c r="G480" i="7" a="1"/>
  <c r="G479" i="7"/>
  <c r="G479" i="7" a="1"/>
  <c r="G478" i="7" a="1"/>
  <c r="G478" i="7" s="1"/>
  <c r="G477" i="7" a="1"/>
  <c r="G477" i="7" s="1"/>
  <c r="G476" i="7"/>
  <c r="G476" i="7" a="1"/>
  <c r="G475" i="7" a="1"/>
  <c r="G475" i="7" s="1"/>
  <c r="G474" i="7" a="1"/>
  <c r="G474" i="7" s="1"/>
  <c r="G473" i="7"/>
  <c r="G473" i="7" a="1"/>
  <c r="G472" i="7" a="1"/>
  <c r="G472" i="7" s="1"/>
  <c r="G471" i="7"/>
  <c r="G471" i="7" a="1"/>
  <c r="G470" i="7" a="1"/>
  <c r="G470" i="7" s="1"/>
  <c r="G469" i="7" a="1"/>
  <c r="G469" i="7" s="1"/>
  <c r="G468" i="7" a="1"/>
  <c r="G468" i="7" s="1"/>
  <c r="G467" i="7" a="1"/>
  <c r="G467" i="7" s="1"/>
  <c r="G466" i="7" a="1"/>
  <c r="G466" i="7" s="1"/>
  <c r="G465" i="7"/>
  <c r="G465" i="7" a="1"/>
  <c r="G464" i="7"/>
  <c r="G464" i="7" a="1"/>
  <c r="G463" i="7" a="1"/>
  <c r="G463" i="7" s="1"/>
  <c r="G462" i="7" a="1"/>
  <c r="G462" i="7" s="1"/>
  <c r="G461" i="7" a="1"/>
  <c r="G461" i="7" s="1"/>
  <c r="G460" i="7" a="1"/>
  <c r="G460" i="7" s="1"/>
  <c r="G459" i="7" a="1"/>
  <c r="G459" i="7" s="1"/>
  <c r="G458" i="7" a="1"/>
  <c r="G458" i="7" s="1"/>
  <c r="G457" i="7"/>
  <c r="G457" i="7" a="1"/>
  <c r="G456" i="7"/>
  <c r="G456" i="7" a="1"/>
  <c r="G455" i="7"/>
  <c r="G455" i="7" a="1"/>
  <c r="G454" i="7" a="1"/>
  <c r="G454" i="7" s="1"/>
  <c r="G453" i="7"/>
  <c r="G453" i="7" a="1"/>
  <c r="G452" i="7" a="1"/>
  <c r="G452" i="7" s="1"/>
  <c r="G451" i="7" a="1"/>
  <c r="G451" i="7" s="1"/>
  <c r="G450" i="7" a="1"/>
  <c r="G450" i="7" s="1"/>
  <c r="G449" i="7" a="1"/>
  <c r="G449" i="7" s="1"/>
  <c r="G448" i="7" a="1"/>
  <c r="G448" i="7" s="1"/>
  <c r="G447" i="7" a="1"/>
  <c r="G447" i="7" s="1"/>
  <c r="G446" i="7" a="1"/>
  <c r="G446" i="7" s="1"/>
  <c r="G445" i="7"/>
  <c r="G445" i="7" a="1"/>
  <c r="G444" i="7" a="1"/>
  <c r="G444" i="7" s="1"/>
  <c r="G443" i="7" a="1"/>
  <c r="G443" i="7" s="1"/>
  <c r="G442" i="7" a="1"/>
  <c r="G442" i="7" s="1"/>
  <c r="G441" i="7"/>
  <c r="G441" i="7" a="1"/>
  <c r="G440" i="7"/>
  <c r="G440" i="7" a="1"/>
  <c r="G439" i="7" a="1"/>
  <c r="G439" i="7" s="1"/>
  <c r="G438" i="7" a="1"/>
  <c r="G438" i="7" s="1"/>
  <c r="G437" i="7" a="1"/>
  <c r="G437" i="7" s="1"/>
  <c r="G436" i="7"/>
  <c r="G436" i="7" a="1"/>
  <c r="G435" i="7" a="1"/>
  <c r="G435" i="7" s="1"/>
  <c r="G434" i="7" a="1"/>
  <c r="G434" i="7" s="1"/>
  <c r="G433" i="7" a="1"/>
  <c r="G433" i="7" s="1"/>
  <c r="G432" i="7" a="1"/>
  <c r="G432" i="7" s="1"/>
  <c r="G431" i="7" a="1"/>
  <c r="G431" i="7" s="1"/>
  <c r="G430" i="7" a="1"/>
  <c r="G430" i="7" s="1"/>
  <c r="G429" i="7"/>
  <c r="G429" i="7" a="1"/>
  <c r="G428" i="7" a="1"/>
  <c r="G428" i="7" s="1"/>
  <c r="G427" i="7" a="1"/>
  <c r="G427" i="7" s="1"/>
  <c r="G426" i="7" a="1"/>
  <c r="G426" i="7" s="1"/>
  <c r="G425" i="7"/>
  <c r="G425" i="7" a="1"/>
  <c r="G424" i="7"/>
  <c r="G424" i="7" a="1"/>
  <c r="G423" i="7" a="1"/>
  <c r="G423" i="7" s="1"/>
  <c r="G422" i="7" a="1"/>
  <c r="G422" i="7" s="1"/>
  <c r="G421" i="7" a="1"/>
  <c r="G421" i="7" s="1"/>
  <c r="G420" i="7"/>
  <c r="G420" i="7" a="1"/>
  <c r="G419" i="7" a="1"/>
  <c r="G419" i="7" s="1"/>
  <c r="G418" i="7" a="1"/>
  <c r="G418" i="7" s="1"/>
  <c r="G417" i="7" a="1"/>
  <c r="G417" i="7" s="1"/>
  <c r="G416" i="7" a="1"/>
  <c r="G416" i="7" s="1"/>
  <c r="G415" i="7" a="1"/>
  <c r="G415" i="7" s="1"/>
  <c r="G414" i="7" a="1"/>
  <c r="G414" i="7" s="1"/>
  <c r="G413" i="7"/>
  <c r="G413" i="7" a="1"/>
  <c r="G412" i="7" a="1"/>
  <c r="G412" i="7" s="1"/>
  <c r="G411" i="7" a="1"/>
  <c r="G411" i="7" s="1"/>
  <c r="G410" i="7" a="1"/>
  <c r="G410" i="7" s="1"/>
  <c r="G409" i="7"/>
  <c r="G409" i="7" a="1"/>
  <c r="G408" i="7"/>
  <c r="G408" i="7" a="1"/>
  <c r="G407" i="7" a="1"/>
  <c r="G407" i="7" s="1"/>
  <c r="G406" i="7" a="1"/>
  <c r="G406" i="7" s="1"/>
  <c r="G405" i="7" a="1"/>
  <c r="G405" i="7" s="1"/>
  <c r="G404" i="7"/>
  <c r="G404" i="7" a="1"/>
  <c r="G403" i="7" a="1"/>
  <c r="G403" i="7" s="1"/>
  <c r="G402" i="7" a="1"/>
  <c r="G402" i="7" s="1"/>
  <c r="G401" i="7" a="1"/>
  <c r="G401" i="7" s="1"/>
  <c r="G400" i="7" a="1"/>
  <c r="G400" i="7" s="1"/>
  <c r="G399" i="7" a="1"/>
  <c r="G399" i="7" s="1"/>
  <c r="G398" i="7" a="1"/>
  <c r="G398" i="7" s="1"/>
  <c r="G397" i="7"/>
  <c r="G397" i="7" a="1"/>
  <c r="G396" i="7" a="1"/>
  <c r="G396" i="7" s="1"/>
  <c r="G395" i="7" a="1"/>
  <c r="G395" i="7" s="1"/>
  <c r="G394" i="7" a="1"/>
  <c r="G394" i="7" s="1"/>
  <c r="G393" i="7"/>
  <c r="G393" i="7" a="1"/>
  <c r="G392" i="7"/>
  <c r="G392" i="7" a="1"/>
  <c r="G391" i="7" a="1"/>
  <c r="G391" i="7" s="1"/>
  <c r="G390" i="7" a="1"/>
  <c r="G390" i="7" s="1"/>
  <c r="G389" i="7" a="1"/>
  <c r="G389" i="7" s="1"/>
  <c r="G388" i="7"/>
  <c r="G388" i="7" a="1"/>
  <c r="G387" i="7" a="1"/>
  <c r="G387" i="7" s="1"/>
  <c r="G386" i="7" a="1"/>
  <c r="G386" i="7" s="1"/>
  <c r="G385" i="7" a="1"/>
  <c r="G385" i="7" s="1"/>
  <c r="G384" i="7" a="1"/>
  <c r="G384" i="7" s="1"/>
  <c r="G383" i="7" a="1"/>
  <c r="G383" i="7" s="1"/>
  <c r="G382" i="7" a="1"/>
  <c r="G382" i="7" s="1"/>
  <c r="G381" i="7"/>
  <c r="G381" i="7" a="1"/>
  <c r="G380" i="7" a="1"/>
  <c r="G380" i="7" s="1"/>
  <c r="G379" i="7" a="1"/>
  <c r="G379" i="7" s="1"/>
  <c r="G378" i="7" a="1"/>
  <c r="G378" i="7" s="1"/>
  <c r="G377" i="7"/>
  <c r="G377" i="7" a="1"/>
  <c r="G376" i="7"/>
  <c r="G376" i="7" a="1"/>
  <c r="G375" i="7" a="1"/>
  <c r="G375" i="7" s="1"/>
  <c r="G374" i="7" a="1"/>
  <c r="G374" i="7" s="1"/>
  <c r="G373" i="7" a="1"/>
  <c r="G373" i="7" s="1"/>
  <c r="G372" i="7"/>
  <c r="G372" i="7" a="1"/>
  <c r="G371" i="7" a="1"/>
  <c r="G371" i="7" s="1"/>
  <c r="G370" i="7" a="1"/>
  <c r="G370" i="7" s="1"/>
  <c r="G369" i="7" a="1"/>
  <c r="G369" i="7" s="1"/>
  <c r="G368" i="7" a="1"/>
  <c r="G368" i="7" s="1"/>
  <c r="G367" i="7" a="1"/>
  <c r="G367" i="7" s="1"/>
  <c r="G366" i="7" a="1"/>
  <c r="G366" i="7" s="1"/>
  <c r="G365" i="7"/>
  <c r="G365" i="7" a="1"/>
  <c r="G364" i="7" a="1"/>
  <c r="G364" i="7" s="1"/>
  <c r="G363" i="7" a="1"/>
  <c r="G363" i="7" s="1"/>
  <c r="G362" i="7" a="1"/>
  <c r="G362" i="7" s="1"/>
  <c r="G361" i="7"/>
  <c r="G361" i="7" a="1"/>
  <c r="G360" i="7"/>
  <c r="G360" i="7" a="1"/>
  <c r="G359" i="7" a="1"/>
  <c r="G359" i="7" s="1"/>
  <c r="G358" i="7" a="1"/>
  <c r="G358" i="7" s="1"/>
  <c r="G357" i="7" a="1"/>
  <c r="G357" i="7" s="1"/>
  <c r="G356" i="7"/>
  <c r="G356" i="7" a="1"/>
  <c r="G355" i="7" a="1"/>
  <c r="G355" i="7" s="1"/>
  <c r="G354" i="7" a="1"/>
  <c r="G354" i="7" s="1"/>
  <c r="G353" i="7" a="1"/>
  <c r="G353" i="7" s="1"/>
  <c r="G352" i="7" a="1"/>
  <c r="G352" i="7" s="1"/>
  <c r="G351" i="7" a="1"/>
  <c r="G351" i="7" s="1"/>
  <c r="G350" i="7" a="1"/>
  <c r="G350" i="7" s="1"/>
  <c r="G349" i="7"/>
  <c r="G349" i="7" a="1"/>
  <c r="G348" i="7" a="1"/>
  <c r="G348" i="7" s="1"/>
  <c r="G347" i="7" a="1"/>
  <c r="G347" i="7" s="1"/>
  <c r="G346" i="7" a="1"/>
  <c r="G346" i="7" s="1"/>
  <c r="G345" i="7"/>
  <c r="G345" i="7" a="1"/>
  <c r="G344" i="7"/>
  <c r="G344" i="7" a="1"/>
  <c r="G343" i="7" a="1"/>
  <c r="G343" i="7" s="1"/>
  <c r="G342" i="7" a="1"/>
  <c r="G342" i="7" s="1"/>
  <c r="G341" i="7" a="1"/>
  <c r="G341" i="7" s="1"/>
  <c r="G340" i="7"/>
  <c r="G340" i="7" a="1"/>
  <c r="G339" i="7" a="1"/>
  <c r="G339" i="7" s="1"/>
  <c r="G338" i="7" a="1"/>
  <c r="G338" i="7" s="1"/>
  <c r="G337" i="7" a="1"/>
  <c r="G337" i="7" s="1"/>
  <c r="G336" i="7" a="1"/>
  <c r="G336" i="7" s="1"/>
  <c r="G335" i="7" a="1"/>
  <c r="G335" i="7" s="1"/>
  <c r="G334" i="7" a="1"/>
  <c r="G334" i="7" s="1"/>
  <c r="G333" i="7"/>
  <c r="G333" i="7" a="1"/>
  <c r="G332" i="7" a="1"/>
  <c r="G332" i="7" s="1"/>
  <c r="G331" i="7" a="1"/>
  <c r="G331" i="7" s="1"/>
  <c r="G330" i="7" a="1"/>
  <c r="G330" i="7" s="1"/>
  <c r="G329" i="7"/>
  <c r="G329" i="7" a="1"/>
  <c r="G328" i="7"/>
  <c r="G328" i="7" a="1"/>
  <c r="G327" i="7" a="1"/>
  <c r="G327" i="7" s="1"/>
  <c r="G326" i="7" a="1"/>
  <c r="G326" i="7" s="1"/>
  <c r="G325" i="7" a="1"/>
  <c r="G325" i="7" s="1"/>
  <c r="G324" i="7"/>
  <c r="G324" i="7" a="1"/>
  <c r="G323" i="7" a="1"/>
  <c r="G323" i="7" s="1"/>
  <c r="G322" i="7" a="1"/>
  <c r="G322" i="7" s="1"/>
  <c r="G321" i="7" a="1"/>
  <c r="G321" i="7" s="1"/>
  <c r="G320" i="7" a="1"/>
  <c r="G320" i="7" s="1"/>
  <c r="G319" i="7" a="1"/>
  <c r="G319" i="7" s="1"/>
  <c r="G318" i="7" a="1"/>
  <c r="G318" i="7" s="1"/>
  <c r="G317" i="7"/>
  <c r="G317" i="7" a="1"/>
  <c r="G316" i="7" a="1"/>
  <c r="G316" i="7" s="1"/>
  <c r="G315" i="7" a="1"/>
  <c r="G315" i="7" s="1"/>
  <c r="G314" i="7" a="1"/>
  <c r="G314" i="7" s="1"/>
  <c r="G313" i="7"/>
  <c r="G313" i="7" a="1"/>
  <c r="G312" i="7" a="1"/>
  <c r="G312" i="7" s="1"/>
  <c r="G311" i="7" a="1"/>
  <c r="G311" i="7" s="1"/>
  <c r="G310" i="7" a="1"/>
  <c r="G310" i="7" s="1"/>
  <c r="G309" i="7" a="1"/>
  <c r="G309" i="7" s="1"/>
  <c r="G308" i="7"/>
  <c r="G308" i="7" a="1"/>
  <c r="G307" i="7" a="1"/>
  <c r="G307" i="7" s="1"/>
  <c r="G306" i="7" a="1"/>
  <c r="G306" i="7" s="1"/>
  <c r="G305" i="7" a="1"/>
  <c r="G305" i="7" s="1"/>
  <c r="G304" i="7" a="1"/>
  <c r="G304" i="7" s="1"/>
  <c r="G303" i="7" a="1"/>
  <c r="G303" i="7" s="1"/>
  <c r="G302" i="7" a="1"/>
  <c r="G302" i="7" s="1"/>
  <c r="G301" i="7"/>
  <c r="G301" i="7" a="1"/>
  <c r="G300" i="7" a="1"/>
  <c r="G300" i="7" s="1"/>
  <c r="G299" i="7" a="1"/>
  <c r="G299" i="7" s="1"/>
  <c r="G298" i="7" a="1"/>
  <c r="G298" i="7" s="1"/>
  <c r="G297" i="7"/>
  <c r="G297" i="7" a="1"/>
  <c r="G296" i="7"/>
  <c r="G296" i="7" a="1"/>
  <c r="G295" i="7" a="1"/>
  <c r="G295" i="7" s="1"/>
  <c r="G294" i="7" a="1"/>
  <c r="G294" i="7" s="1"/>
  <c r="G293" i="7" a="1"/>
  <c r="G293" i="7" s="1"/>
  <c r="G292" i="7"/>
  <c r="G292" i="7" a="1"/>
  <c r="G291" i="7" a="1"/>
  <c r="G291" i="7" s="1"/>
  <c r="G290" i="7" a="1"/>
  <c r="G290" i="7" s="1"/>
  <c r="G289" i="7" a="1"/>
  <c r="G289" i="7" s="1"/>
  <c r="G288" i="7" a="1"/>
  <c r="G288" i="7" s="1"/>
  <c r="G287" i="7" a="1"/>
  <c r="G287" i="7" s="1"/>
  <c r="G286" i="7" a="1"/>
  <c r="G286" i="7" s="1"/>
  <c r="G285" i="7"/>
  <c r="G285" i="7" a="1"/>
  <c r="G284" i="7" a="1"/>
  <c r="G284" i="7" s="1"/>
  <c r="G283" i="7" a="1"/>
  <c r="G283" i="7" s="1"/>
  <c r="G282" i="7" a="1"/>
  <c r="G282" i="7" s="1"/>
  <c r="G281" i="7"/>
  <c r="G281" i="7" a="1"/>
  <c r="G280" i="7"/>
  <c r="G280" i="7" a="1"/>
  <c r="G279" i="7" a="1"/>
  <c r="G279" i="7" s="1"/>
  <c r="G278" i="7" a="1"/>
  <c r="G278" i="7" s="1"/>
  <c r="G277" i="7" a="1"/>
  <c r="G277" i="7" s="1"/>
  <c r="G276" i="7"/>
  <c r="G276" i="7" a="1"/>
  <c r="G275" i="7" a="1"/>
  <c r="G275" i="7" s="1"/>
  <c r="G274" i="7" a="1"/>
  <c r="G274" i="7" s="1"/>
  <c r="G273" i="7" a="1"/>
  <c r="G273" i="7" s="1"/>
  <c r="G272" i="7" a="1"/>
  <c r="G272" i="7" s="1"/>
  <c r="G271" i="7" a="1"/>
  <c r="G271" i="7" s="1"/>
  <c r="G270" i="7" a="1"/>
  <c r="G270" i="7" s="1"/>
  <c r="G269" i="7"/>
  <c r="G269" i="7" a="1"/>
  <c r="G268" i="7" a="1"/>
  <c r="G268" i="7" s="1"/>
  <c r="G267" i="7" a="1"/>
  <c r="G267" i="7" s="1"/>
  <c r="G266" i="7" a="1"/>
  <c r="G266" i="7" s="1"/>
  <c r="G265" i="7"/>
  <c r="G265" i="7" a="1"/>
  <c r="G264" i="7"/>
  <c r="G264" i="7" a="1"/>
  <c r="G263" i="7" a="1"/>
  <c r="G263" i="7" s="1"/>
  <c r="G262" i="7" a="1"/>
  <c r="G262" i="7" s="1"/>
  <c r="G261" i="7" a="1"/>
  <c r="G261" i="7" s="1"/>
  <c r="G260" i="7"/>
  <c r="G260" i="7" a="1"/>
  <c r="G259" i="7" a="1"/>
  <c r="G259" i="7" s="1"/>
  <c r="G258" i="7" a="1"/>
  <c r="G258" i="7" s="1"/>
  <c r="G257" i="7" a="1"/>
  <c r="G257" i="7" s="1"/>
  <c r="G256" i="7" a="1"/>
  <c r="G256" i="7" s="1"/>
  <c r="G255" i="7" a="1"/>
  <c r="G255" i="7" s="1"/>
  <c r="G254" i="7" a="1"/>
  <c r="G254" i="7" s="1"/>
  <c r="G253" i="7"/>
  <c r="G253" i="7" a="1"/>
  <c r="G252" i="7" a="1"/>
  <c r="G252" i="7" s="1"/>
  <c r="G251" i="7" a="1"/>
  <c r="G251" i="7" s="1"/>
  <c r="G250" i="7" a="1"/>
  <c r="G250" i="7" s="1"/>
  <c r="G249" i="7"/>
  <c r="G249" i="7" a="1"/>
  <c r="G248" i="7"/>
  <c r="G248" i="7" a="1"/>
  <c r="G247" i="7" a="1"/>
  <c r="G247" i="7" s="1"/>
  <c r="G246" i="7" a="1"/>
  <c r="G246" i="7" s="1"/>
  <c r="G245" i="7" a="1"/>
  <c r="G245" i="7" s="1"/>
  <c r="G244" i="7"/>
  <c r="G244" i="7" a="1"/>
  <c r="G243" i="7" a="1"/>
  <c r="G243" i="7" s="1"/>
  <c r="G242" i="7" a="1"/>
  <c r="G242" i="7" s="1"/>
  <c r="G241" i="7" a="1"/>
  <c r="G241" i="7" s="1"/>
  <c r="G240" i="7" a="1"/>
  <c r="G240" i="7" s="1"/>
  <c r="G239" i="7" a="1"/>
  <c r="G239" i="7" s="1"/>
  <c r="G238" i="7"/>
  <c r="G238" i="7" a="1"/>
  <c r="G237" i="7"/>
  <c r="G237" i="7" a="1"/>
  <c r="G236" i="7"/>
  <c r="G236" i="7" a="1"/>
  <c r="G235" i="7" a="1"/>
  <c r="G235" i="7" s="1"/>
  <c r="G234" i="7"/>
  <c r="G234" i="7" a="1"/>
  <c r="G233" i="7"/>
  <c r="G233" i="7" a="1"/>
  <c r="G232" i="7" a="1"/>
  <c r="G232" i="7" s="1"/>
  <c r="G231" i="7" a="1"/>
  <c r="G231" i="7" s="1"/>
  <c r="G230" i="7" a="1"/>
  <c r="G230" i="7" s="1"/>
  <c r="G229" i="7"/>
  <c r="G229" i="7" a="1"/>
  <c r="G228" i="7"/>
  <c r="G228" i="7" a="1"/>
  <c r="G227" i="7" a="1"/>
  <c r="G227" i="7" s="1"/>
  <c r="G226" i="7" a="1"/>
  <c r="G226" i="7" s="1"/>
  <c r="G225" i="7"/>
  <c r="G225" i="7" a="1"/>
  <c r="G224" i="7"/>
  <c r="G224" i="7" a="1"/>
  <c r="G223" i="7" a="1"/>
  <c r="G223" i="7" s="1"/>
  <c r="G222" i="7"/>
  <c r="G222" i="7" a="1"/>
  <c r="G221" i="7" a="1"/>
  <c r="G221" i="7" s="1"/>
  <c r="G220" i="7"/>
  <c r="G220" i="7" a="1"/>
  <c r="G219" i="7" a="1"/>
  <c r="G219" i="7" s="1"/>
  <c r="G218" i="7" a="1"/>
  <c r="G218" i="7" s="1"/>
  <c r="G217" i="7" a="1"/>
  <c r="G217" i="7" s="1"/>
  <c r="G216" i="7"/>
  <c r="G216" i="7" a="1"/>
  <c r="G215" i="7" a="1"/>
  <c r="G215" i="7" s="1"/>
  <c r="G214" i="7"/>
  <c r="G214" i="7" a="1"/>
  <c r="G213" i="7"/>
  <c r="G213" i="7" a="1"/>
  <c r="G212" i="7" a="1"/>
  <c r="G212" i="7" s="1"/>
  <c r="G211" i="7" a="1"/>
  <c r="G211" i="7" s="1"/>
  <c r="G210" i="7"/>
  <c r="G210" i="7" a="1"/>
  <c r="G209" i="7" a="1"/>
  <c r="G209" i="7" s="1"/>
  <c r="G208" i="7" a="1"/>
  <c r="G208" i="7" s="1"/>
  <c r="G207" i="7" a="1"/>
  <c r="G207" i="7" s="1"/>
  <c r="G206" i="7"/>
  <c r="G206" i="7" a="1"/>
  <c r="G205" i="7"/>
  <c r="G205" i="7" a="1"/>
  <c r="G204" i="7"/>
  <c r="G204" i="7" a="1"/>
  <c r="G203" i="7" a="1"/>
  <c r="G203" i="7" s="1"/>
  <c r="G202" i="7"/>
  <c r="G202" i="7" a="1"/>
  <c r="G201" i="7"/>
  <c r="G201" i="7" a="1"/>
  <c r="G200" i="7" a="1"/>
  <c r="G200" i="7" s="1"/>
  <c r="G199" i="7" a="1"/>
  <c r="G199" i="7" s="1"/>
  <c r="G198" i="7" a="1"/>
  <c r="G198" i="7" s="1"/>
  <c r="G197" i="7"/>
  <c r="G197" i="7" a="1"/>
  <c r="G196" i="7"/>
  <c r="G196" i="7" a="1"/>
  <c r="G195" i="7" a="1"/>
  <c r="G195" i="7" s="1"/>
  <c r="G194" i="7" a="1"/>
  <c r="G194" i="7" s="1"/>
  <c r="G193" i="7"/>
  <c r="G193" i="7" a="1"/>
  <c r="G192" i="7"/>
  <c r="G192" i="7" a="1"/>
  <c r="G191" i="7" a="1"/>
  <c r="G191" i="7" s="1"/>
  <c r="G190" i="7"/>
  <c r="G190" i="7" a="1"/>
  <c r="G189" i="7" a="1"/>
  <c r="G189" i="7" s="1"/>
  <c r="G188" i="7"/>
  <c r="G188" i="7" a="1"/>
  <c r="G187" i="7" a="1"/>
  <c r="G187" i="7" s="1"/>
  <c r="G186" i="7" a="1"/>
  <c r="G186" i="7" s="1"/>
  <c r="G185" i="7" a="1"/>
  <c r="G185" i="7" s="1"/>
  <c r="G184" i="7"/>
  <c r="G184" i="7" a="1"/>
  <c r="G183" i="7" a="1"/>
  <c r="G183" i="7" s="1"/>
  <c r="G182" i="7"/>
  <c r="G182" i="7" a="1"/>
  <c r="G181" i="7"/>
  <c r="G181" i="7" a="1"/>
  <c r="G180" i="7" a="1"/>
  <c r="G180" i="7" s="1"/>
  <c r="G179" i="7" a="1"/>
  <c r="G179" i="7" s="1"/>
  <c r="G178" i="7"/>
  <c r="G178" i="7" a="1"/>
  <c r="G177" i="7" a="1"/>
  <c r="G177" i="7" s="1"/>
  <c r="G176" i="7" a="1"/>
  <c r="G176" i="7" s="1"/>
  <c r="G175" i="7" a="1"/>
  <c r="G175" i="7" s="1"/>
  <c r="G174" i="7"/>
  <c r="G174" i="7" a="1"/>
  <c r="G173" i="7"/>
  <c r="G173" i="7" a="1"/>
  <c r="G172" i="7"/>
  <c r="G172" i="7" a="1"/>
  <c r="G171" i="7" a="1"/>
  <c r="G171" i="7" s="1"/>
  <c r="G170" i="7"/>
  <c r="G170" i="7" a="1"/>
  <c r="G169" i="7"/>
  <c r="G169" i="7" a="1"/>
  <c r="G168" i="7" a="1"/>
  <c r="G168" i="7" s="1"/>
  <c r="G167" i="7" a="1"/>
  <c r="G167" i="7" s="1"/>
  <c r="G166" i="7" a="1"/>
  <c r="G166" i="7" s="1"/>
  <c r="G165" i="7"/>
  <c r="G165" i="7" a="1"/>
  <c r="G164" i="7"/>
  <c r="G164" i="7" a="1"/>
  <c r="G163" i="7" a="1"/>
  <c r="G163" i="7" s="1"/>
  <c r="G162" i="7" a="1"/>
  <c r="G162" i="7" s="1"/>
  <c r="G161" i="7"/>
  <c r="G161" i="7" a="1"/>
  <c r="G160" i="7"/>
  <c r="G160" i="7" a="1"/>
  <c r="G159" i="7" a="1"/>
  <c r="G159" i="7" s="1"/>
  <c r="G158" i="7"/>
  <c r="G158" i="7" a="1"/>
  <c r="G157" i="7" a="1"/>
  <c r="G157" i="7" s="1"/>
  <c r="G156" i="7"/>
  <c r="G156" i="7" a="1"/>
  <c r="G155" i="7" a="1"/>
  <c r="G155" i="7" s="1"/>
  <c r="G154" i="7" a="1"/>
  <c r="G154" i="7" s="1"/>
  <c r="G153" i="7" a="1"/>
  <c r="G153" i="7" s="1"/>
  <c r="G152" i="7"/>
  <c r="G152" i="7" a="1"/>
  <c r="G151" i="7" a="1"/>
  <c r="G151" i="7" s="1"/>
  <c r="G150" i="7"/>
  <c r="G150" i="7" a="1"/>
  <c r="G149" i="7"/>
  <c r="G149" i="7" a="1"/>
  <c r="G148" i="7" a="1"/>
  <c r="G148" i="7" s="1"/>
  <c r="G147" i="7" a="1"/>
  <c r="G147" i="7" s="1"/>
  <c r="G146" i="7"/>
  <c r="G146" i="7" a="1"/>
  <c r="G145" i="7" a="1"/>
  <c r="G145" i="7" s="1"/>
  <c r="G144" i="7" a="1"/>
  <c r="G144" i="7" s="1"/>
  <c r="G143" i="7" a="1"/>
  <c r="G143" i="7" s="1"/>
  <c r="G142" i="7"/>
  <c r="G142" i="7" a="1"/>
  <c r="G141" i="7"/>
  <c r="G141" i="7" a="1"/>
  <c r="G140" i="7"/>
  <c r="G140" i="7" a="1"/>
  <c r="G139" i="7" a="1"/>
  <c r="G139" i="7" s="1"/>
  <c r="G138" i="7"/>
  <c r="G138" i="7" a="1"/>
  <c r="G137" i="7"/>
  <c r="G137" i="7" a="1"/>
  <c r="G136" i="7" a="1"/>
  <c r="G136" i="7" s="1"/>
  <c r="G135" i="7" a="1"/>
  <c r="G135" i="7" s="1"/>
  <c r="G134" i="7" a="1"/>
  <c r="G134" i="7" s="1"/>
  <c r="G133" i="7"/>
  <c r="G133" i="7" a="1"/>
  <c r="G132" i="7"/>
  <c r="G132" i="7" a="1"/>
  <c r="G131" i="7" a="1"/>
  <c r="G131" i="7" s="1"/>
  <c r="G130" i="7" a="1"/>
  <c r="G130" i="7" s="1"/>
  <c r="G129" i="7"/>
  <c r="G129" i="7" a="1"/>
  <c r="G128" i="7"/>
  <c r="G128" i="7" a="1"/>
  <c r="G127" i="7" a="1"/>
  <c r="G127" i="7" s="1"/>
  <c r="G126" i="7"/>
  <c r="G126" i="7" a="1"/>
  <c r="G125" i="7" a="1"/>
  <c r="G125" i="7" s="1"/>
  <c r="G124" i="7"/>
  <c r="G124" i="7" a="1"/>
  <c r="G123" i="7" a="1"/>
  <c r="G123" i="7" s="1"/>
  <c r="G122" i="7" a="1"/>
  <c r="G122" i="7" s="1"/>
  <c r="G121" i="7" a="1"/>
  <c r="G121" i="7" s="1"/>
  <c r="G120" i="7"/>
  <c r="G120" i="7" a="1"/>
  <c r="G119" i="7" a="1"/>
  <c r="G119" i="7" s="1"/>
  <c r="G118" i="7"/>
  <c r="G118" i="7" a="1"/>
  <c r="G117" i="7"/>
  <c r="G117" i="7" a="1"/>
  <c r="G116" i="7" a="1"/>
  <c r="G116" i="7" s="1"/>
  <c r="G115" i="7" a="1"/>
  <c r="G115" i="7" s="1"/>
  <c r="G114" i="7"/>
  <c r="G114" i="7" a="1"/>
  <c r="G113" i="7" a="1"/>
  <c r="G113" i="7" s="1"/>
  <c r="G112" i="7" a="1"/>
  <c r="G112" i="7" s="1"/>
  <c r="G111" i="7" a="1"/>
  <c r="G111" i="7" s="1"/>
  <c r="G110" i="7"/>
  <c r="G110" i="7" a="1"/>
  <c r="G109" i="7"/>
  <c r="G109" i="7" a="1"/>
  <c r="G108" i="7"/>
  <c r="G108" i="7" a="1"/>
  <c r="G107" i="7" a="1"/>
  <c r="G107" i="7" s="1"/>
  <c r="G106" i="7"/>
  <c r="G106" i="7" a="1"/>
  <c r="G105" i="7"/>
  <c r="G105" i="7" a="1"/>
  <c r="G104" i="7" a="1"/>
  <c r="G104" i="7" s="1"/>
  <c r="G103" i="7" a="1"/>
  <c r="G103" i="7" s="1"/>
  <c r="G102" i="7" a="1"/>
  <c r="G102" i="7" s="1"/>
  <c r="G101" i="7"/>
  <c r="G101" i="7" a="1"/>
  <c r="G100" i="7"/>
  <c r="G100" i="7" a="1"/>
  <c r="G99" i="7" a="1"/>
  <c r="G99" i="7" s="1"/>
  <c r="G98" i="7" a="1"/>
  <c r="G98" i="7" s="1"/>
  <c r="G97" i="7"/>
  <c r="G97" i="7" a="1"/>
  <c r="G96" i="7"/>
  <c r="G96" i="7" a="1"/>
  <c r="G95" i="7" a="1"/>
  <c r="G95" i="7" s="1"/>
  <c r="G94" i="7"/>
  <c r="G94" i="7" a="1"/>
  <c r="G93" i="7" a="1"/>
  <c r="G93" i="7" s="1"/>
  <c r="G92" i="7"/>
  <c r="G92" i="7" a="1"/>
  <c r="G91" i="7" a="1"/>
  <c r="G91" i="7" s="1"/>
  <c r="G90" i="7" a="1"/>
  <c r="G90" i="7" s="1"/>
  <c r="G89" i="7" a="1"/>
  <c r="G89" i="7" s="1"/>
  <c r="G88" i="7"/>
  <c r="G88" i="7" a="1"/>
  <c r="G87" i="7" a="1"/>
  <c r="G87" i="7" s="1"/>
  <c r="G86" i="7"/>
  <c r="G86" i="7" a="1"/>
  <c r="G85" i="7"/>
  <c r="G85" i="7" a="1"/>
  <c r="G84" i="7" a="1"/>
  <c r="G84" i="7" s="1"/>
  <c r="G83" i="7" a="1"/>
  <c r="G83" i="7" s="1"/>
  <c r="G82" i="7"/>
  <c r="G82" i="7" a="1"/>
  <c r="G81" i="7" a="1"/>
  <c r="G81" i="7" s="1"/>
  <c r="G80" i="7" a="1"/>
  <c r="G80" i="7" s="1"/>
  <c r="G79" i="7" a="1"/>
  <c r="G79" i="7" s="1"/>
  <c r="G78" i="7"/>
  <c r="G78" i="7" a="1"/>
  <c r="G77" i="7"/>
  <c r="G77" i="7" a="1"/>
  <c r="G76" i="7"/>
  <c r="G76" i="7" a="1"/>
  <c r="G75" i="7" a="1"/>
  <c r="G75" i="7" s="1"/>
  <c r="G74" i="7"/>
  <c r="G74" i="7" a="1"/>
  <c r="G73" i="7"/>
  <c r="G73" i="7" a="1"/>
  <c r="G72" i="7" a="1"/>
  <c r="G72" i="7" s="1"/>
  <c r="G71" i="7" a="1"/>
  <c r="G71" i="7" s="1"/>
  <c r="G70" i="7" a="1"/>
  <c r="G70" i="7" s="1"/>
  <c r="G69" i="7"/>
  <c r="G69" i="7" a="1"/>
  <c r="G68" i="7"/>
  <c r="G68" i="7" a="1"/>
  <c r="G67" i="7" a="1"/>
  <c r="G67" i="7" s="1"/>
  <c r="G66" i="7" a="1"/>
  <c r="G66" i="7" s="1"/>
  <c r="G65" i="7"/>
  <c r="G65" i="7" a="1"/>
  <c r="G64" i="7"/>
  <c r="G64" i="7" a="1"/>
  <c r="G63" i="7" a="1"/>
  <c r="G63" i="7" s="1"/>
  <c r="G62" i="7"/>
  <c r="G62" i="7" a="1"/>
  <c r="G61" i="7" a="1"/>
  <c r="G61" i="7" s="1"/>
  <c r="G60" i="7"/>
  <c r="G60" i="7" a="1"/>
  <c r="G59" i="7" a="1"/>
  <c r="G59" i="7" s="1"/>
  <c r="G58" i="7" a="1"/>
  <c r="G58" i="7" s="1"/>
  <c r="G57" i="7" a="1"/>
  <c r="G57" i="7" s="1"/>
  <c r="G56" i="7"/>
  <c r="G56" i="7" a="1"/>
  <c r="G55" i="7" a="1"/>
  <c r="G55" i="7" s="1"/>
  <c r="G54" i="7"/>
  <c r="G54" i="7" a="1"/>
  <c r="G53" i="7"/>
  <c r="G53" i="7" a="1"/>
  <c r="G52" i="7" a="1"/>
  <c r="G52" i="7" s="1"/>
  <c r="G51" i="7" a="1"/>
  <c r="G51" i="7" s="1"/>
  <c r="G50" i="7"/>
  <c r="G50" i="7" a="1"/>
  <c r="G49" i="7" a="1"/>
  <c r="G49" i="7" s="1"/>
  <c r="G48" i="7" a="1"/>
  <c r="G48" i="7" s="1"/>
  <c r="G47" i="7" a="1"/>
  <c r="G47" i="7" s="1"/>
  <c r="G46" i="7"/>
  <c r="G46" i="7" a="1"/>
  <c r="G45" i="7"/>
  <c r="G45" i="7" a="1"/>
  <c r="G44" i="7"/>
  <c r="G44" i="7" a="1"/>
  <c r="G43" i="7" a="1"/>
  <c r="G43" i="7" s="1"/>
  <c r="G42" i="7"/>
  <c r="G42" i="7" a="1"/>
  <c r="G41" i="7"/>
  <c r="G41" i="7" a="1"/>
  <c r="G40" i="7" a="1"/>
  <c r="G40" i="7" s="1"/>
  <c r="G39" i="7" a="1"/>
  <c r="G39" i="7" s="1"/>
  <c r="G38" i="7" a="1"/>
  <c r="G38" i="7" s="1"/>
  <c r="G37" i="7"/>
  <c r="G37" i="7" a="1"/>
  <c r="G36" i="7"/>
  <c r="G36" i="7" a="1"/>
  <c r="G35" i="7" a="1"/>
  <c r="G35" i="7" s="1"/>
  <c r="G34" i="7" a="1"/>
  <c r="G34" i="7" s="1"/>
  <c r="G33" i="7"/>
  <c r="G33" i="7" a="1"/>
  <c r="G32" i="7"/>
  <c r="G32" i="7" a="1"/>
  <c r="G31" i="7" a="1"/>
  <c r="G31" i="7" s="1"/>
  <c r="G30" i="7"/>
  <c r="G30" i="7" a="1"/>
  <c r="G29" i="7" a="1"/>
  <c r="G29" i="7" s="1"/>
  <c r="G28" i="7"/>
  <c r="G28" i="7" a="1"/>
  <c r="G27" i="7" a="1"/>
  <c r="G27" i="7" s="1"/>
  <c r="G26" i="7" a="1"/>
  <c r="G26" i="7" s="1"/>
  <c r="G25" i="7" a="1"/>
  <c r="G25" i="7" s="1"/>
  <c r="G24" i="7"/>
  <c r="G24" i="7" a="1"/>
  <c r="G23" i="7" a="1"/>
  <c r="G23" i="7" s="1"/>
  <c r="G22" i="7"/>
  <c r="G22" i="7" a="1"/>
  <c r="G21" i="7"/>
  <c r="G21" i="7" a="1"/>
  <c r="G20" i="7" a="1"/>
  <c r="G20" i="7" s="1"/>
  <c r="G19" i="7" a="1"/>
  <c r="G19" i="7" s="1"/>
  <c r="G18" i="7"/>
  <c r="G18" i="7" a="1"/>
  <c r="G17" i="7" a="1"/>
  <c r="G17" i="7" s="1"/>
  <c r="G16" i="7" a="1"/>
  <c r="G16" i="7" s="1"/>
  <c r="G15" i="7" a="1"/>
  <c r="G15" i="7" s="1"/>
  <c r="G14" i="7"/>
  <c r="G14" i="7" a="1"/>
  <c r="G13" i="7"/>
  <c r="G13" i="7" a="1"/>
  <c r="G12" i="7"/>
  <c r="G12" i="7" a="1"/>
  <c r="G11" i="7" a="1"/>
  <c r="G11" i="7" s="1"/>
  <c r="G10" i="7"/>
  <c r="G10" i="7" a="1"/>
  <c r="G9" i="7"/>
  <c r="G9" i="7" a="1"/>
  <c r="G8" i="7" a="1"/>
  <c r="G8" i="7" s="1"/>
  <c r="G7" i="7" a="1"/>
  <c r="G7" i="7" s="1"/>
  <c r="G6" i="7" a="1"/>
  <c r="G6" i="7" s="1"/>
  <c r="G5" i="7"/>
  <c r="G5" i="7" a="1"/>
  <c r="G4" i="7"/>
  <c r="P3" i="4" l="1"/>
  <c r="E3" i="4"/>
  <c r="G9" i="3"/>
  <c r="G10" i="3" s="1"/>
  <c r="G8"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4" i="3"/>
  <c r="G7" i="3"/>
  <c r="G3" i="3"/>
  <c r="G6" i="3" s="1"/>
  <c r="W9" i="3"/>
  <c r="W10" i="3" s="1"/>
  <c r="W8"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T132" i="3"/>
  <c r="T133" i="3"/>
  <c r="T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4" i="3"/>
  <c r="W7" i="3"/>
  <c r="W6" i="3"/>
  <c r="W4" i="3"/>
  <c r="W3" i="3"/>
  <c r="L87" i="3"/>
  <c r="L95" i="3"/>
  <c r="L135" i="3"/>
  <c r="L151" i="3"/>
  <c r="K6" i="3"/>
  <c r="L6" i="3" s="1"/>
  <c r="K7" i="3"/>
  <c r="L7" i="3" s="1"/>
  <c r="K12" i="3"/>
  <c r="L12" i="3" s="1"/>
  <c r="K14" i="3"/>
  <c r="L14" i="3" s="1"/>
  <c r="K15" i="3"/>
  <c r="L15" i="3" s="1"/>
  <c r="K20" i="3"/>
  <c r="L20" i="3" s="1"/>
  <c r="K22" i="3"/>
  <c r="L22" i="3" s="1"/>
  <c r="K23" i="3"/>
  <c r="L23" i="3" s="1"/>
  <c r="K28" i="3"/>
  <c r="L28" i="3" s="1"/>
  <c r="K30" i="3"/>
  <c r="L30" i="3" s="1"/>
  <c r="K31" i="3"/>
  <c r="L31" i="3" s="1"/>
  <c r="K36" i="3"/>
  <c r="L36" i="3" s="1"/>
  <c r="K38" i="3"/>
  <c r="L38" i="3" s="1"/>
  <c r="K39" i="3"/>
  <c r="L39" i="3" s="1"/>
  <c r="K44" i="3"/>
  <c r="L44" i="3" s="1"/>
  <c r="K46" i="3"/>
  <c r="L46" i="3" s="1"/>
  <c r="K47" i="3"/>
  <c r="L47" i="3" s="1"/>
  <c r="K52" i="3"/>
  <c r="L52" i="3" s="1"/>
  <c r="K54" i="3"/>
  <c r="L54" i="3" s="1"/>
  <c r="K55" i="3"/>
  <c r="L55" i="3" s="1"/>
  <c r="K60" i="3"/>
  <c r="L60" i="3" s="1"/>
  <c r="K62" i="3"/>
  <c r="L62" i="3" s="1"/>
  <c r="K63" i="3"/>
  <c r="L63" i="3" s="1"/>
  <c r="K68" i="3"/>
  <c r="L68" i="3" s="1"/>
  <c r="K70" i="3"/>
  <c r="L70" i="3" s="1"/>
  <c r="K71" i="3"/>
  <c r="L71" i="3" s="1"/>
  <c r="K76" i="3"/>
  <c r="L76" i="3" s="1"/>
  <c r="K78" i="3"/>
  <c r="L78" i="3" s="1"/>
  <c r="K79" i="3"/>
  <c r="L79" i="3" s="1"/>
  <c r="K84" i="3"/>
  <c r="L84" i="3" s="1"/>
  <c r="K86" i="3"/>
  <c r="L86" i="3" s="1"/>
  <c r="K87" i="3"/>
  <c r="K92" i="3"/>
  <c r="L92" i="3" s="1"/>
  <c r="K94" i="3"/>
  <c r="L94" i="3" s="1"/>
  <c r="K95" i="3"/>
  <c r="K100" i="3"/>
  <c r="L100" i="3" s="1"/>
  <c r="K102" i="3"/>
  <c r="L102" i="3" s="1"/>
  <c r="K103" i="3"/>
  <c r="L103" i="3" s="1"/>
  <c r="K108" i="3"/>
  <c r="L108" i="3" s="1"/>
  <c r="K110" i="3"/>
  <c r="L110" i="3" s="1"/>
  <c r="K111" i="3"/>
  <c r="L111" i="3" s="1"/>
  <c r="K116" i="3"/>
  <c r="L116" i="3" s="1"/>
  <c r="K118" i="3"/>
  <c r="L118" i="3" s="1"/>
  <c r="K119" i="3"/>
  <c r="L119" i="3" s="1"/>
  <c r="K124" i="3"/>
  <c r="L124" i="3" s="1"/>
  <c r="K126" i="3"/>
  <c r="L126" i="3" s="1"/>
  <c r="K127" i="3"/>
  <c r="L127" i="3" s="1"/>
  <c r="K132" i="3"/>
  <c r="L132" i="3" s="1"/>
  <c r="K134" i="3"/>
  <c r="L134" i="3" s="1"/>
  <c r="K135" i="3"/>
  <c r="K140" i="3"/>
  <c r="L140" i="3" s="1"/>
  <c r="K142" i="3"/>
  <c r="L142" i="3" s="1"/>
  <c r="K143" i="3"/>
  <c r="L143" i="3" s="1"/>
  <c r="K148" i="3"/>
  <c r="L148" i="3" s="1"/>
  <c r="K150" i="3"/>
  <c r="L150" i="3" s="1"/>
  <c r="K151" i="3"/>
  <c r="K156" i="3"/>
  <c r="L156" i="3" s="1"/>
  <c r="K158" i="3"/>
  <c r="L158" i="3" s="1"/>
  <c r="K159" i="3"/>
  <c r="L159" i="3" s="1"/>
  <c r="K164" i="3"/>
  <c r="L164" i="3" s="1"/>
  <c r="K166" i="3"/>
  <c r="L166" i="3" s="1"/>
  <c r="K4" i="3"/>
  <c r="L4" i="3" s="1"/>
  <c r="O7" i="3"/>
  <c r="K8" i="3" s="1"/>
  <c r="L8" i="3" s="1"/>
  <c r="O4" i="3"/>
  <c r="O3" i="3"/>
  <c r="O6" i="3" s="1"/>
  <c r="G4" i="3"/>
  <c r="K165" i="3" l="1"/>
  <c r="L165" i="3" s="1"/>
  <c r="K157" i="3"/>
  <c r="L157" i="3" s="1"/>
  <c r="K149" i="3"/>
  <c r="L149" i="3" s="1"/>
  <c r="K141" i="3"/>
  <c r="L141" i="3" s="1"/>
  <c r="K133" i="3"/>
  <c r="L133" i="3" s="1"/>
  <c r="K125" i="3"/>
  <c r="L125" i="3" s="1"/>
  <c r="K117" i="3"/>
  <c r="L117" i="3" s="1"/>
  <c r="K109" i="3"/>
  <c r="L109" i="3" s="1"/>
  <c r="K101" i="3"/>
  <c r="L101" i="3" s="1"/>
  <c r="K93" i="3"/>
  <c r="L93" i="3" s="1"/>
  <c r="K85" i="3"/>
  <c r="L85" i="3" s="1"/>
  <c r="K77" i="3"/>
  <c r="L77" i="3" s="1"/>
  <c r="K69" i="3"/>
  <c r="L69" i="3" s="1"/>
  <c r="K61" i="3"/>
  <c r="L61" i="3" s="1"/>
  <c r="K53" i="3"/>
  <c r="L53" i="3" s="1"/>
  <c r="K45" i="3"/>
  <c r="L45" i="3" s="1"/>
  <c r="K37" i="3"/>
  <c r="L37" i="3" s="1"/>
  <c r="K29" i="3"/>
  <c r="L29" i="3" s="1"/>
  <c r="K21" i="3"/>
  <c r="L21" i="3" s="1"/>
  <c r="K13" i="3"/>
  <c r="L13" i="3" s="1"/>
  <c r="K5" i="3"/>
  <c r="L5" i="3" s="1"/>
  <c r="O8" i="3" s="1"/>
  <c r="O9" i="3" s="1"/>
  <c r="O10" i="3" s="1"/>
  <c r="K163" i="3"/>
  <c r="L163" i="3" s="1"/>
  <c r="K155" i="3"/>
  <c r="L155" i="3" s="1"/>
  <c r="K147" i="3"/>
  <c r="L147" i="3" s="1"/>
  <c r="K139" i="3"/>
  <c r="L139" i="3" s="1"/>
  <c r="K131" i="3"/>
  <c r="L131" i="3" s="1"/>
  <c r="K123" i="3"/>
  <c r="L123" i="3" s="1"/>
  <c r="K115" i="3"/>
  <c r="L115" i="3" s="1"/>
  <c r="K107" i="3"/>
  <c r="L107" i="3" s="1"/>
  <c r="K99" i="3"/>
  <c r="L99" i="3" s="1"/>
  <c r="K91" i="3"/>
  <c r="L91" i="3" s="1"/>
  <c r="K83" i="3"/>
  <c r="L83" i="3" s="1"/>
  <c r="K75" i="3"/>
  <c r="L75" i="3" s="1"/>
  <c r="K67" i="3"/>
  <c r="L67" i="3" s="1"/>
  <c r="K59" i="3"/>
  <c r="L59" i="3" s="1"/>
  <c r="K51" i="3"/>
  <c r="L51" i="3" s="1"/>
  <c r="K43" i="3"/>
  <c r="L43" i="3" s="1"/>
  <c r="K35" i="3"/>
  <c r="L35" i="3" s="1"/>
  <c r="K27" i="3"/>
  <c r="L27" i="3" s="1"/>
  <c r="K19" i="3"/>
  <c r="L19" i="3" s="1"/>
  <c r="K11" i="3"/>
  <c r="L11" i="3" s="1"/>
  <c r="K162" i="3"/>
  <c r="L162" i="3" s="1"/>
  <c r="K154" i="3"/>
  <c r="L154" i="3" s="1"/>
  <c r="K146" i="3"/>
  <c r="L146" i="3" s="1"/>
  <c r="K138" i="3"/>
  <c r="L138" i="3" s="1"/>
  <c r="K130" i="3"/>
  <c r="L130" i="3" s="1"/>
  <c r="K122" i="3"/>
  <c r="L122" i="3" s="1"/>
  <c r="K114" i="3"/>
  <c r="L114" i="3" s="1"/>
  <c r="K106" i="3"/>
  <c r="L106" i="3" s="1"/>
  <c r="K98" i="3"/>
  <c r="L98" i="3" s="1"/>
  <c r="K90" i="3"/>
  <c r="L90" i="3" s="1"/>
  <c r="K82" i="3"/>
  <c r="L82" i="3" s="1"/>
  <c r="K74" i="3"/>
  <c r="L74" i="3" s="1"/>
  <c r="K66" i="3"/>
  <c r="L66" i="3" s="1"/>
  <c r="K58" i="3"/>
  <c r="L58" i="3" s="1"/>
  <c r="K50" i="3"/>
  <c r="L50" i="3" s="1"/>
  <c r="K42" i="3"/>
  <c r="L42" i="3" s="1"/>
  <c r="K34" i="3"/>
  <c r="L34" i="3" s="1"/>
  <c r="K26" i="3"/>
  <c r="L26" i="3" s="1"/>
  <c r="K18" i="3"/>
  <c r="L18" i="3" s="1"/>
  <c r="K10" i="3"/>
  <c r="L10" i="3" s="1"/>
  <c r="K161" i="3"/>
  <c r="L161" i="3" s="1"/>
  <c r="K153" i="3"/>
  <c r="L153" i="3" s="1"/>
  <c r="K145" i="3"/>
  <c r="L145" i="3" s="1"/>
  <c r="K137" i="3"/>
  <c r="L137" i="3" s="1"/>
  <c r="K129" i="3"/>
  <c r="L129" i="3" s="1"/>
  <c r="K121" i="3"/>
  <c r="L121" i="3" s="1"/>
  <c r="K113" i="3"/>
  <c r="L113" i="3" s="1"/>
  <c r="K105" i="3"/>
  <c r="L105" i="3" s="1"/>
  <c r="K97" i="3"/>
  <c r="L97" i="3" s="1"/>
  <c r="K89" i="3"/>
  <c r="L89" i="3" s="1"/>
  <c r="K81" i="3"/>
  <c r="L81" i="3" s="1"/>
  <c r="K73" i="3"/>
  <c r="L73" i="3" s="1"/>
  <c r="K65" i="3"/>
  <c r="L65" i="3" s="1"/>
  <c r="K57" i="3"/>
  <c r="L57" i="3" s="1"/>
  <c r="K49" i="3"/>
  <c r="L49" i="3" s="1"/>
  <c r="K41" i="3"/>
  <c r="L41" i="3" s="1"/>
  <c r="K33" i="3"/>
  <c r="L33" i="3" s="1"/>
  <c r="K25" i="3"/>
  <c r="L25" i="3" s="1"/>
  <c r="K17" i="3"/>
  <c r="L17" i="3" s="1"/>
  <c r="K9" i="3"/>
  <c r="L9" i="3" s="1"/>
  <c r="K160" i="3"/>
  <c r="L160" i="3" s="1"/>
  <c r="K152" i="3"/>
  <c r="L152" i="3" s="1"/>
  <c r="K144" i="3"/>
  <c r="L144" i="3" s="1"/>
  <c r="K136" i="3"/>
  <c r="L136" i="3" s="1"/>
  <c r="K128" i="3"/>
  <c r="L128" i="3" s="1"/>
  <c r="K120" i="3"/>
  <c r="L120" i="3" s="1"/>
  <c r="K112" i="3"/>
  <c r="L112" i="3" s="1"/>
  <c r="K104" i="3"/>
  <c r="L104" i="3" s="1"/>
  <c r="K96" i="3"/>
  <c r="L96" i="3" s="1"/>
  <c r="K88" i="3"/>
  <c r="L88" i="3" s="1"/>
  <c r="K80" i="3"/>
  <c r="L80" i="3" s="1"/>
  <c r="K72" i="3"/>
  <c r="L72" i="3" s="1"/>
  <c r="K64" i="3"/>
  <c r="L64" i="3" s="1"/>
  <c r="K56" i="3"/>
  <c r="L56" i="3" s="1"/>
  <c r="K48" i="3"/>
  <c r="L48" i="3" s="1"/>
  <c r="K40" i="3"/>
  <c r="L40" i="3" s="1"/>
  <c r="K32" i="3"/>
  <c r="L32" i="3" s="1"/>
  <c r="K24" i="3"/>
  <c r="L24" i="3" s="1"/>
  <c r="K16" i="3"/>
  <c r="L16" i="3" s="1"/>
</calcChain>
</file>

<file path=xl/sharedStrings.xml><?xml version="1.0" encoding="utf-8"?>
<sst xmlns="http://schemas.openxmlformats.org/spreadsheetml/2006/main" count="85568" uniqueCount="2531">
  <si>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</si>
  <si>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</si>
  <si>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</si>
  <si>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</si>
  <si>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</si>
  <si>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</si>
  <si>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</si>
  <si>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</si>
  <si>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</si>
  <si>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</si>
  <si>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</si>
  <si>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</si>
  <si>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</si>
  <si>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</si>
  <si>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</si>
  <si>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</si>
  <si>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</si>
  <si>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</si>
  <si>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</si>
  <si>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</si>
  <si>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</si>
  <si>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</si>
  <si>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</si>
  <si>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</si>
  <si>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</si>
  <si>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</si>
  <si>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</si>
  <si>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</si>
  <si>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</si>
  <si>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</si>
  <si>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</si>
  <si>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</si>
  <si>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</si>
  <si>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</si>
  <si>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</si>
  <si>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</si>
  <si>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</si>
  <si>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</si>
  <si>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</si>
  <si>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</si>
  <si>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</si>
  <si>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</si>
  <si>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</si>
  <si>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</si>
  <si>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</si>
  <si>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</si>
  <si>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</si>
  <si>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</si>
  <si>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</si>
  <si>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</si>
  <si>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</si>
  <si>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</si>
  <si>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</si>
  <si>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</si>
  <si>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</si>
  <si>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</si>
  <si>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</si>
  <si>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</si>
  <si>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</si>
  <si>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</si>
  <si>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</si>
  <si>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</si>
  <si>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</si>
  <si>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</si>
  <si>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</si>
  <si>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</si>
  <si>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</si>
  <si>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</si>
  <si>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</si>
  <si>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</si>
  <si>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</si>
  <si>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</si>
  <si>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</si>
  <si>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</si>
  <si>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</si>
  <si>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</si>
  <si>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</si>
  <si>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</si>
  <si>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</si>
  <si>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</si>
  <si>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</si>
  <si>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</si>
  <si>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</si>
  <si>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</si>
  <si>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</si>
  <si>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</si>
  <si>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</si>
  <si>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</si>
  <si>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</si>
  <si>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</si>
  <si>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</si>
  <si>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</si>
  <si>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</si>
  <si>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</si>
  <si>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</si>
  <si>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</si>
  <si>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</si>
  <si>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</si>
  <si>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</si>
  <si>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</si>
  <si>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</si>
  <si>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</si>
  <si>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</si>
  <si>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</si>
  <si>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</si>
  <si>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</si>
  <si>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</si>
  <si>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</si>
  <si>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</si>
  <si>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</si>
  <si>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</si>
  <si>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</si>
  <si>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</si>
  <si>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</si>
  <si>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</si>
  <si>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</si>
  <si>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</si>
  <si>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</si>
  <si>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</si>
  <si>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</si>
  <si>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</si>
  <si>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</si>
  <si>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</si>
  <si>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</si>
  <si>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</si>
  <si>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</si>
  <si>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</si>
  <si>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</si>
  <si>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</si>
  <si>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</si>
  <si>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</si>
  <si>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</si>
  <si>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</si>
  <si>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</si>
  <si>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</si>
  <si>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</si>
  <si>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</si>
  <si>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</si>
  <si>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</si>
  <si>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</si>
  <si>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</si>
  <si>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</si>
  <si>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</si>
  <si>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</si>
  <si>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</si>
  <si>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</si>
  <si>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</si>
  <si>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</si>
  <si>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</si>
  <si>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</si>
  <si>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</si>
  <si>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</si>
  <si>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</si>
  <si>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</si>
  <si>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</si>
  <si>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</si>
  <si>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</si>
  <si>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</si>
  <si>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</si>
  <si>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</si>
  <si>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</si>
  <si>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</si>
  <si>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</si>
  <si>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</si>
  <si>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</si>
  <si>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</si>
  <si>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</si>
  <si>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</si>
  <si>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</si>
  <si>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</si>
  <si>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</si>
  <si>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</si>
  <si>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</si>
  <si>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</si>
  <si>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</si>
  <si>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</si>
  <si>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</si>
  <si>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</si>
  <si>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</si>
  <si>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</si>
  <si>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</si>
  <si>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</si>
  <si>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</si>
  <si>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</si>
  <si>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</si>
  <si>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</si>
  <si>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</si>
  <si>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</si>
  <si>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</si>
  <si>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</si>
  <si>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</si>
  <si>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</si>
  <si>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</si>
  <si>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</si>
  <si>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</si>
  <si>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</si>
  <si>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</si>
  <si>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</si>
  <si>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</si>
  <si>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</si>
  <si>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</si>
  <si>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</si>
  <si>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</si>
  <si>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</si>
  <si>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</si>
  <si>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</si>
  <si>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</si>
  <si>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</si>
  <si>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</si>
  <si>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</si>
  <si>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</si>
  <si>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</si>
  <si>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</si>
  <si>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</si>
  <si>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</si>
  <si>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</si>
  <si>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</si>
  <si>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</si>
  <si>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</si>
  <si>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</si>
  <si>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</si>
  <si>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</si>
  <si>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</si>
  <si>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</si>
  <si>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</si>
  <si>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</si>
  <si>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</si>
  <si>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</si>
  <si>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</si>
  <si>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</si>
  <si>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</si>
  <si>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</si>
  <si>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</si>
  <si>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</si>
  <si>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</si>
  <si>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</si>
  <si>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</si>
  <si>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</si>
  <si>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</si>
  <si>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</si>
  <si>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</si>
  <si>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</si>
  <si>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</si>
  <si>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</si>
  <si>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</si>
  <si>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</si>
  <si>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</si>
  <si>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</si>
  <si>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</si>
  <si>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</si>
  <si>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</si>
  <si>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</si>
  <si>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</si>
  <si>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</si>
  <si>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</si>
  <si>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</si>
  <si>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</si>
  <si>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</si>
  <si>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</si>
  <si>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</si>
  <si>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</si>
  <si>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</si>
  <si>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</si>
  <si>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</si>
  <si>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</si>
  <si>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</si>
  <si>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</si>
  <si>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</si>
  <si>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</si>
  <si>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</si>
  <si>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</si>
  <si>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</si>
  <si>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</si>
  <si>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</si>
  <si>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</si>
  <si>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</si>
  <si>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</si>
  <si>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</si>
  <si>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</si>
  <si>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</si>
  <si>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</si>
  <si>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</si>
  <si>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</si>
  <si>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</si>
  <si>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</si>
  <si>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</si>
  <si>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</si>
  <si>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</si>
  <si>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</si>
  <si>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</si>
  <si>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</si>
  <si>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</si>
  <si>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</si>
  <si>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</si>
  <si>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</si>
  <si>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</si>
  <si>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</si>
  <si>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</si>
  <si>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</si>
  <si>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</si>
  <si>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</si>
  <si>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</si>
  <si>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</si>
  <si>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</si>
  <si>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</si>
  <si>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</si>
  <si>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</si>
  <si>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</si>
  <si>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</si>
  <si>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</si>
  <si>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</si>
  <si>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</si>
  <si>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</si>
  <si>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</si>
  <si>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</si>
  <si>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</si>
  <si>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</si>
  <si>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</si>
  <si>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</si>
  <si>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</si>
  <si>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</si>
  <si>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</si>
  <si>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</si>
  <si>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</si>
  <si>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</si>
  <si>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</si>
  <si>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</si>
  <si>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</si>
  <si>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</si>
  <si>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</si>
  <si>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</si>
  <si>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</si>
  <si>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</si>
  <si>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</si>
  <si>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</si>
  <si>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</si>
  <si>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</si>
  <si>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</si>
  <si>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</si>
  <si>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</si>
  <si>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</si>
  <si>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</si>
  <si>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</si>
  <si>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</si>
  <si>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</si>
  <si>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</si>
  <si>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</si>
  <si>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</si>
  <si>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</si>
  <si>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</si>
  <si>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</si>
  <si>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</si>
  <si>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</si>
  <si>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</si>
  <si>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</si>
  <si>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</si>
  <si>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</si>
  <si>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</si>
  <si>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</si>
  <si>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</si>
  <si>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</si>
  <si>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</si>
  <si>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</si>
  <si>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</si>
  <si>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</si>
  <si>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</si>
  <si>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</si>
  <si>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</si>
  <si>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</si>
  <si>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</si>
  <si>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</si>
  <si>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</si>
  <si>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</si>
  <si>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</si>
  <si>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</si>
  <si>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</si>
  <si>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</si>
  <si>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</si>
  <si>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</si>
  <si>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</si>
  <si>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</si>
  <si>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</si>
  <si>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</si>
  <si>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</si>
  <si>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</si>
  <si>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</si>
  <si>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</si>
  <si>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</si>
  <si>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</si>
  <si>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</si>
  <si>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</si>
  <si>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</si>
  <si>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</si>
  <si>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</si>
  <si>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</si>
  <si>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</si>
  <si>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</si>
  <si>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</si>
  <si>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</si>
  <si>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</si>
  <si>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</si>
  <si>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</si>
  <si>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</si>
  <si>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</si>
  <si>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</si>
  <si>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</si>
  <si>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</si>
  <si>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</si>
  <si>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</si>
  <si>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</si>
  <si>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</si>
  <si>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</si>
  <si>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</si>
  <si>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</si>
  <si>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</si>
  <si>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</si>
  <si>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</si>
  <si>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</si>
  <si>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</si>
  <si>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</si>
  <si>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</si>
  <si>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</si>
  <si>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</si>
  <si>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</si>
  <si>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</si>
  <si>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</si>
  <si>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</si>
  <si>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</si>
  <si>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</si>
  <si>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</si>
  <si>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</si>
  <si>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</si>
  <si>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</si>
  <si>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</si>
  <si>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</si>
  <si>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</si>
  <si>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</si>
  <si>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</si>
  <si>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</si>
  <si>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</si>
  <si>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</si>
  <si>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</si>
  <si>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</si>
  <si>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</si>
  <si>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</si>
  <si>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</si>
  <si>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</si>
  <si>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</si>
  <si>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</si>
  <si>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</si>
  <si>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</si>
  <si>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</si>
  <si>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</si>
  <si>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</si>
  <si>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</si>
  <si>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</si>
  <si>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</si>
  <si>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</si>
  <si>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</si>
  <si>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</si>
  <si>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</si>
  <si>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</si>
  <si>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</si>
  <si>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</si>
  <si>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</si>
  <si>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</si>
  <si>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</si>
  <si>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</si>
  <si>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</si>
  <si>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</si>
  <si>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</si>
  <si>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</si>
  <si>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</si>
  <si>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</si>
  <si>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</si>
  <si>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</si>
  <si>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</si>
  <si>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</si>
  <si>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</si>
  <si>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</si>
  <si>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</si>
  <si>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</si>
  <si>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</si>
  <si>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</si>
  <si>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</si>
  <si>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</si>
  <si>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</si>
  <si>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</si>
  <si>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</si>
  <si>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</si>
  <si>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</si>
  <si>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</si>
  <si>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</si>
  <si>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</si>
  <si>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</si>
  <si>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</si>
  <si>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</si>
  <si>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</si>
  <si>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</si>
  <si>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</si>
  <si>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</si>
  <si>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</si>
  <si>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</si>
  <si>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</si>
  <si>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</si>
  <si>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</si>
  <si>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</si>
  <si>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</si>
  <si>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</si>
  <si>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</si>
  <si>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</si>
  <si>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</si>
  <si>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</si>
  <si>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</si>
  <si>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</si>
  <si>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</si>
  <si>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</si>
  <si>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</si>
  <si>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</si>
  <si>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</si>
  <si>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</si>
  <si>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</si>
  <si>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</si>
  <si>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</si>
  <si>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</si>
  <si>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</si>
  <si>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</si>
  <si>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</si>
  <si>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</si>
  <si>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</si>
  <si>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</si>
  <si>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</si>
  <si>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</si>
  <si>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</si>
  <si>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</si>
  <si>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</si>
  <si>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</si>
  <si>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</si>
  <si>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</si>
  <si>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</si>
  <si>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</si>
  <si>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</si>
  <si>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</si>
  <si>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</si>
  <si>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</si>
  <si>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</si>
  <si>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</si>
  <si>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</si>
  <si>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</si>
  <si>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</si>
  <si>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</si>
  <si>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</si>
  <si>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</si>
  <si>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</si>
  <si>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</si>
  <si>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</si>
  <si>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</si>
  <si>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</si>
  <si>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</si>
  <si>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</si>
  <si>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</si>
  <si>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</si>
  <si>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</si>
  <si>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</si>
  <si>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</si>
  <si>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</si>
  <si>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</si>
  <si>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</si>
  <si>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</si>
  <si>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</si>
  <si>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</si>
  <si>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</si>
  <si>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</si>
  <si>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</si>
  <si>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</si>
  <si>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</si>
  <si>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</si>
  <si>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</si>
  <si>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</si>
  <si>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</si>
  <si>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</si>
  <si>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</si>
  <si>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</si>
  <si>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</si>
  <si>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</si>
  <si>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</si>
  <si>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</si>
  <si>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</si>
  <si>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</si>
  <si>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</si>
  <si>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</si>
  <si>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</si>
  <si>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</si>
  <si>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</si>
  <si>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</si>
  <si>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</si>
  <si>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</si>
  <si>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</si>
  <si>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</si>
  <si>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</si>
  <si>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</si>
  <si>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</si>
  <si>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</si>
  <si>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</si>
  <si>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</si>
  <si>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</si>
  <si>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</si>
  <si>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</si>
  <si>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</si>
  <si>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</si>
  <si>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</si>
  <si>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</si>
  <si>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</si>
  <si>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</si>
  <si>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</si>
  <si>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</si>
  <si>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</si>
  <si>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</si>
  <si>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</si>
  <si>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</si>
  <si>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</si>
  <si>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</si>
  <si>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</si>
  <si>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</si>
  <si>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</si>
  <si>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</si>
  <si>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</si>
  <si>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</si>
  <si>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</si>
  <si>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</si>
  <si>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</si>
  <si>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</si>
  <si>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</si>
  <si>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</si>
  <si>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</si>
  <si>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</si>
  <si>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</si>
  <si>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</si>
  <si>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</si>
  <si>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</si>
  <si>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</si>
  <si>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</si>
  <si>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</si>
  <si>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</si>
  <si>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</si>
  <si>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</si>
  <si>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</si>
  <si>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</si>
  <si>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</si>
  <si>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</si>
  <si>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</si>
  <si>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</si>
  <si>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</si>
  <si>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</si>
  <si>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</si>
  <si>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</si>
  <si>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</si>
  <si>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</si>
  <si>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</si>
  <si>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</si>
  <si>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</si>
  <si>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</si>
  <si>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</si>
  <si>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</si>
  <si>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</si>
  <si>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</si>
  <si>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</si>
  <si>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</si>
  <si>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</si>
  <si>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</si>
  <si>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</si>
  <si>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</si>
  <si>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</si>
  <si>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</si>
  <si>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</si>
  <si>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</si>
  <si>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</si>
  <si>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</si>
  <si>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</si>
  <si>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</si>
  <si>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</si>
  <si>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</si>
  <si>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</si>
  <si>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</si>
  <si>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</si>
  <si>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</si>
  <si>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</si>
  <si>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</si>
  <si>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</si>
  <si>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</si>
  <si>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</si>
  <si>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</si>
  <si>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</si>
  <si>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</si>
  <si>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</si>
  <si>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</si>
  <si>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</si>
  <si>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</si>
  <si>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</si>
  <si>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</si>
  <si>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</si>
  <si>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</si>
  <si>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</si>
  <si>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</si>
  <si>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</si>
  <si>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</si>
  <si>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</si>
  <si>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</si>
  <si>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</si>
  <si>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</si>
  <si>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</si>
  <si>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</si>
  <si>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</si>
  <si>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</si>
  <si>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</si>
  <si>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</si>
  <si>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</si>
  <si>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</si>
  <si>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</si>
  <si>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</si>
  <si>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</si>
  <si>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</si>
  <si>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</si>
  <si>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</si>
  <si>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</si>
  <si>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</si>
  <si>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</si>
  <si>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</si>
  <si>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</si>
  <si>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</si>
  <si>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</si>
  <si>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</si>
  <si>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</si>
  <si>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</si>
  <si>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</si>
  <si>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</si>
  <si>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</si>
  <si>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</si>
  <si>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</si>
  <si>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</si>
  <si>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</si>
  <si>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</si>
  <si>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</si>
  <si>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</si>
  <si>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</si>
  <si>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</si>
  <si>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</si>
  <si>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</si>
  <si>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</si>
  <si>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</si>
  <si>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</si>
  <si>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</si>
  <si>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</si>
  <si>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</si>
  <si>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</si>
  <si>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</si>
  <si>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</si>
  <si>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</si>
  <si>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</si>
  <si>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</si>
  <si>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</si>
  <si>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</si>
  <si>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</si>
  <si>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</si>
  <si>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</si>
  <si>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</si>
  <si>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</si>
  <si>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</si>
  <si>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</si>
  <si>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</si>
  <si>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</si>
  <si>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</si>
  <si>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</si>
  <si>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</si>
  <si>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</si>
  <si>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</si>
  <si>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</si>
  <si>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</si>
  <si>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</si>
  <si>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</si>
  <si>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</si>
  <si>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</si>
  <si>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</si>
  <si>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</si>
  <si>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</si>
  <si>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</si>
  <si>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</si>
  <si>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</si>
  <si>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</si>
  <si>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</si>
  <si>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</si>
  <si>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</si>
  <si>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</si>
  <si>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</si>
  <si>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</si>
  <si>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</si>
  <si>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</si>
  <si>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</si>
  <si>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</si>
  <si>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</si>
  <si>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</si>
  <si>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</si>
  <si>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</si>
  <si>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</si>
  <si>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</si>
  <si>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</si>
  <si>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</si>
  <si>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</si>
  <si>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</si>
  <si>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</si>
  <si>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</si>
  <si>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</si>
  <si>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</si>
  <si>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</si>
  <si>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</si>
  <si>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</si>
  <si>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</si>
  <si>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</si>
  <si>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</si>
  <si>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</si>
  <si>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</si>
  <si>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</si>
  <si>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</si>
  <si>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</si>
  <si>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</si>
  <si>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</si>
  <si>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</si>
  <si>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</si>
  <si>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</si>
  <si>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</si>
  <si>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</si>
  <si>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</si>
  <si>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</si>
  <si>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</si>
  <si>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</si>
  <si>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</si>
  <si>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</si>
  <si>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</si>
  <si>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</si>
  <si>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</si>
  <si>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</si>
  <si>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</si>
  <si>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</si>
  <si>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</si>
  <si>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</si>
  <si>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</si>
  <si>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</si>
  <si>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</si>
  <si>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</si>
  <si>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</si>
  <si>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</si>
  <si>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</si>
  <si>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</si>
  <si>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</si>
  <si>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</si>
  <si>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</si>
  <si>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</si>
  <si>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</si>
  <si>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</si>
  <si>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</si>
  <si>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</si>
  <si>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</si>
  <si>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</si>
  <si>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</si>
  <si>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</si>
  <si>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</si>
  <si>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</si>
  <si>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</si>
  <si>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</si>
  <si>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</si>
  <si>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</si>
  <si>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</si>
  <si>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</si>
  <si>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</si>
  <si>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</si>
  <si>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</si>
  <si>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</si>
  <si>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</si>
  <si>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</si>
  <si>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</si>
  <si>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</si>
  <si>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</si>
  <si>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</si>
  <si>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</si>
  <si>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</si>
  <si>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</si>
  <si>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</si>
  <si>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</si>
  <si>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</si>
  <si>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</si>
  <si>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</si>
  <si>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</si>
  <si>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</si>
  <si>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</si>
  <si>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</si>
  <si>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</si>
  <si>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</si>
  <si>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</si>
  <si>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</si>
  <si>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</si>
  <si>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</si>
  <si>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</si>
  <si>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</si>
  <si>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</si>
  <si>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</si>
  <si>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</si>
  <si>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</si>
  <si>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</si>
  <si>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</si>
  <si>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</si>
  <si>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</si>
  <si>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</si>
  <si>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</si>
  <si>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</si>
  <si>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</si>
  <si>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</si>
  <si>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</si>
  <si>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</si>
  <si>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</si>
  <si>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</si>
  <si>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</si>
  <si>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</si>
  <si>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</si>
  <si>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</si>
  <si>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</si>
  <si>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</si>
  <si>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</si>
  <si>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</si>
  <si>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</si>
  <si>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</si>
  <si>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</si>
  <si>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</si>
  <si>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</si>
  <si>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</si>
  <si>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</si>
  <si>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</si>
  <si>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</si>
  <si>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</si>
  <si>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</si>
  <si>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</si>
  <si>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</si>
  <si>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</si>
  <si>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</si>
  <si>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</si>
  <si>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</si>
  <si>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</si>
  <si>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</si>
  <si>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</si>
  <si>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</si>
  <si>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</si>
  <si>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</si>
  <si>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</si>
  <si>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</si>
  <si>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</si>
  <si>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</si>
  <si>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</si>
  <si>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</si>
  <si>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</si>
  <si>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</si>
  <si>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</si>
  <si>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</si>
  <si>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</si>
  <si>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</si>
  <si>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</si>
  <si>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</si>
  <si>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</si>
  <si>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</si>
  <si>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</si>
  <si>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</si>
  <si>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</si>
  <si>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</si>
  <si>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</si>
  <si>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</si>
  <si>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</si>
  <si>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</si>
  <si>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</si>
  <si>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</si>
  <si>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</si>
  <si>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</si>
  <si>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</si>
  <si>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</si>
  <si>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</si>
  <si>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</si>
  <si>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</si>
  <si>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</si>
  <si>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</si>
  <si>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</si>
  <si>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</si>
  <si>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</si>
  <si>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</si>
  <si>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</si>
  <si>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</si>
  <si>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</si>
  <si>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</si>
  <si>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</si>
  <si>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</si>
  <si>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</si>
  <si>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</si>
  <si>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</si>
  <si>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</si>
  <si>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</si>
  <si>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</si>
  <si>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</si>
  <si>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</si>
  <si>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</si>
  <si>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</si>
  <si>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</si>
  <si>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</si>
  <si>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</si>
  <si>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</si>
  <si>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</si>
  <si>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</si>
  <si>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</si>
  <si>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</si>
  <si>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</si>
  <si>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</si>
  <si>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</si>
  <si>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</si>
  <si>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</si>
  <si>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</si>
  <si>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</si>
  <si>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</si>
  <si>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</si>
  <si>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</si>
  <si>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</si>
  <si>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</si>
  <si>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</si>
  <si>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</si>
  <si>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</si>
  <si>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</si>
  <si>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</si>
  <si>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</si>
  <si>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</si>
  <si>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</si>
  <si>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</si>
  <si>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</si>
  <si>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</si>
  <si>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</si>
  <si>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</si>
  <si>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</si>
  <si>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</si>
  <si>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</si>
  <si>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</si>
  <si>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</si>
  <si>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</si>
  <si>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</si>
  <si>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</si>
  <si>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</si>
  <si>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</si>
  <si>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</si>
  <si>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</si>
  <si>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</si>
  <si>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</si>
  <si>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</si>
  <si>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</si>
  <si>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</si>
  <si>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</si>
  <si>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</si>
  <si>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</si>
  <si>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</si>
  <si>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</si>
  <si>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</si>
  <si>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</si>
  <si>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</si>
  <si>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</si>
  <si>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</si>
  <si>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</si>
  <si>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</si>
  <si>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</si>
  <si>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</si>
  <si>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</si>
  <si>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</si>
  <si>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</si>
  <si>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</si>
  <si>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</si>
  <si>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</si>
  <si>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</si>
  <si>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</si>
  <si>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</si>
  <si>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</si>
  <si>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</si>
  <si>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</si>
  <si>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</si>
  <si>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</si>
  <si>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</si>
  <si>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</si>
  <si>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</si>
  <si>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</si>
  <si>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</si>
  <si>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</si>
  <si>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</si>
  <si>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</si>
  <si>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</si>
  <si>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</si>
  <si>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</si>
  <si>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</si>
  <si>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</si>
  <si>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</si>
  <si>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</si>
  <si>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</si>
  <si>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</si>
  <si>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</si>
  <si>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</si>
  <si>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</si>
  <si>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</si>
  <si>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</si>
  <si>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</si>
  <si>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</si>
  <si>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</si>
  <si>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</si>
  <si>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</si>
  <si>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</si>
  <si>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</si>
  <si>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</si>
  <si>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</si>
  <si>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</si>
  <si>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</si>
  <si>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</si>
  <si>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</si>
  <si>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</si>
  <si>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</si>
  <si>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</si>
  <si>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</si>
  <si>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</si>
  <si>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</si>
  <si>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</si>
  <si>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</si>
  <si>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</si>
  <si>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</si>
  <si>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</si>
  <si>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</si>
  <si>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</si>
  <si>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</si>
  <si>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</si>
  <si>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</si>
  <si>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</si>
  <si>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</si>
  <si>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</si>
  <si>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</si>
  <si>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</si>
  <si>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</si>
  <si>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</si>
  <si>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</si>
  <si>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</si>
  <si>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</si>
  <si>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</si>
  <si>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</si>
  <si>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</si>
  <si>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</si>
  <si>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</si>
  <si>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</si>
  <si>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</si>
  <si>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</si>
  <si>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</si>
  <si>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</si>
  <si>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</si>
  <si>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</si>
  <si>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</si>
  <si>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</si>
  <si>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</si>
  <si>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</si>
  <si>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</si>
  <si>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</si>
  <si>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</si>
  <si>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</si>
  <si>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</si>
  <si>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</si>
  <si>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</si>
  <si>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</si>
  <si>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</si>
  <si>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</si>
  <si>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</si>
  <si>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</si>
  <si>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</si>
  <si>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</si>
  <si>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</si>
  <si>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</si>
  <si>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</si>
  <si>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</si>
  <si>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</si>
  <si>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</si>
  <si>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</si>
  <si>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</si>
  <si>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</si>
  <si>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</si>
  <si>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</si>
  <si>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</si>
  <si>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</si>
  <si>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</si>
  <si>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</si>
  <si>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</si>
  <si>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</si>
  <si>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</si>
  <si>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</si>
  <si>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</si>
  <si>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</si>
  <si>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</si>
  <si>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</si>
  <si>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</si>
  <si>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</si>
  <si>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</si>
  <si>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</si>
  <si>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</si>
  <si>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</si>
  <si>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</si>
  <si>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</si>
  <si>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</si>
  <si>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</si>
  <si>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</si>
  <si>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</si>
  <si>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</si>
  <si>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</si>
  <si>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</si>
  <si>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</si>
  <si>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</si>
  <si>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</si>
  <si>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</si>
  <si>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</si>
  <si>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</si>
  <si>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</si>
  <si>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</si>
  <si>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</si>
  <si>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</si>
  <si>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</si>
  <si>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</si>
  <si>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</si>
  <si>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</si>
  <si>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</si>
  <si>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</si>
  <si>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</si>
  <si>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</si>
  <si>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</si>
  <si>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</si>
  <si>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</si>
  <si>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</si>
  <si>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</si>
  <si>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</si>
  <si>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</si>
  <si>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</si>
  <si>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</si>
  <si>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</si>
  <si>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</si>
  <si>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</si>
  <si>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</si>
  <si>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</si>
  <si>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</si>
  <si>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</si>
  <si>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</si>
  <si>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</si>
  <si>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</si>
  <si>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</si>
  <si>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</si>
  <si>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</si>
  <si>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</si>
  <si>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</si>
  <si>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</si>
  <si>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</si>
  <si>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</si>
  <si>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</si>
  <si>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</si>
  <si>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</si>
  <si>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</si>
  <si>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</si>
  <si>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</si>
  <si>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</si>
  <si>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</si>
  <si>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</si>
  <si>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</si>
  <si>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</si>
  <si>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</si>
  <si>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</si>
  <si>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</si>
  <si>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</si>
  <si>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</si>
  <si>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</si>
  <si>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</si>
  <si>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</si>
  <si>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</si>
  <si>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</si>
  <si>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</si>
  <si>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</si>
  <si>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</si>
  <si>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</si>
  <si>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</si>
  <si>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</si>
  <si>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</si>
  <si>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</si>
  <si>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</si>
  <si>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</si>
  <si>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</si>
  <si>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</si>
  <si>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</si>
  <si>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</si>
  <si>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</si>
  <si>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</si>
  <si>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</si>
  <si>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</si>
  <si>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</si>
  <si>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</si>
  <si>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</si>
  <si>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</si>
  <si>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</si>
  <si>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</si>
  <si>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</si>
  <si>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</si>
  <si>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</si>
  <si>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</si>
  <si>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</si>
  <si>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</si>
  <si>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</si>
  <si>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</si>
  <si>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</si>
  <si>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</si>
  <si>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</si>
  <si>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</si>
  <si>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</si>
  <si>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</si>
  <si>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</si>
  <si>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</si>
  <si>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</si>
  <si>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</si>
  <si>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</si>
  <si>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</si>
  <si>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</si>
  <si>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</si>
  <si>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</si>
  <si>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</si>
  <si>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</si>
  <si>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</si>
  <si>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</si>
  <si>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</si>
  <si>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</si>
  <si>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</si>
  <si>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</si>
  <si>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</si>
  <si>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</si>
  <si>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</si>
  <si>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</si>
  <si>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</si>
  <si>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</si>
  <si>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</si>
  <si>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</si>
  <si>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</si>
  <si>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</si>
  <si>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</si>
  <si>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</si>
  <si>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</si>
  <si>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</si>
  <si>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</si>
  <si>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</si>
  <si>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</si>
  <si>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</si>
  <si>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</si>
  <si>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</si>
  <si>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</si>
  <si>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</si>
  <si>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</si>
  <si>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</si>
  <si>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</si>
  <si>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</si>
  <si>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</si>
  <si>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</si>
  <si>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</si>
  <si>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</si>
  <si>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</si>
  <si>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</si>
  <si>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</si>
  <si>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</si>
  <si>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</si>
  <si>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</si>
  <si>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</si>
  <si>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</si>
  <si>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</si>
  <si>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</si>
  <si>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</si>
  <si>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</si>
  <si>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</si>
  <si>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</si>
  <si>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</si>
  <si>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</si>
  <si>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</si>
  <si>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</si>
  <si>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</si>
  <si>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</si>
  <si>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</si>
  <si>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</si>
  <si>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</si>
  <si>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</si>
  <si>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</si>
  <si>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</si>
  <si>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</si>
  <si>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</si>
  <si>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</si>
  <si>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</si>
  <si>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</si>
  <si>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</si>
  <si>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</si>
  <si>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</si>
  <si>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</si>
  <si>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</si>
  <si>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</si>
  <si>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</si>
  <si>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</si>
  <si>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</si>
  <si>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</si>
  <si>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</si>
  <si>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</si>
  <si>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</si>
  <si>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</si>
  <si>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</si>
  <si>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</si>
  <si>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</si>
  <si>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</si>
  <si>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</si>
  <si>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</si>
  <si>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</si>
  <si>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</si>
  <si>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</si>
  <si>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</si>
  <si>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</si>
  <si>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</si>
  <si>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</si>
  <si>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</si>
  <si>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</si>
  <si>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</si>
  <si>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</si>
  <si>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</si>
  <si>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</si>
  <si>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</si>
  <si>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</si>
  <si>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</si>
  <si>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</si>
  <si>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</si>
  <si>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</si>
  <si>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</si>
  <si>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</si>
  <si>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</si>
  <si>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</si>
  <si>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</si>
  <si>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</si>
  <si>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</si>
  <si>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</si>
  <si>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</si>
  <si>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</si>
  <si>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</si>
  <si>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</si>
  <si>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</si>
  <si>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</si>
  <si>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</si>
  <si>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</si>
  <si>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</si>
  <si>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</si>
  <si>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</si>
  <si>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</si>
  <si>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</si>
  <si>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</si>
  <si>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</si>
  <si>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</si>
  <si>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</si>
  <si>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</si>
  <si>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</si>
  <si>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</si>
  <si>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</si>
  <si>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</si>
  <si>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</si>
  <si>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</si>
  <si>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</si>
  <si>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</si>
  <si>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</si>
  <si>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</si>
  <si>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</si>
  <si>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</si>
  <si>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</si>
  <si>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</si>
  <si>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</si>
  <si>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</si>
  <si>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</si>
  <si>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</si>
  <si>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</si>
  <si>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</si>
  <si>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</si>
  <si>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</si>
  <si>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</si>
  <si>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</si>
  <si>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</si>
  <si>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</si>
  <si>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</si>
  <si>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</si>
  <si>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</si>
  <si>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</si>
  <si>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</si>
  <si>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</si>
  <si>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</si>
  <si>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</si>
  <si>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</si>
  <si>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</si>
  <si>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</si>
  <si>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</si>
  <si>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</si>
  <si>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</si>
  <si>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</si>
  <si>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</si>
  <si>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</si>
  <si>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</si>
  <si>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</si>
  <si>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</si>
  <si>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</si>
  <si>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</si>
  <si>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</si>
  <si>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</si>
  <si>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</si>
  <si>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</si>
  <si>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</si>
  <si>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</si>
  <si>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</si>
  <si>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</si>
  <si>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</si>
  <si>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</si>
  <si>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</si>
  <si>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</si>
  <si>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</si>
  <si>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</si>
  <si>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</si>
  <si>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</si>
  <si>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</si>
  <si>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</si>
  <si>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</si>
  <si>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</si>
  <si>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</si>
  <si>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</si>
  <si>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</si>
  <si>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</si>
  <si>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</si>
  <si>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</si>
  <si>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</si>
  <si>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</si>
  <si>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</si>
  <si>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</si>
  <si>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</si>
  <si>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</si>
  <si>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</si>
  <si>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</si>
  <si>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</si>
  <si>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</si>
  <si>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</si>
  <si>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</si>
  <si>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</si>
  <si>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</si>
  <si>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</si>
  <si>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</si>
  <si>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</si>
  <si>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</si>
  <si>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</si>
  <si>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</si>
  <si>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</si>
  <si>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</si>
  <si>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</si>
  <si>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</si>
  <si>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</si>
  <si>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</si>
  <si>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</si>
  <si>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</si>
  <si>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</si>
  <si>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</si>
  <si>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</si>
  <si>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</si>
  <si>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</si>
  <si>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</si>
  <si>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</si>
  <si>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</si>
  <si>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</si>
  <si>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</si>
  <si>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</si>
  <si>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</si>
  <si>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</si>
  <si>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</si>
  <si>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</si>
  <si>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</si>
  <si>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</si>
  <si>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</si>
  <si>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</si>
  <si>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</si>
  <si>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</si>
  <si>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</si>
  <si>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</si>
  <si>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</si>
  <si>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</si>
  <si>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</si>
  <si>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</si>
  <si>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</si>
  <si>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</si>
  <si>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</si>
  <si>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</si>
  <si>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</si>
  <si>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</si>
  <si>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</si>
  <si>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</si>
  <si>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</si>
  <si>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</si>
  <si>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</si>
  <si>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</si>
  <si>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</si>
  <si>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</si>
  <si>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</si>
  <si>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</si>
  <si>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</si>
  <si>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</si>
  <si>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</si>
  <si>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</si>
  <si>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</si>
  <si>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</si>
  <si>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</si>
  <si>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</si>
  <si>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</si>
  <si>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</si>
  <si>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</si>
  <si>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</si>
  <si>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</si>
  <si>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</si>
  <si>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</si>
  <si>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</si>
  <si>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</si>
  <si>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</si>
  <si>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</si>
  <si>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</si>
  <si>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</si>
  <si>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</si>
  <si>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</si>
  <si>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</si>
  <si>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</si>
  <si>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</si>
  <si>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</si>
  <si>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</si>
  <si>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</si>
  <si>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</si>
  <si>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</si>
  <si>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</si>
  <si>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</si>
  <si>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</si>
  <si>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</si>
  <si>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</si>
  <si>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</si>
  <si>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</si>
  <si>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</si>
  <si>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</si>
  <si>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</si>
  <si>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</si>
  <si>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</si>
  <si>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</si>
  <si>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</si>
  <si>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</si>
  <si>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</si>
  <si>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</si>
  <si>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</si>
  <si>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</si>
  <si>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</si>
  <si>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</si>
  <si>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</si>
  <si>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</si>
  <si>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</si>
  <si>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</si>
  <si>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</si>
  <si>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</si>
  <si>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</si>
  <si>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</si>
  <si>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</si>
  <si>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</si>
  <si>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</si>
  <si>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</si>
  <si>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</si>
  <si>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</si>
  <si>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</si>
  <si>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</si>
  <si>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</si>
  <si>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</si>
  <si>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</si>
  <si>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</si>
  <si>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</si>
  <si>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</si>
  <si>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</si>
  <si>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</si>
  <si>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</si>
  <si>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</si>
  <si>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</si>
  <si>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</si>
  <si>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</si>
  <si>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</si>
  <si>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</si>
  <si>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</si>
  <si>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</si>
  <si>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</si>
  <si>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</si>
  <si>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</si>
  <si>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</si>
  <si>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</si>
  <si>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</si>
  <si>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</si>
  <si>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</si>
  <si>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</si>
  <si>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</si>
  <si>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</si>
  <si>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</si>
  <si>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</si>
  <si>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</si>
  <si>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</si>
  <si>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</si>
  <si>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</si>
  <si>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</si>
  <si>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</si>
  <si>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</si>
  <si>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</si>
  <si>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</si>
  <si>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</si>
  <si>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</si>
  <si>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</si>
  <si>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</si>
  <si>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</si>
  <si>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</si>
  <si>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</si>
  <si>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</si>
  <si>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</si>
  <si>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</si>
  <si>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</si>
  <si>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</si>
  <si>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</si>
  <si>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</si>
  <si>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</si>
  <si>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</si>
  <si>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</si>
  <si>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</si>
  <si>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</si>
  <si>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</si>
  <si>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</si>
  <si>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</si>
  <si>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</si>
  <si>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</si>
  <si>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</si>
  <si>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</si>
  <si>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</si>
  <si>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</si>
  <si>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</si>
  <si>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</si>
  <si>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</si>
  <si>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</si>
  <si>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</si>
  <si>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</si>
  <si>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</si>
  <si>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</si>
  <si>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</si>
  <si>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</si>
  <si>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</si>
  <si>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</si>
  <si>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</si>
  <si>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</si>
  <si>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</si>
  <si>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</si>
  <si>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</si>
  <si>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</si>
  <si>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</si>
  <si>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</si>
  <si>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</si>
  <si>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</si>
  <si>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</si>
  <si>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</si>
  <si>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</si>
  <si>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</si>
  <si>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</si>
  <si>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</si>
  <si>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</si>
  <si>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</si>
  <si>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</si>
  <si>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</si>
  <si>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</si>
  <si>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</si>
  <si>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</si>
  <si>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</si>
  <si>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</si>
  <si>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</si>
  <si>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</si>
  <si>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</si>
  <si>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</si>
  <si>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</si>
  <si>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</si>
  <si>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</si>
  <si>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</si>
  <si>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</si>
  <si>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</si>
  <si>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</si>
  <si>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</si>
  <si>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</si>
  <si>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</si>
  <si>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</si>
  <si>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</si>
  <si>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</si>
  <si>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</si>
  <si>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</si>
  <si>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</si>
  <si>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</si>
  <si>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</si>
  <si>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</si>
  <si>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</si>
  <si>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</si>
  <si>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</si>
  <si>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</si>
  <si>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</si>
  <si>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</si>
  <si>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</si>
  <si>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</si>
  <si>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</si>
  <si>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</si>
  <si>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</si>
  <si>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</si>
  <si>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</si>
  <si>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</si>
  <si>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</si>
  <si>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</si>
  <si>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</si>
  <si>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</si>
  <si>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</si>
  <si>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</si>
  <si>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</si>
  <si>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</si>
  <si>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</si>
  <si>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</si>
  <si>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</si>
  <si>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</si>
  <si>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</si>
  <si>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</si>
  <si>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</si>
  <si>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</si>
  <si>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</si>
  <si>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</si>
  <si>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</si>
  <si>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</si>
  <si>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</si>
  <si>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</si>
  <si>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</si>
  <si>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</si>
  <si>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</si>
  <si>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</si>
  <si>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</si>
  <si>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</si>
  <si>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</si>
  <si>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</si>
  <si>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</si>
  <si>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</si>
  <si>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</si>
  <si>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</si>
  <si>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</si>
  <si>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</si>
  <si>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</si>
  <si>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</si>
  <si>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</si>
  <si>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</si>
  <si>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</si>
  <si>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</si>
  <si>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</si>
  <si>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</si>
  <si>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</si>
  <si>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</si>
  <si>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</si>
  <si>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</si>
  <si>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</si>
  <si>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</si>
  <si>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</si>
  <si>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</si>
  <si>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</si>
  <si>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</si>
  <si>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</si>
  <si>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</si>
  <si>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</si>
  <si>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</si>
  <si>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</si>
  <si>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</si>
  <si>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</si>
  <si>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</si>
  <si>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</si>
  <si>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</si>
  <si>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</si>
  <si>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</si>
  <si>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</si>
  <si>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</si>
  <si>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</si>
  <si>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</si>
  <si>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</si>
  <si>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</si>
  <si>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</si>
  <si>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</si>
  <si>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</si>
  <si>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</si>
  <si>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</si>
  <si>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</si>
  <si>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</si>
  <si>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</si>
  <si>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</si>
  <si>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</si>
  <si>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</si>
  <si>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</si>
  <si>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</si>
  <si>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</si>
  <si>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</si>
  <si>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</si>
  <si>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</si>
  <si>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</si>
  <si>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</si>
  <si>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</si>
  <si>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</si>
  <si>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</si>
  <si>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</si>
  <si>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</si>
  <si>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</si>
  <si>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</si>
  <si>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</si>
  <si>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</si>
  <si>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</si>
  <si>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</si>
  <si>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</si>
  <si>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</si>
  <si>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</si>
  <si>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</si>
  <si>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</si>
  <si>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</si>
  <si>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</si>
  <si>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</si>
  <si>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</si>
  <si>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</si>
  <si>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</si>
  <si>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</si>
  <si>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</si>
  <si>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</si>
  <si>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</si>
  <si>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</si>
  <si>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</si>
  <si>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</si>
  <si>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</si>
  <si>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</si>
  <si>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</si>
  <si>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</si>
  <si>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</si>
  <si>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</si>
  <si>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</si>
  <si>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</si>
  <si>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</si>
  <si>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</si>
  <si>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</si>
  <si>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</si>
  <si>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</si>
  <si>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</si>
  <si>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</si>
  <si>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</si>
  <si>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</si>
  <si>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</si>
  <si>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</si>
  <si>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</si>
  <si>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</si>
  <si>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</si>
  <si>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</si>
  <si>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</si>
  <si>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</si>
  <si>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</si>
  <si>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</si>
  <si>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</si>
  <si>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</si>
  <si>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</si>
  <si>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</si>
  <si>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</si>
  <si>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</si>
  <si>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</si>
  <si>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</si>
  <si>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</si>
  <si>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</si>
  <si>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</si>
  <si>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</si>
  <si>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</si>
  <si>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</si>
  <si>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</si>
  <si>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</si>
  <si>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</si>
  <si>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</si>
  <si>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</si>
  <si>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</si>
  <si>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</si>
  <si>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</si>
  <si>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</si>
  <si>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</si>
  <si>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</si>
  <si>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</si>
  <si>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</si>
  <si>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</si>
  <si>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</si>
  <si>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</si>
  <si>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</si>
  <si>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</si>
  <si>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</si>
  <si>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</si>
  <si>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</si>
  <si>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</si>
  <si>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</si>
  <si>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</si>
  <si>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</si>
  <si>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</si>
  <si>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</si>
  <si>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</si>
  <si>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</si>
  <si>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</si>
  <si>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</si>
  <si>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</si>
  <si>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</si>
  <si>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</si>
  <si>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</si>
  <si>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</si>
  <si>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</si>
  <si>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</si>
  <si>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</si>
  <si>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</si>
  <si>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</si>
  <si>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</si>
  <si>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</si>
  <si>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</si>
  <si>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</si>
  <si>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</si>
  <si>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</si>
  <si>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</si>
  <si>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</si>
  <si>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</si>
  <si>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</si>
  <si>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</si>
  <si>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</si>
  <si>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</si>
  <si>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</si>
  <si>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</si>
  <si>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</si>
  <si>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</si>
  <si>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</si>
  <si>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</si>
  <si>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</si>
  <si>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</si>
  <si>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</si>
  <si>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</si>
  <si>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</si>
  <si>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</si>
  <si>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</si>
  <si>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</si>
  <si>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</si>
  <si>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</si>
  <si>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</si>
  <si>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</si>
  <si>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</si>
  <si>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</si>
  <si>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</si>
  <si>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</si>
  <si>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</si>
  <si>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</si>
  <si>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</si>
  <si>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</si>
  <si>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</si>
  <si>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</si>
  <si>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</si>
  <si>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</si>
  <si>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</si>
  <si>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</si>
  <si>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</si>
  <si>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</si>
  <si>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</si>
  <si>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</si>
  <si>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</si>
  <si>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</si>
  <si>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</si>
  <si>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</si>
  <si>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</si>
  <si>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</si>
  <si>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</si>
  <si>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</si>
  <si>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</si>
  <si>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</si>
  <si>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</si>
  <si>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</si>
  <si>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</si>
  <si>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</si>
  <si>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</si>
  <si>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</si>
  <si>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</si>
  <si>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</si>
  <si>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</si>
  <si>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</si>
  <si>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</si>
  <si>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</si>
  <si>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</si>
  <si>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</si>
  <si>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</si>
  <si>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</si>
  <si>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</si>
  <si>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</si>
  <si>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</si>
  <si>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</si>
  <si>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</si>
  <si>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</si>
  <si>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</si>
  <si>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</si>
  <si>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</si>
  <si>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</si>
  <si>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</si>
  <si>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</si>
  <si>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</si>
  <si>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</si>
  <si>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</si>
  <si>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</si>
  <si>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</si>
  <si>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</si>
  <si>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</si>
  <si>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</si>
  <si>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</si>
  <si>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</si>
  <si>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</si>
  <si>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</si>
  <si>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</si>
  <si>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</si>
  <si>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</si>
  <si>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</si>
  <si>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</si>
  <si>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</si>
  <si>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</si>
  <si>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</si>
  <si>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</si>
  <si>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</si>
  <si>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</si>
  <si>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</si>
  <si>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</si>
  <si>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</si>
  <si>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</si>
  <si>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</si>
  <si>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</si>
  <si>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</si>
  <si>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</si>
  <si>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</si>
  <si>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</si>
  <si>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</si>
  <si>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</si>
  <si>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</si>
  <si>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</si>
  <si>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</si>
  <si>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</si>
  <si>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</si>
  <si>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</si>
  <si>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</si>
  <si>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</si>
  <si>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</si>
  <si>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</si>
  <si>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</si>
  <si>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</si>
  <si>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</si>
  <si>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</si>
  <si>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</si>
  <si>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</si>
  <si>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</si>
  <si>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</si>
  <si>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</si>
  <si>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</si>
  <si>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</si>
  <si>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</si>
  <si>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</si>
  <si>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</si>
  <si>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</si>
  <si>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</si>
  <si>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</si>
  <si>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</si>
  <si>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</si>
  <si>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</si>
  <si>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</si>
  <si>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</si>
  <si>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</si>
  <si>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</si>
  <si>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</si>
  <si>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</si>
  <si>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</si>
  <si>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</si>
  <si>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</si>
  <si>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</si>
  <si>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</si>
  <si>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</si>
  <si>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</si>
  <si>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</si>
  <si>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</si>
  <si>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</si>
  <si>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</si>
  <si>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</si>
  <si>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</si>
  <si>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</si>
  <si>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</si>
  <si>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</si>
  <si>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</si>
  <si>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</si>
  <si>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</si>
  <si>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</si>
  <si>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</si>
  <si>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</si>
  <si>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</si>
  <si>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</si>
  <si>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</si>
  <si>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</si>
  <si>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</si>
  <si>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</si>
  <si>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</si>
  <si>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</si>
  <si>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</si>
  <si>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</si>
  <si>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</si>
  <si>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</si>
  <si>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</si>
  <si>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</si>
  <si>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</si>
  <si>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</si>
  <si>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</si>
  <si>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</si>
  <si>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</si>
  <si>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</si>
  <si>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</si>
  <si>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</si>
  <si>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</si>
  <si>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</si>
  <si>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</si>
  <si>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</si>
  <si>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</si>
  <si>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</si>
  <si>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</si>
  <si>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</si>
  <si>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</si>
  <si>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</si>
  <si>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</si>
  <si>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</si>
  <si>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</si>
  <si>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</si>
  <si>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</si>
  <si>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</si>
  <si>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</si>
  <si>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</si>
  <si>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</si>
  <si>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</si>
  <si>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</si>
  <si>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</si>
  <si>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</si>
  <si>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</si>
  <si>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</si>
  <si>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</si>
  <si>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</si>
  <si>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</si>
  <si>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</si>
  <si>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</si>
  <si>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</si>
  <si>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</si>
  <si>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</si>
  <si>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</si>
  <si>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</si>
  <si>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</si>
  <si>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</si>
  <si>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</si>
  <si>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</si>
  <si>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</si>
  <si>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</si>
  <si>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</si>
  <si>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</si>
  <si>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</si>
  <si>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</si>
  <si>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</si>
  <si>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</si>
  <si>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</si>
  <si>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</si>
  <si>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</si>
  <si>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</si>
  <si>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</si>
  <si>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</si>
  <si>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</si>
  <si>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</si>
  <si>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</si>
  <si>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</si>
  <si>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</si>
  <si>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</si>
  <si>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</si>
  <si>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</si>
  <si>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</si>
  <si>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</si>
  <si>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</si>
  <si>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</si>
  <si>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</si>
  <si>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</si>
  <si>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</si>
  <si>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</si>
  <si>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</si>
  <si>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</si>
  <si>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</si>
  <si>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</si>
  <si>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</si>
  <si>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</si>
  <si>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</si>
  <si>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</si>
  <si>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</si>
  <si>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</si>
  <si>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</si>
  <si>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</si>
  <si>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</si>
  <si>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</si>
  <si>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</si>
  <si>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</si>
  <si>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</si>
  <si>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</si>
  <si>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</si>
  <si>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</si>
  <si>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</si>
  <si>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</si>
  <si>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</si>
  <si>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</si>
  <si>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</si>
  <si>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</si>
  <si>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</si>
  <si>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</si>
  <si>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</si>
  <si>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</si>
  <si>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</si>
  <si>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</si>
  <si>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</si>
  <si>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</si>
  <si>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</si>
  <si>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</si>
  <si>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</si>
  <si>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</si>
  <si>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</si>
  <si>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</si>
  <si>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</si>
  <si>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</si>
  <si>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</si>
  <si>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</si>
  <si>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</si>
  <si>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</si>
  <si>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</si>
  <si>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</si>
  <si>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</si>
  <si>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</si>
  <si>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</si>
  <si>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</si>
  <si>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</si>
  <si>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</si>
  <si>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</si>
  <si>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</si>
  <si>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</si>
  <si>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</si>
  <si>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</si>
  <si>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</si>
  <si>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</si>
  <si>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</si>
  <si>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</si>
  <si>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</si>
  <si>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</si>
  <si>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</si>
  <si>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</si>
  <si>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</si>
  <si>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</si>
  <si>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</si>
  <si>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</si>
  <si>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</si>
  <si>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</si>
  <si>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</si>
  <si>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</si>
  <si>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</si>
  <si>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</si>
  <si>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</si>
  <si>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</si>
  <si>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</si>
  <si>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</si>
  <si>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</si>
  <si>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</si>
  <si>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</si>
  <si>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</si>
  <si>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</si>
  <si>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</si>
  <si>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</si>
  <si>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</si>
  <si>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</si>
  <si>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</si>
  <si>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</si>
  <si>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</si>
  <si>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</si>
  <si>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</si>
  <si>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</si>
  <si>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</si>
  <si>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</si>
  <si>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</si>
  <si>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</si>
  <si>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</si>
  <si>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</si>
  <si>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</si>
  <si>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</si>
  <si>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</si>
  <si>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</si>
  <si>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</si>
  <si>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</si>
  <si>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</si>
  <si>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</si>
  <si>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</si>
  <si>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</si>
  <si>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</si>
  <si>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</si>
  <si>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</si>
  <si>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</si>
  <si>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</si>
  <si>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</si>
  <si>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</si>
  <si>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</si>
  <si>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</si>
  <si>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</si>
  <si>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</si>
  <si>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</si>
  <si>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</si>
  <si>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</si>
  <si>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</si>
  <si>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</si>
  <si>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</si>
  <si>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</si>
  <si>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</si>
  <si>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</si>
  <si>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</si>
  <si>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</si>
  <si>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</si>
  <si>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</si>
  <si>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</si>
  <si>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</si>
  <si>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</si>
  <si>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</si>
  <si>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</si>
  <si>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</si>
  <si>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</si>
  <si>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</si>
  <si>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</si>
  <si>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</si>
  <si>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</si>
  <si>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</si>
  <si>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</si>
  <si>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</si>
  <si>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</si>
  <si>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</si>
  <si>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</si>
  <si>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</si>
  <si>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</si>
  <si>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</si>
  <si>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</si>
  <si>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</si>
  <si>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</si>
  <si>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</si>
  <si>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</si>
  <si>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</si>
  <si>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</si>
  <si>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Count of Variant</t>
  </si>
  <si>
    <t>Suzuki offers 163 car varients and bodytypes of Crossover, hatchback, MPV, MUV, Sedan and SUV.</t>
  </si>
  <si>
    <t>While Hyundai offers 130  car varients with bodytypes of Hatchback, Sedan and SUV.</t>
  </si>
  <si>
    <r>
      <rPr>
        <b/>
        <sz val="11"/>
        <color theme="1"/>
        <rFont val="Calibri"/>
        <family val="2"/>
        <scheme val="minor"/>
      </rPr>
      <t>Suzuki</t>
    </r>
    <r>
      <rPr>
        <sz val="11"/>
        <color theme="1"/>
        <rFont val="Calibri"/>
        <family val="2"/>
        <scheme val="minor"/>
      </rPr>
      <t xml:space="preserve"> and </t>
    </r>
    <r>
      <rPr>
        <b/>
        <sz val="11"/>
        <color theme="1"/>
        <rFont val="Calibri"/>
        <family val="2"/>
        <scheme val="minor"/>
      </rPr>
      <t>Hyundai</t>
    </r>
    <r>
      <rPr>
        <sz val="11"/>
        <color theme="1"/>
        <rFont val="Calibri"/>
        <family val="2"/>
        <scheme val="minor"/>
      </rPr>
      <t xml:space="preserve"> are the top two car manufacturers that offers the widest range of car varients.</t>
    </r>
  </si>
  <si>
    <t>1. Identify the top two manufactures offer the widest range of car varients.</t>
  </si>
  <si>
    <t>Min value</t>
  </si>
  <si>
    <t>Max value</t>
  </si>
  <si>
    <t>Range</t>
  </si>
  <si>
    <t>Mean</t>
  </si>
  <si>
    <t>Sum of (X-mean)2</t>
  </si>
  <si>
    <t>Variance</t>
  </si>
  <si>
    <t>Standard Deviation</t>
  </si>
  <si>
    <t>X-mean</t>
  </si>
  <si>
    <t>(X-mean)2</t>
  </si>
  <si>
    <t>Standard deviation</t>
  </si>
  <si>
    <t>After comparing the range, variance and standard deviation of all the three manufacturer,</t>
  </si>
  <si>
    <r>
      <t xml:space="preserve"> we find that </t>
    </r>
    <r>
      <rPr>
        <b/>
        <sz val="11"/>
        <color theme="1"/>
        <rFont val="Calibri"/>
        <family val="2"/>
        <scheme val="minor"/>
      </rPr>
      <t>Suzuki</t>
    </r>
    <r>
      <rPr>
        <sz val="11"/>
        <color theme="1"/>
        <rFont val="Calibri"/>
        <family val="2"/>
        <scheme val="minor"/>
      </rPr>
      <t xml:space="preserve"> offers the widest variation of city mileage.</t>
    </r>
  </si>
  <si>
    <t>2. Calculate and compare which manufacturer offers the widest variation of city mileage.</t>
  </si>
  <si>
    <t>Corrrelation</t>
  </si>
  <si>
    <t>Here the relationship between the city mileage and fuel tank is negatively correlated.</t>
  </si>
  <si>
    <t>The relationship between the displacecment and Fuel Tank Capacity is positively correlated.</t>
  </si>
  <si>
    <t>3. Find the relationship between given data and create graph.</t>
  </si>
  <si>
    <t>Fuel efficiency</t>
  </si>
  <si>
    <t>Sum of Fuel efficiency</t>
  </si>
  <si>
    <t>Suzuki has the highest fuel efficiency.</t>
  </si>
  <si>
    <t>Kuv100 Nxt has the highest fuel efficiency.</t>
  </si>
  <si>
    <t>Hatchback Body type has the highest fuel efficiency.</t>
  </si>
  <si>
    <t>FWD(Front Wheel Drive) has the highest fuel efficiency.</t>
  </si>
  <si>
    <t>Petrol has the highest fuel efficiency</t>
  </si>
  <si>
    <t>5. A) Visualize fuel efficiency distribution:</t>
  </si>
  <si>
    <t>Drivetrain in numbers</t>
  </si>
  <si>
    <t>This shows that Displacement is negatively correlated to fuel efficiency.</t>
  </si>
  <si>
    <t>While cylinder and drivetrain are zero correlated to fuel efficiency.</t>
  </si>
  <si>
    <t>5. B) Analyze driving patterns:</t>
  </si>
  <si>
    <t>Efficiency</t>
  </si>
  <si>
    <t>Total 26 cars have Low fuel efficiency</t>
  </si>
  <si>
    <t>Total 78 cars have Moderate fuel efficiency</t>
  </si>
  <si>
    <t>Total 681 cars have moderate fuel efficiency</t>
  </si>
  <si>
    <t>High</t>
  </si>
  <si>
    <t>These are the different features</t>
  </si>
  <si>
    <t>that are offered in the high fuel</t>
  </si>
  <si>
    <t>efficiency cars.</t>
  </si>
  <si>
    <t>low</t>
  </si>
  <si>
    <t>that are offered in the low fuel</t>
  </si>
  <si>
    <t>Moderate</t>
  </si>
  <si>
    <t>that are offered in the moderate</t>
  </si>
  <si>
    <t>fuel efficiency cars.</t>
  </si>
  <si>
    <t>5. C(a) Segment cars into categories.</t>
  </si>
  <si>
    <t>5. C(b) Analyze the distribution for each category.</t>
  </si>
  <si>
    <t>The common characteristics are that all of them have the same features.</t>
  </si>
  <si>
    <t>such as low fuel warning features, provides child safety and has power seats.</t>
  </si>
  <si>
    <t>with child safety. And all the rows have yes in power seats feature.</t>
  </si>
  <si>
    <t>Here different car manufacturers have the same fuel warning feaures,</t>
  </si>
  <si>
    <t xml:space="preserve"> features like, Power seats features with memory.</t>
  </si>
  <si>
    <t>Here the different car manufacturers have the same</t>
  </si>
  <si>
    <t>5. C(c) Identify common characteristics of cars with high fuel efficiency.</t>
  </si>
  <si>
    <t>Numerical_Fuel_Type</t>
  </si>
  <si>
    <t>Numerical_Body_type</t>
  </si>
  <si>
    <t>Numerical_Front_Brake</t>
  </si>
  <si>
    <t>Numerical_Rear_Brakes</t>
  </si>
  <si>
    <t>Numerical_Seats_Material</t>
  </si>
  <si>
    <t>Numerical_Type</t>
  </si>
  <si>
    <t>Numerical_Handbrake</t>
  </si>
  <si>
    <t>Numerical_Instrument_Console</t>
  </si>
  <si>
    <t>Height_meter</t>
  </si>
  <si>
    <t>Length_meter</t>
  </si>
  <si>
    <t>Width_meter</t>
  </si>
  <si>
    <t>Ground_Clearance_mm</t>
  </si>
  <si>
    <t>Ground_Clearance_meter</t>
  </si>
  <si>
    <t>Wheelbase_mm</t>
  </si>
  <si>
    <t>Wheelbase_meter</t>
  </si>
  <si>
    <t>177 mm</t>
  </si>
  <si>
    <t>2568 mm</t>
  </si>
  <si>
    <t>Interpretation</t>
  </si>
  <si>
    <t>Standarize the unit from millimeter to meter.</t>
  </si>
  <si>
    <t>Average_Combine_Mileage</t>
  </si>
  <si>
    <t>Distances_Driven</t>
  </si>
  <si>
    <t>Found average combined mileage and distances driven.</t>
  </si>
  <si>
    <t>4. C) Calculate additional fuel efficiency and distance driven.</t>
  </si>
  <si>
    <t>4. B) Clean and format the data and standarize the units.</t>
  </si>
  <si>
    <t>4. Import the car dataset into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</si>
</sst>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5" x14ac:knownFonts="1">
    <font>
      <sz val="11"/>
      <color theme="1"/>
      <name val="Calibri"/>
      <family val="2"/>
      <scheme val="minor"/>
    </font>
    <font>
      <b/>
      <sz val="11"/>
      <color theme="1"/>
      <name val="Calibri"/>
      <family val="2"/>
      <scheme val="minor"/>
    </font>
    <font>
      <sz val="11"/>
      <color theme="0"/>
      <name val="Calibri"/>
      <family val="2"/>
      <scheme val="minor"/>
    </font>
    <font>
      <b/>
      <sz val="11"/>
      <color theme="1" tint="4.9989318521683403E-2"/>
      <name val="Calibri"/>
      <family val="2"/>
      <scheme val="minor"/>
    </font>
    <font>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patternFill>
    </fill>
    <fill>
      <patternFill patternType="solid">
        <fgColor theme="5"/>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medium">
        <color indexed="64"/>
      </bottom>
      <diagonal/>
    </border>
  </borders>
  <cellStyleXfs count="3">
    <xf numFmtId="0" fontId="0" fillId="0" borderId="0"/>
    <xf numFmtId="0" fontId="2" fillId="3" borderId="0" applyNumberFormat="0" applyBorder="0" applyAlignment="0" applyProtection="0"/>
    <xf numFmtId="0" fontId="2" fillId="4" borderId="0" applyNumberFormat="0" applyBorder="0" applyAlignment="0" applyProtection="0"/>
  </cellStyleXfs>
  <cellXfs count="30">
    <xf numFmtId="0" fontId="0" fillId="0" borderId="0" xfId="0"/>
    <xf numFmtId="1" fontId="0" fillId="0" borderId="0" xfId="0" applyNumberFormat="1"/>
    <xf numFmtId="20"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applyAlignment="1">
      <alignment horizontal="center"/>
    </xf>
    <xf numFmtId="2" fontId="0" fillId="0" borderId="0" xfId="0" applyNumberFormat="1"/>
    <xf numFmtId="164" fontId="0" fillId="0" borderId="0" xfId="0" applyNumberFormat="1"/>
    <xf numFmtId="0" fontId="0" fillId="0" borderId="1" xfId="0" applyBorder="1"/>
    <xf numFmtId="0" fontId="0" fillId="0" borderId="1" xfId="1" applyFont="1" applyFill="1" applyBorder="1"/>
    <xf numFmtId="0" fontId="1" fillId="0" borderId="1" xfId="2" applyFont="1" applyFill="1" applyBorder="1"/>
    <xf numFmtId="0" fontId="1" fillId="0" borderId="1" xfId="2" applyFont="1" applyFill="1" applyBorder="1" applyAlignment="1">
      <alignment horizontal="center"/>
    </xf>
    <xf numFmtId="0" fontId="0" fillId="2" borderId="0" xfId="0" applyFill="1"/>
    <xf numFmtId="165" fontId="0" fillId="0" borderId="0" xfId="0" applyNumberFormat="1"/>
    <xf numFmtId="0" fontId="3" fillId="5" borderId="0" xfId="1" applyFont="1" applyFill="1"/>
    <xf numFmtId="0" fontId="3" fillId="5" borderId="0" xfId="1" applyFont="1" applyFill="1" applyAlignment="1">
      <alignment horizontal="center"/>
    </xf>
    <xf numFmtId="0" fontId="3" fillId="5" borderId="0" xfId="1" applyFont="1" applyFill="1" applyAlignment="1">
      <alignment horizontal="left"/>
    </xf>
    <xf numFmtId="0" fontId="1" fillId="5" borderId="0" xfId="0" applyFont="1" applyFill="1"/>
    <xf numFmtId="0" fontId="4" fillId="0" borderId="2" xfId="0" applyFont="1" applyBorder="1" applyAlignment="1">
      <alignment horizontal="center"/>
    </xf>
    <xf numFmtId="0" fontId="0" fillId="0" borderId="3" xfId="0" applyBorder="1"/>
    <xf numFmtId="0" fontId="1" fillId="0" borderId="0" xfId="0" applyFont="1" applyAlignment="1">
      <alignment horizontal="left"/>
    </xf>
    <xf numFmtId="0" fontId="1" fillId="0" borderId="0" xfId="0" applyFont="1" applyAlignment="1">
      <alignment vertical="center" wrapText="1"/>
    </xf>
    <xf numFmtId="0" fontId="0" fillId="0" borderId="0" xfId="0" applyAlignment="1">
      <alignment horizontal="right"/>
    </xf>
    <xf numFmtId="0" fontId="1" fillId="2" borderId="0" xfId="0" applyFont="1" applyFill="1"/>
    <xf numFmtId="0" fontId="1" fillId="0" borderId="0" xfId="0" applyFont="1" applyAlignment="1">
      <alignment horizontal="center" vertical="center"/>
    </xf>
    <xf numFmtId="0" fontId="1" fillId="0" borderId="0" xfId="0" applyFont="1" applyAlignment="1">
      <alignment horizontal="center" vertical="center" wrapText="1"/>
    </xf>
    <xf numFmtId="0" fontId="0" fillId="2" borderId="0" xfId="0" applyFill="1" applyAlignment="1">
      <alignment horizontal="left" vertical="center"/>
    </xf>
    <xf numFmtId="0" fontId="0" fillId="2" borderId="0" xfId="0" applyFill="1"/>
  </cellXfs>
  <cellStyles count="3">
    <cellStyle name="Accent1" xfId="1" builtinId="29"/>
    <cellStyle name="Accent2" xfId="2"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[Keerthiga DS1_C1_S7_Car_Data (1).xlsx]Task 1!PivotTable1</c:name>
    <c:fmtId val="7"/>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1'!$F$3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'Task 1'!$E$4:$E$55</c:f>
              <c:multiLvlStrCache>
                <c:ptCount val="41"/>
                <c:lvl>
                  <c:pt idx="0">
                    <c:v>Crossover</c:v>
                  </c:pt>
                  <c:pt idx="1">
                    <c:v>Hatchback</c:v>
                  </c:pt>
                  <c:pt idx="2">
                    <c:v>MPV</c:v>
                  </c:pt>
                  <c:pt idx="3">
                    <c:v>MUV</c:v>
                  </c:pt>
                  <c:pt idx="4">
                    <c:v>Sedan</c:v>
                  </c:pt>
                  <c:pt idx="5">
                    <c:v>SUV</c:v>
                  </c:pt>
                  <c:pt idx="6">
                    <c:v>Hatchback</c:v>
                  </c:pt>
                  <c:pt idx="7">
                    <c:v>Sedan</c:v>
                  </c:pt>
                  <c:pt idx="8">
                    <c:v>SUV</c:v>
                  </c:pt>
                  <c:pt idx="9">
                    <c:v>Hatchback</c:v>
                  </c:pt>
                  <c:pt idx="10">
                    <c:v>MPV</c:v>
                  </c:pt>
                  <c:pt idx="11">
                    <c:v>Sedan</c:v>
                  </c:pt>
                  <c:pt idx="12">
                    <c:v>SUV</c:v>
                  </c:pt>
                  <c:pt idx="13">
                    <c:v>Crossover</c:v>
                  </c:pt>
                  <c:pt idx="14">
                    <c:v>Hatchback</c:v>
                  </c:pt>
                  <c:pt idx="15">
                    <c:v>MUV</c:v>
                  </c:pt>
                  <c:pt idx="16">
                    <c:v>Sedan</c:v>
                  </c:pt>
                  <c:pt idx="17">
                    <c:v>SUV</c:v>
                  </c:pt>
                  <c:pt idx="18">
                    <c:v>Hatchback</c:v>
                  </c:pt>
                  <c:pt idx="19">
                    <c:v>MUV</c:v>
                  </c:pt>
                  <c:pt idx="20">
                    <c:v>Sedan</c:v>
                  </c:pt>
                  <c:pt idx="21">
                    <c:v>SUV</c:v>
                  </c:pt>
                  <c:pt idx="22">
                    <c:v>Crossover</c:v>
                  </c:pt>
                  <c:pt idx="23">
                    <c:v>Hatchback</c:v>
                  </c:pt>
                  <c:pt idx="24">
                    <c:v>Sedan</c:v>
                  </c:pt>
                  <c:pt idx="25">
                    <c:v>Sedan, Coupe</c:v>
                  </c:pt>
                  <c:pt idx="26">
                    <c:v>SUV</c:v>
                  </c:pt>
                  <c:pt idx="27">
                    <c:v>Sedan</c:v>
                  </c:pt>
                  <c:pt idx="28">
                    <c:v>SUV</c:v>
                  </c:pt>
                  <c:pt idx="29">
                    <c:v>Coupe</c:v>
                  </c:pt>
                  <c:pt idx="30">
                    <c:v>Crossover, SUV</c:v>
                  </c:pt>
                  <c:pt idx="31">
                    <c:v>Sedan</c:v>
                  </c:pt>
                  <c:pt idx="32">
                    <c:v>Sports, Convertible</c:v>
                  </c:pt>
                  <c:pt idx="33">
                    <c:v>SUV</c:v>
                  </c:pt>
                  <c:pt idx="34">
                    <c:v>SUV, Crossover</c:v>
                  </c:pt>
                  <c:pt idx="35">
                    <c:v>Hatchback</c:v>
                  </c:pt>
                  <c:pt idx="36">
                    <c:v>MUV</c:v>
                  </c:pt>
                  <c:pt idx="37">
                    <c:v>SUV</c:v>
                  </c:pt>
                  <c:pt idx="38">
                    <c:v>Hatchback</c:v>
                  </c:pt>
                  <c:pt idx="39">
                    <c:v>Sedan</c:v>
                  </c:pt>
                  <c:pt idx="40">
                    <c:v>SUV</c:v>
                  </c:pt>
                </c:lvl>
                <c:lvl>
                  <c:pt idx="0">
                    <c:v>Suzuki</c:v>
                  </c:pt>
                  <c:pt idx="6">
                    <c:v>Hyundai</c:v>
                  </c:pt>
                  <c:pt idx="9">
                    <c:v>Mahindra</c:v>
                  </c:pt>
                  <c:pt idx="13">
                    <c:v>Tata</c:v>
                  </c:pt>
                  <c:pt idx="18">
                    <c:v>Toyota</c:v>
                  </c:pt>
                  <c:pt idx="22">
                    <c:v>Ford</c:v>
                  </c:pt>
                  <c:pt idx="27">
                    <c:v>Skoda</c:v>
                  </c:pt>
                  <c:pt idx="29">
                    <c:v>Bmw</c:v>
                  </c:pt>
                  <c:pt idx="35">
                    <c:v>Renault</c:v>
                  </c:pt>
                  <c:pt idx="38">
                    <c:v>Volkswagen</c:v>
                  </c:pt>
                </c:lvl>
              </c:multiLvlStrCache>
            </c:multiLvlStrRef>
          </c:cat>
          <c:val>
            <c:numRef>
              <c:f>'Task 1'!$F$4:$F$55</c:f>
              <c:numCache>
                <c:formatCode>General</c:formatCode>
                <c:ptCount val="41"/>
                <c:pt idx="0">
                  <c:v>4</c:v>
                </c:pt>
                <c:pt idx="1">
                  <c:v>96</c:v>
                </c:pt>
                <c:pt idx="2">
                  <c:v>17</c:v>
                </c:pt>
                <c:pt idx="3">
                  <c:v>4</c:v>
                </c:pt>
                <c:pt idx="4">
                  <c:v>31</c:v>
                </c:pt>
                <c:pt idx="5">
                  <c:v>11</c:v>
                </c:pt>
                <c:pt idx="6">
                  <c:v>46</c:v>
                </c:pt>
                <c:pt idx="7">
                  <c:v>44</c:v>
                </c:pt>
                <c:pt idx="8">
                  <c:v>40</c:v>
                </c:pt>
                <c:pt idx="9">
                  <c:v>28</c:v>
                </c:pt>
                <c:pt idx="10">
                  <c:v>8</c:v>
                </c:pt>
                <c:pt idx="11">
                  <c:v>6</c:v>
                </c:pt>
                <c:pt idx="12">
                  <c:v>77</c:v>
                </c:pt>
                <c:pt idx="13">
                  <c:v>3</c:v>
                </c:pt>
                <c:pt idx="14">
                  <c:v>36</c:v>
                </c:pt>
                <c:pt idx="15">
                  <c:v>1</c:v>
                </c:pt>
                <c:pt idx="16">
                  <c:v>20</c:v>
                </c:pt>
                <c:pt idx="17">
                  <c:v>40</c:v>
                </c:pt>
                <c:pt idx="18">
                  <c:v>25</c:v>
                </c:pt>
                <c:pt idx="19">
                  <c:v>16</c:v>
                </c:pt>
                <c:pt idx="20">
                  <c:v>32</c:v>
                </c:pt>
                <c:pt idx="21">
                  <c:v>9</c:v>
                </c:pt>
                <c:pt idx="22">
                  <c:v>3</c:v>
                </c:pt>
                <c:pt idx="23">
                  <c:v>11</c:v>
                </c:pt>
                <c:pt idx="24">
                  <c:v>13</c:v>
                </c:pt>
                <c:pt idx="25">
                  <c:v>1</c:v>
                </c:pt>
                <c:pt idx="26">
                  <c:v>15</c:v>
                </c:pt>
                <c:pt idx="27">
                  <c:v>39</c:v>
                </c:pt>
                <c:pt idx="28">
                  <c:v>4</c:v>
                </c:pt>
                <c:pt idx="29">
                  <c:v>3</c:v>
                </c:pt>
                <c:pt idx="30">
                  <c:v>2</c:v>
                </c:pt>
                <c:pt idx="31">
                  <c:v>16</c:v>
                </c:pt>
                <c:pt idx="32">
                  <c:v>2</c:v>
                </c:pt>
                <c:pt idx="33">
                  <c:v>12</c:v>
                </c:pt>
                <c:pt idx="34">
                  <c:v>2</c:v>
                </c:pt>
                <c:pt idx="35">
                  <c:v>12</c:v>
                </c:pt>
                <c:pt idx="36">
                  <c:v>11</c:v>
                </c:pt>
                <c:pt idx="37">
                  <c:v>13</c:v>
                </c:pt>
                <c:pt idx="38">
                  <c:v>10</c:v>
                </c:pt>
                <c:pt idx="39">
                  <c:v>22</c:v>
                </c:pt>
                <c:pt idx="40">
                  <c:v>2</c:v>
                </c:pt>
              </c:numCache>
            </c:numRef>
          </c:val>
          <c:extLst>
            <c:ext xmlns:c16="http://schemas.microsoft.com/office/drawing/2014/chart" uri="{C3380CC4-5D6E-409C-BE32-E72D297353CC}">
              <c16:uniqueId val="{00000000-63B6-4A39-9932-E516777E26D1}"/>
            </c:ext>
          </c:extLst>
        </c:ser>
        <c:dLbls>
          <c:showLegendKey val="0"/>
          <c:showVal val="0"/>
          <c:showCatName val="0"/>
          <c:showSerName val="0"/>
          <c:showPercent val="0"/>
          <c:showBubbleSize val="0"/>
        </c:dLbls>
        <c:gapWidth val="100"/>
        <c:overlap val="-24"/>
        <c:axId val="331253728"/>
        <c:axId val="331248928"/>
      </c:barChart>
      <c:catAx>
        <c:axId val="3312537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248928"/>
        <c:crosses val="autoZero"/>
        <c:auto val="1"/>
        <c:lblAlgn val="ctr"/>
        <c:lblOffset val="100"/>
        <c:noMultiLvlLbl val="0"/>
      </c:catAx>
      <c:valAx>
        <c:axId val="33124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25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'Task 3'!$B$3</c:f>
              <c:strCache>
                <c:ptCount val="1"/>
                <c:pt idx="0">
                  <c:v>Fuel_Tank_Capacity_litre</c:v>
                </c:pt>
              </c:strCache>
            </c:strRef>
          </c:tx>
          <c:spPr>
            <a:ln w="25400" cap="rnd">
              <a:noFill/>
              <a:round/>
            </a:ln>
            <a:effectLst/>
          </c:spPr>
          <c:marker>
            <c:symbol val="circle"/>
            <c:size val="6"/>
            <c:spPr>
              <a:solidFill>
                <a:schemeClr val="lt1"/>
              </a:solidFill>
              <a:ln w="38100">
                <a:solidFill>
                  <a:schemeClr val="accent1">
                    <a:alpha val="60000"/>
                  </a:schemeClr>
                </a:solidFill>
              </a:ln>
              <a:effectLst/>
            </c:spPr>
          </c:marker>
          <c:trendline>
            <c:spPr>
              <a:ln w="15875" cap="rnd">
                <a:solidFill>
                  <a:schemeClr val="accent1"/>
                </a:solidFill>
              </a:ln>
              <a:effectLst/>
            </c:spPr>
            <c:trendlineType val="linear"/>
            <c:dispRSqr val="0"/>
            <c:dispEq val="0"/>
          </c:trendline>
          <c:xVal>
            <c:numRef>
              <c:f>'Task 3'!$A$4:$A$790</c:f>
              <c:numCache>
                <c:formatCode>General</c:formatCode>
                <c:ptCount val="787"/>
                <c:pt idx="0">
                  <c:v>23.6</c:v>
                </c:pt>
                <c:pt idx="1">
                  <c:v>23.6</c:v>
                </c:pt>
                <c:pt idx="2">
                  <c:v>17.399999999999999</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17.399999999999999</c:v>
                </c:pt>
                <c:pt idx="22">
                  <c:v>17.399999999999999</c:v>
                </c:pt>
                <c:pt idx="23">
                  <c:v>14</c:v>
                </c:pt>
                <c:pt idx="24">
                  <c:v>14</c:v>
                </c:pt>
                <c:pt idx="25">
                  <c:v>19</c:v>
                </c:pt>
                <c:pt idx="26">
                  <c:v>14</c:v>
                </c:pt>
                <c:pt idx="27">
                  <c:v>17.399999999999999</c:v>
                </c:pt>
                <c:pt idx="28">
                  <c:v>14</c:v>
                </c:pt>
                <c:pt idx="29">
                  <c:v>23</c:v>
                </c:pt>
                <c:pt idx="30">
                  <c:v>17.399999999999999</c:v>
                </c:pt>
                <c:pt idx="31">
                  <c:v>17.399999999999999</c:v>
                </c:pt>
                <c:pt idx="32">
                  <c:v>17.399999999999999</c:v>
                </c:pt>
                <c:pt idx="33">
                  <c:v>17.399999999999999</c:v>
                </c:pt>
                <c:pt idx="34">
                  <c:v>17.399999999999999</c:v>
                </c:pt>
                <c:pt idx="35">
                  <c:v>17.399999999999999</c:v>
                </c:pt>
                <c:pt idx="36">
                  <c:v>17.399999999999999</c:v>
                </c:pt>
                <c:pt idx="37">
                  <c:v>17.399999999999999</c:v>
                </c:pt>
                <c:pt idx="38">
                  <c:v>17.399999999999999</c:v>
                </c:pt>
                <c:pt idx="39">
                  <c:v>17.399999999999999</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17.399999999999999</c:v>
                </c:pt>
                <c:pt idx="63">
                  <c:v>17.399999999999999</c:v>
                </c:pt>
                <c:pt idx="64">
                  <c:v>17.399999999999999</c:v>
                </c:pt>
                <c:pt idx="65">
                  <c:v>17.399999999999999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17.399999999999999</c:v>
                </c:pt>
                <c:pt idx="89">
                  <c:v>17.399999999999999</c:v>
                </c:pt>
                <c:pt idx="90">
                  <c:v>17.399999999999999</c:v>
                </c:pt>
                <c:pt idx="91">
                  <c:v>17.399999999999999</c:v>
                </c:pt>
                <c:pt idx="92">
                  <c:v>17.399999999999999</c:v>
                </c:pt>
                <c:pt idx="93">
                  <c:v>17.399999999999999</c:v>
                </c:pt>
                <c:pt idx="94">
                  <c:v>14.6</c:v>
                </c:pt>
                <c:pt idx="95">
                  <c:v>16.3</c:v>
                </c:pt>
                <c:pt idx="96">
                  <c:v>17.399999999999999</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17.399999999999999</c:v>
                </c:pt>
                <c:pt idx="110">
                  <c:v>17.399999999999999</c:v>
                </c:pt>
                <c:pt idx="111">
                  <c:v>17.399999999999999</c:v>
                </c:pt>
                <c:pt idx="112">
                  <c:v>17.399999999999999</c:v>
                </c:pt>
                <c:pt idx="113">
                  <c:v>17.399999999999999</c:v>
                </c:pt>
                <c:pt idx="114">
                  <c:v>17.399999999999999</c:v>
                </c:pt>
                <c:pt idx="115">
                  <c:v>17.399999999999999</c:v>
                </c:pt>
                <c:pt idx="116">
                  <c:v>17.399999999999999</c:v>
                </c:pt>
                <c:pt idx="117">
                  <c:v>17.399999999999999</c:v>
                </c:pt>
                <c:pt idx="118">
                  <c:v>17.399999999999999</c:v>
                </c:pt>
                <c:pt idx="119">
                  <c:v>17.399999999999999</c:v>
                </c:pt>
                <c:pt idx="120">
                  <c:v>17.399999999999999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17.399999999999999</c:v>
                </c:pt>
                <c:pt idx="144">
                  <c:v>17.399999999999999</c:v>
                </c:pt>
                <c:pt idx="145">
                  <c:v>17.399999999999999</c:v>
                </c:pt>
                <c:pt idx="146">
                  <c:v>17.399999999999999</c:v>
                </c:pt>
                <c:pt idx="147">
                  <c:v>17.399999999999999</c:v>
                </c:pt>
                <c:pt idx="148">
                  <c:v>17.399999999999999</c:v>
                </c:pt>
                <c:pt idx="149">
                  <c:v>17.399999999999999</c:v>
                </c:pt>
                <c:pt idx="150">
                  <c:v>17.399999999999999</c:v>
                </c:pt>
                <c:pt idx="151">
                  <c:v>15.3</c:v>
                </c:pt>
                <c:pt idx="152">
                  <c:v>15.3</c:v>
                </c:pt>
                <c:pt idx="153">
                  <c:v>15.3</c:v>
                </c:pt>
                <c:pt idx="154">
                  <c:v>15.3</c:v>
                </c:pt>
                <c:pt idx="155">
                  <c:v>17.399999999999999</c:v>
                </c:pt>
                <c:pt idx="156">
                  <c:v>17.399999999999999</c:v>
                </c:pt>
                <c:pt idx="157">
                  <c:v>17.399999999999999</c:v>
                </c:pt>
                <c:pt idx="158">
                  <c:v>15.3</c:v>
                </c:pt>
                <c:pt idx="159">
                  <c:v>17.399999999999999</c:v>
                </c:pt>
                <c:pt idx="160">
                  <c:v>17.399999999999999</c:v>
                </c:pt>
                <c:pt idx="161">
                  <c:v>17.399999999999999</c:v>
                </c:pt>
                <c:pt idx="162">
                  <c:v>17.399999999999999</c:v>
                </c:pt>
                <c:pt idx="163">
                  <c:v>17.399999999999999</c:v>
                </c:pt>
                <c:pt idx="164">
                  <c:v>17.399999999999999</c:v>
                </c:pt>
                <c:pt idx="165">
                  <c:v>17.399999999999999</c:v>
                </c:pt>
                <c:pt idx="166">
                  <c:v>17.399999999999999</c:v>
                </c:pt>
                <c:pt idx="167">
                  <c:v>17.399999999999999</c:v>
                </c:pt>
                <c:pt idx="168">
                  <c:v>17.399999999999999</c:v>
                </c:pt>
                <c:pt idx="169">
                  <c:v>17.399999999999999</c:v>
                </c:pt>
                <c:pt idx="170">
                  <c:v>17.399999999999999</c:v>
                </c:pt>
                <c:pt idx="171">
                  <c:v>17.399999999999999</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17.399999999999999</c:v>
                </c:pt>
                <c:pt idx="192">
                  <c:v>17.399999999999999</c:v>
                </c:pt>
                <c:pt idx="193">
                  <c:v>17.399999999999999</c:v>
                </c:pt>
                <c:pt idx="194">
                  <c:v>17.399999999999999</c:v>
                </c:pt>
                <c:pt idx="195">
                  <c:v>17.399999999999999</c:v>
                </c:pt>
                <c:pt idx="196">
                  <c:v>17.399999999999999</c:v>
                </c:pt>
                <c:pt idx="197">
                  <c:v>17.399999999999999</c:v>
                </c:pt>
                <c:pt idx="198">
                  <c:v>17.399999999999999</c:v>
                </c:pt>
                <c:pt idx="199">
                  <c:v>17.399999999999999</c:v>
                </c:pt>
                <c:pt idx="200">
                  <c:v>11.3</c:v>
                </c:pt>
                <c:pt idx="201">
                  <c:v>15.1</c:v>
                </c:pt>
                <c:pt idx="202">
                  <c:v>15.1</c:v>
                </c:pt>
                <c:pt idx="203">
                  <c:v>15.1</c:v>
                </c:pt>
                <c:pt idx="204">
                  <c:v>15.1</c:v>
                </c:pt>
                <c:pt idx="205">
                  <c:v>16</c:v>
                </c:pt>
                <c:pt idx="206">
                  <c:v>16</c:v>
                </c:pt>
                <c:pt idx="207">
                  <c:v>16</c:v>
                </c:pt>
                <c:pt idx="208">
                  <c:v>17.399999999999999</c:v>
                </c:pt>
                <c:pt idx="209">
                  <c:v>17.399999999999999</c:v>
                </c:pt>
                <c:pt idx="210">
                  <c:v>17.399999999999999</c:v>
                </c:pt>
                <c:pt idx="211">
                  <c:v>10</c:v>
                </c:pt>
                <c:pt idx="212">
                  <c:v>12.5</c:v>
                </c:pt>
                <c:pt idx="213">
                  <c:v>7</c:v>
                </c:pt>
                <c:pt idx="214">
                  <c:v>13.5</c:v>
                </c:pt>
                <c:pt idx="215">
                  <c:v>13.5</c:v>
                </c:pt>
                <c:pt idx="216">
                  <c:v>13.5</c:v>
                </c:pt>
                <c:pt idx="217">
                  <c:v>17.399999999999999</c:v>
                </c:pt>
                <c:pt idx="218">
                  <c:v>17.399999999999999</c:v>
                </c:pt>
                <c:pt idx="219">
                  <c:v>17.399999999999999</c:v>
                </c:pt>
                <c:pt idx="220">
                  <c:v>17.399999999999999</c:v>
                </c:pt>
                <c:pt idx="221">
                  <c:v>17.399999999999999</c:v>
                </c:pt>
                <c:pt idx="222">
                  <c:v>17.399999999999999</c:v>
                </c:pt>
                <c:pt idx="223">
                  <c:v>17.399999999999999</c:v>
                </c:pt>
                <c:pt idx="224">
                  <c:v>17.399999999999999</c:v>
                </c:pt>
                <c:pt idx="225">
                  <c:v>17.399999999999999</c:v>
                </c:pt>
                <c:pt idx="226">
                  <c:v>17.399999999999999</c:v>
                </c:pt>
                <c:pt idx="227">
                  <c:v>17.399999999999999</c:v>
                </c:pt>
                <c:pt idx="228">
                  <c:v>17.399999999999999</c:v>
                </c:pt>
                <c:pt idx="229">
                  <c:v>17.399999999999999</c:v>
                </c:pt>
                <c:pt idx="230">
                  <c:v>17.399999999999999</c:v>
                </c:pt>
                <c:pt idx="231">
                  <c:v>17.399999999999999</c:v>
                </c:pt>
                <c:pt idx="232">
                  <c:v>17.399999999999999</c:v>
                </c:pt>
                <c:pt idx="233">
                  <c:v>17.399999999999999</c:v>
                </c:pt>
                <c:pt idx="234">
                  <c:v>17.399999999999999</c:v>
                </c:pt>
                <c:pt idx="235">
                  <c:v>17.399999999999999</c:v>
                </c:pt>
                <c:pt idx="236">
                  <c:v>17.399999999999999</c:v>
                </c:pt>
                <c:pt idx="237">
                  <c:v>17.399999999999999</c:v>
                </c:pt>
                <c:pt idx="238">
                  <c:v>23</c:v>
                </c:pt>
                <c:pt idx="239">
                  <c:v>23</c:v>
                </c:pt>
                <c:pt idx="240">
                  <c:v>23</c:v>
                </c:pt>
                <c:pt idx="241">
                  <c:v>23</c:v>
                </c:pt>
                <c:pt idx="242">
                  <c:v>23</c:v>
                </c:pt>
                <c:pt idx="243">
                  <c:v>17.399999999999999</c:v>
                </c:pt>
                <c:pt idx="244">
                  <c:v>23</c:v>
                </c:pt>
                <c:pt idx="245">
                  <c:v>23</c:v>
                </c:pt>
                <c:pt idx="246">
                  <c:v>23</c:v>
                </c:pt>
                <c:pt idx="247">
                  <c:v>23</c:v>
                </c:pt>
                <c:pt idx="248">
                  <c:v>23</c:v>
                </c:pt>
                <c:pt idx="249">
                  <c:v>24</c:v>
                </c:pt>
                <c:pt idx="250">
                  <c:v>24</c:v>
                </c:pt>
                <c:pt idx="251">
                  <c:v>18.899999999999999</c:v>
                </c:pt>
                <c:pt idx="252">
                  <c:v>18.899999999999999</c:v>
                </c:pt>
                <c:pt idx="253">
                  <c:v>17.399999999999999</c:v>
                </c:pt>
                <c:pt idx="254">
                  <c:v>17.399999999999999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17.399999999999999</c:v>
                </c:pt>
                <c:pt idx="279">
                  <c:v>17.399999999999999</c:v>
                </c:pt>
                <c:pt idx="280">
                  <c:v>17.399999999999999</c:v>
                </c:pt>
                <c:pt idx="281">
                  <c:v>17.399999999999999</c:v>
                </c:pt>
                <c:pt idx="282">
                  <c:v>17.399999999999999</c:v>
                </c:pt>
                <c:pt idx="283">
                  <c:v>17.399999999999999</c:v>
                </c:pt>
                <c:pt idx="284">
                  <c:v>17.399999999999999</c:v>
                </c:pt>
                <c:pt idx="285">
                  <c:v>17.399999999999999</c:v>
                </c:pt>
                <c:pt idx="286">
                  <c:v>17.399999999999999</c:v>
                </c:pt>
                <c:pt idx="287">
                  <c:v>17.399999999999999</c:v>
                </c:pt>
                <c:pt idx="288">
                  <c:v>17.399999999999999</c:v>
                </c:pt>
                <c:pt idx="289">
                  <c:v>17.399999999999999</c:v>
                </c:pt>
                <c:pt idx="290">
                  <c:v>17.399999999999999</c:v>
                </c:pt>
                <c:pt idx="291">
                  <c:v>17.399999999999999</c:v>
                </c:pt>
                <c:pt idx="292">
                  <c:v>17.399999999999999</c:v>
                </c:pt>
                <c:pt idx="293">
                  <c:v>17.399999999999999</c:v>
                </c:pt>
                <c:pt idx="294">
                  <c:v>17.399999999999999</c:v>
                </c:pt>
                <c:pt idx="295">
                  <c:v>17.399999999999999</c:v>
                </c:pt>
                <c:pt idx="296">
                  <c:v>17.399999999999999</c:v>
                </c:pt>
                <c:pt idx="297">
                  <c:v>17.399999999999999</c:v>
                </c:pt>
                <c:pt idx="298">
                  <c:v>17.399999999999999</c:v>
                </c:pt>
                <c:pt idx="299">
                  <c:v>17.399999999999999</c:v>
                </c:pt>
                <c:pt idx="300">
                  <c:v>17.399999999999999</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17.399999999999999</c:v>
                </c:pt>
                <c:pt idx="321">
                  <c:v>17.399999999999999</c:v>
                </c:pt>
                <c:pt idx="322">
                  <c:v>17.399999999999999</c:v>
                </c:pt>
                <c:pt idx="323">
                  <c:v>17.399999999999999</c:v>
                </c:pt>
                <c:pt idx="324">
                  <c:v>17.399999999999999</c:v>
                </c:pt>
                <c:pt idx="325">
                  <c:v>17.399999999999999</c:v>
                </c:pt>
                <c:pt idx="326">
                  <c:v>17.399999999999999</c:v>
                </c:pt>
                <c:pt idx="327">
                  <c:v>17.399999999999999</c:v>
                </c:pt>
                <c:pt idx="328">
                  <c:v>17.399999999999999</c:v>
                </c:pt>
                <c:pt idx="329">
                  <c:v>17.399999999999999</c:v>
                </c:pt>
                <c:pt idx="330">
                  <c:v>17.399999999999999</c:v>
                </c:pt>
                <c:pt idx="331">
                  <c:v>17.399999999999999</c:v>
                </c:pt>
                <c:pt idx="332">
                  <c:v>17.399999999999999</c:v>
                </c:pt>
                <c:pt idx="333">
                  <c:v>17.399999999999999</c:v>
                </c:pt>
                <c:pt idx="334">
                  <c:v>17.399999999999999</c:v>
                </c:pt>
                <c:pt idx="335">
                  <c:v>17.399999999999999</c:v>
                </c:pt>
                <c:pt idx="336">
                  <c:v>17.399999999999999</c:v>
                </c:pt>
                <c:pt idx="337">
                  <c:v>17.399999999999999</c:v>
                </c:pt>
                <c:pt idx="338">
                  <c:v>17.399999999999999</c:v>
                </c:pt>
                <c:pt idx="339">
                  <c:v>17.399999999999999</c:v>
                </c:pt>
                <c:pt idx="340">
                  <c:v>17.399999999999999</c:v>
                </c:pt>
                <c:pt idx="341">
                  <c:v>17.399999999999999</c:v>
                </c:pt>
                <c:pt idx="342">
                  <c:v>17.399999999999999</c:v>
                </c:pt>
                <c:pt idx="343">
                  <c:v>17.399999999999999</c:v>
                </c:pt>
                <c:pt idx="344">
                  <c:v>17.399999999999999</c:v>
                </c:pt>
                <c:pt idx="345">
                  <c:v>17.399999999999999</c:v>
                </c:pt>
                <c:pt idx="346">
                  <c:v>17.399999999999999</c:v>
                </c:pt>
                <c:pt idx="347">
                  <c:v>17.399999999999999</c:v>
                </c:pt>
                <c:pt idx="348">
                  <c:v>17.399999999999999</c:v>
                </c:pt>
                <c:pt idx="349">
                  <c:v>17.399999999999999</c:v>
                </c:pt>
                <c:pt idx="350">
                  <c:v>17.399999999999999</c:v>
                </c:pt>
                <c:pt idx="351">
                  <c:v>17.399999999999999</c:v>
                </c:pt>
                <c:pt idx="352">
                  <c:v>17.399999999999999</c:v>
                </c:pt>
                <c:pt idx="353">
                  <c:v>17.399999999999999</c:v>
                </c:pt>
                <c:pt idx="354">
                  <c:v>17.399999999999999</c:v>
                </c:pt>
                <c:pt idx="355">
                  <c:v>17.399999999999999</c:v>
                </c:pt>
                <c:pt idx="356">
                  <c:v>17.399999999999999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17.399999999999999</c:v>
                </c:pt>
                <c:pt idx="377">
                  <c:v>17.399999999999999</c:v>
                </c:pt>
                <c:pt idx="378">
                  <c:v>17.399999999999999</c:v>
                </c:pt>
                <c:pt idx="379">
                  <c:v>17.399999999999999</c:v>
                </c:pt>
                <c:pt idx="380">
                  <c:v>17.399999999999999</c:v>
                </c:pt>
                <c:pt idx="381">
                  <c:v>17.399999999999999</c:v>
                </c:pt>
                <c:pt idx="382">
                  <c:v>17.399999999999999</c:v>
                </c:pt>
                <c:pt idx="383">
                  <c:v>17.399999999999999</c:v>
                </c:pt>
                <c:pt idx="384">
                  <c:v>17.399999999999999</c:v>
                </c:pt>
                <c:pt idx="385">
                  <c:v>17.399999999999999</c:v>
                </c:pt>
                <c:pt idx="386">
                  <c:v>17.399999999999999</c:v>
                </c:pt>
                <c:pt idx="387">
                  <c:v>17.399999999999999</c:v>
                </c:pt>
                <c:pt idx="388">
                  <c:v>10.199999999999999</c:v>
                </c:pt>
                <c:pt idx="389">
                  <c:v>10</c:v>
                </c:pt>
                <c:pt idx="390">
                  <c:v>10</c:v>
                </c:pt>
                <c:pt idx="391">
                  <c:v>16</c:v>
                </c:pt>
                <c:pt idx="392">
                  <c:v>16</c:v>
                </c:pt>
                <c:pt idx="393">
                  <c:v>16</c:v>
                </c:pt>
                <c:pt idx="394">
                  <c:v>16</c:v>
                </c:pt>
                <c:pt idx="395">
                  <c:v>16</c:v>
                </c:pt>
                <c:pt idx="396">
                  <c:v>16</c:v>
                </c:pt>
                <c:pt idx="397">
                  <c:v>17.399999999999999</c:v>
                </c:pt>
                <c:pt idx="398">
                  <c:v>19.899999999999999</c:v>
                </c:pt>
                <c:pt idx="399">
                  <c:v>19.899999999999999</c:v>
                </c:pt>
                <c:pt idx="400">
                  <c:v>17.399999999999999</c:v>
                </c:pt>
                <c:pt idx="401">
                  <c:v>14</c:v>
                </c:pt>
                <c:pt idx="402">
                  <c:v>17.399999999999999</c:v>
                </c:pt>
                <c:pt idx="403">
                  <c:v>17.399999999999999</c:v>
                </c:pt>
                <c:pt idx="404">
                  <c:v>17.399999999999999</c:v>
                </c:pt>
                <c:pt idx="405">
                  <c:v>17.399999999999999</c:v>
                </c:pt>
                <c:pt idx="406">
                  <c:v>17.399999999999999</c:v>
                </c:pt>
                <c:pt idx="407">
                  <c:v>14</c:v>
                </c:pt>
                <c:pt idx="408">
                  <c:v>17.399999999999999</c:v>
                </c:pt>
                <c:pt idx="409">
                  <c:v>17.399999999999999</c:v>
                </c:pt>
                <c:pt idx="410">
                  <c:v>17.399999999999999</c:v>
                </c:pt>
                <c:pt idx="411">
                  <c:v>17.399999999999999</c:v>
                </c:pt>
                <c:pt idx="412">
                  <c:v>17.399999999999999</c:v>
                </c:pt>
                <c:pt idx="413">
                  <c:v>17.399999999999999</c:v>
                </c:pt>
                <c:pt idx="414">
                  <c:v>17.399999999999999</c:v>
                </c:pt>
                <c:pt idx="415">
                  <c:v>17.399999999999999</c:v>
                </c:pt>
                <c:pt idx="416">
                  <c:v>17.399999999999999</c:v>
                </c:pt>
                <c:pt idx="417">
                  <c:v>17.399999999999999</c:v>
                </c:pt>
                <c:pt idx="418">
                  <c:v>17.399999999999999</c:v>
                </c:pt>
                <c:pt idx="419">
                  <c:v>17.399999999999999</c:v>
                </c:pt>
                <c:pt idx="420">
                  <c:v>17.399999999999999</c:v>
                </c:pt>
                <c:pt idx="421">
                  <c:v>21.04</c:v>
                </c:pt>
                <c:pt idx="422">
                  <c:v>21.04</c:v>
                </c:pt>
                <c:pt idx="423">
                  <c:v>21.04</c:v>
                </c:pt>
                <c:pt idx="424">
                  <c:v>21.04</c:v>
                </c:pt>
                <c:pt idx="425">
                  <c:v>21.04</c:v>
                </c:pt>
                <c:pt idx="426">
                  <c:v>21.04</c:v>
                </c:pt>
                <c:pt idx="427">
                  <c:v>21.04</c:v>
                </c:pt>
                <c:pt idx="428">
                  <c:v>12.1</c:v>
                </c:pt>
                <c:pt idx="429">
                  <c:v>17.399999999999999</c:v>
                </c:pt>
                <c:pt idx="430">
                  <c:v>17.399999999999999</c:v>
                </c:pt>
                <c:pt idx="431">
                  <c:v>17.399999999999999</c:v>
                </c:pt>
                <c:pt idx="432">
                  <c:v>17.399999999999999</c:v>
                </c:pt>
                <c:pt idx="433">
                  <c:v>17.399999999999999</c:v>
                </c:pt>
                <c:pt idx="434">
                  <c:v>17.399999999999999</c:v>
                </c:pt>
                <c:pt idx="435">
                  <c:v>17.399999999999999</c:v>
                </c:pt>
                <c:pt idx="436">
                  <c:v>17.399999999999999</c:v>
                </c:pt>
                <c:pt idx="437">
                  <c:v>17.399999999999999</c:v>
                </c:pt>
                <c:pt idx="438">
                  <c:v>19</c:v>
                </c:pt>
                <c:pt idx="439">
                  <c:v>17</c:v>
                </c:pt>
                <c:pt idx="440">
                  <c:v>80</c:v>
                </c:pt>
                <c:pt idx="441">
                  <c:v>80</c:v>
                </c:pt>
                <c:pt idx="442">
                  <c:v>17.399999999999999</c:v>
                </c:pt>
                <c:pt idx="443">
                  <c:v>17.399999999999999</c:v>
                </c:pt>
                <c:pt idx="444">
                  <c:v>17.399999999999999</c:v>
                </c:pt>
                <c:pt idx="445">
                  <c:v>17.399999999999999</c:v>
                </c:pt>
                <c:pt idx="446">
                  <c:v>17.399999999999999</c:v>
                </c:pt>
                <c:pt idx="447">
                  <c:v>17.399999999999999</c:v>
                </c:pt>
                <c:pt idx="448">
                  <c:v>17.399999999999999</c:v>
                </c:pt>
                <c:pt idx="449">
                  <c:v>17.399999999999999</c:v>
                </c:pt>
                <c:pt idx="450">
                  <c:v>17.399999999999999</c:v>
                </c:pt>
                <c:pt idx="451">
                  <c:v>17.399999999999999</c:v>
                </c:pt>
                <c:pt idx="452">
                  <c:v>18.489999999999998</c:v>
                </c:pt>
                <c:pt idx="453">
                  <c:v>18.489999999999998</c:v>
                </c:pt>
                <c:pt idx="454">
                  <c:v>18.489999999999998</c:v>
                </c:pt>
                <c:pt idx="455">
                  <c:v>17.399999999999999</c:v>
                </c:pt>
                <c:pt idx="456">
                  <c:v>17.399999999999999</c:v>
                </c:pt>
                <c:pt idx="457">
                  <c:v>17.399999999999999</c:v>
                </c:pt>
                <c:pt idx="458">
                  <c:v>17.399999999999999</c:v>
                </c:pt>
                <c:pt idx="459">
                  <c:v>17.399999999999999</c:v>
                </c:pt>
                <c:pt idx="460">
                  <c:v>17.399999999999999</c:v>
                </c:pt>
                <c:pt idx="461">
                  <c:v>17.399999999999999</c:v>
                </c:pt>
                <c:pt idx="462">
                  <c:v>17.399999999999999</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17.399999999999999</c:v>
                </c:pt>
                <c:pt idx="477">
                  <c:v>16</c:v>
                </c:pt>
                <c:pt idx="478">
                  <c:v>16</c:v>
                </c:pt>
                <c:pt idx="479">
                  <c:v>16</c:v>
                </c:pt>
                <c:pt idx="480">
                  <c:v>16</c:v>
                </c:pt>
                <c:pt idx="481">
                  <c:v>16</c:v>
                </c:pt>
                <c:pt idx="482">
                  <c:v>16</c:v>
                </c:pt>
                <c:pt idx="483">
                  <c:v>16</c:v>
                </c:pt>
                <c:pt idx="484">
                  <c:v>16</c:v>
                </c:pt>
                <c:pt idx="485">
                  <c:v>17.399999999999999</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17.399999999999999</c:v>
                </c:pt>
                <c:pt idx="547">
                  <c:v>18</c:v>
                </c:pt>
                <c:pt idx="548">
                  <c:v>18</c:v>
                </c:pt>
                <c:pt idx="549">
                  <c:v>18</c:v>
                </c:pt>
                <c:pt idx="550">
                  <c:v>17.399999999999999</c:v>
                </c:pt>
                <c:pt idx="551">
                  <c:v>15.71</c:v>
                </c:pt>
                <c:pt idx="552">
                  <c:v>17.399999999999999</c:v>
                </c:pt>
                <c:pt idx="553">
                  <c:v>17.399999999999999</c:v>
                </c:pt>
                <c:pt idx="554">
                  <c:v>17.399999999999999</c:v>
                </c:pt>
                <c:pt idx="555">
                  <c:v>17.399999999999999</c:v>
                </c:pt>
                <c:pt idx="556">
                  <c:v>17.399999999999999</c:v>
                </c:pt>
                <c:pt idx="557">
                  <c:v>17.399999999999999</c:v>
                </c:pt>
                <c:pt idx="558">
                  <c:v>17.399999999999999</c:v>
                </c:pt>
                <c:pt idx="559">
                  <c:v>17.399999999999999</c:v>
                </c:pt>
                <c:pt idx="560">
                  <c:v>5.3</c:v>
                </c:pt>
                <c:pt idx="561">
                  <c:v>13</c:v>
                </c:pt>
                <c:pt idx="562">
                  <c:v>13</c:v>
                </c:pt>
                <c:pt idx="563">
                  <c:v>17.399999999999999</c:v>
                </c:pt>
                <c:pt idx="564">
                  <c:v>17</c:v>
                </c:pt>
                <c:pt idx="565">
                  <c:v>17.399999999999999</c:v>
                </c:pt>
                <c:pt idx="566">
                  <c:v>17.399999999999999</c:v>
                </c:pt>
                <c:pt idx="567">
                  <c:v>17.399999999999999</c:v>
                </c:pt>
                <c:pt idx="568">
                  <c:v>17.399999999999999</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17.399999999999999</c:v>
                </c:pt>
                <c:pt idx="588">
                  <c:v>17.399999999999999</c:v>
                </c:pt>
                <c:pt idx="589">
                  <c:v>17.399999999999999</c:v>
                </c:pt>
                <c:pt idx="590">
                  <c:v>17.399999999999999</c:v>
                </c:pt>
                <c:pt idx="591">
                  <c:v>17.399999999999999</c:v>
                </c:pt>
                <c:pt idx="592">
                  <c:v>17.399999999999999</c:v>
                </c:pt>
                <c:pt idx="593">
                  <c:v>17.399999999999999</c:v>
                </c:pt>
                <c:pt idx="594">
                  <c:v>17.399999999999999</c:v>
                </c:pt>
                <c:pt idx="595">
                  <c:v>17.399999999999999</c:v>
                </c:pt>
                <c:pt idx="596">
                  <c:v>17.399999999999999</c:v>
                </c:pt>
                <c:pt idx="597">
                  <c:v>17.399999999999999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17.399999999999999</c:v>
                </c:pt>
                <c:pt idx="611">
                  <c:v>17.399999999999999</c:v>
                </c:pt>
                <c:pt idx="612">
                  <c:v>17.399999999999999</c:v>
                </c:pt>
                <c:pt idx="613">
                  <c:v>17.399999999999999</c:v>
                </c:pt>
                <c:pt idx="614">
                  <c:v>10.7</c:v>
                </c:pt>
                <c:pt idx="615">
                  <c:v>10.3</c:v>
                </c:pt>
                <c:pt idx="616">
                  <c:v>11.4</c:v>
                </c:pt>
                <c:pt idx="617">
                  <c:v>11.4</c:v>
                </c:pt>
                <c:pt idx="618">
                  <c:v>11.4</c:v>
                </c:pt>
                <c:pt idx="619">
                  <c:v>10.8</c:v>
                </c:pt>
                <c:pt idx="620">
                  <c:v>10.8</c:v>
                </c:pt>
                <c:pt idx="621">
                  <c:v>10.8</c:v>
                </c:pt>
                <c:pt idx="622">
                  <c:v>13.93</c:v>
                </c:pt>
                <c:pt idx="623">
                  <c:v>17.399999999999999</c:v>
                </c:pt>
                <c:pt idx="624">
                  <c:v>17.399999999999999</c:v>
                </c:pt>
                <c:pt idx="625">
                  <c:v>17.399999999999999</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17.399999999999999</c:v>
                </c:pt>
                <c:pt idx="639">
                  <c:v>17.399999999999999</c:v>
                </c:pt>
                <c:pt idx="640">
                  <c:v>17.399999999999999</c:v>
                </c:pt>
                <c:pt idx="641">
                  <c:v>17.399999999999999</c:v>
                </c:pt>
                <c:pt idx="642">
                  <c:v>15.1</c:v>
                </c:pt>
                <c:pt idx="643">
                  <c:v>17.399999999999999</c:v>
                </c:pt>
                <c:pt idx="644">
                  <c:v>17.399999999999999</c:v>
                </c:pt>
                <c:pt idx="645">
                  <c:v>7.32</c:v>
                </c:pt>
                <c:pt idx="646">
                  <c:v>18</c:v>
                </c:pt>
                <c:pt idx="647">
                  <c:v>18</c:v>
                </c:pt>
                <c:pt idx="648">
                  <c:v>20.7</c:v>
                </c:pt>
                <c:pt idx="649">
                  <c:v>17.399999999999999</c:v>
                </c:pt>
                <c:pt idx="650">
                  <c:v>17.399999999999999</c:v>
                </c:pt>
                <c:pt idx="651">
                  <c:v>17.399999999999999</c:v>
                </c:pt>
                <c:pt idx="652">
                  <c:v>17.399999999999999</c:v>
                </c:pt>
                <c:pt idx="653">
                  <c:v>17.399999999999999</c:v>
                </c:pt>
                <c:pt idx="654">
                  <c:v>17.399999999999999</c:v>
                </c:pt>
                <c:pt idx="655">
                  <c:v>17.399999999999999</c:v>
                </c:pt>
                <c:pt idx="656">
                  <c:v>17.399999999999999</c:v>
                </c:pt>
                <c:pt idx="657">
                  <c:v>17.399999999999999</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17.399999999999999</c:v>
                </c:pt>
                <c:pt idx="677">
                  <c:v>17.399999999999999</c:v>
                </c:pt>
                <c:pt idx="678">
                  <c:v>21.56</c:v>
                </c:pt>
                <c:pt idx="679">
                  <c:v>17.399999999999999</c:v>
                </c:pt>
                <c:pt idx="680">
                  <c:v>17.399999999999999</c:v>
                </c:pt>
                <c:pt idx="681">
                  <c:v>17.399999999999999</c:v>
                </c:pt>
                <c:pt idx="682">
                  <c:v>17.399999999999999</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17.399999999999999</c:v>
                </c:pt>
                <c:pt idx="718">
                  <c:v>17.399999999999999</c:v>
                </c:pt>
                <c:pt idx="719">
                  <c:v>17.399999999999999</c:v>
                </c:pt>
                <c:pt idx="720">
                  <c:v>17.399999999999999</c:v>
                </c:pt>
                <c:pt idx="721">
                  <c:v>17.399999999999999</c:v>
                </c:pt>
                <c:pt idx="722">
                  <c:v>17.399999999999999</c:v>
                </c:pt>
                <c:pt idx="723">
                  <c:v>17.399999999999999</c:v>
                </c:pt>
                <c:pt idx="724">
                  <c:v>8.4</c:v>
                </c:pt>
                <c:pt idx="725">
                  <c:v>13.1</c:v>
                </c:pt>
                <c:pt idx="726">
                  <c:v>15.01</c:v>
                </c:pt>
                <c:pt idx="727">
                  <c:v>17.399999999999999</c:v>
                </c:pt>
                <c:pt idx="728">
                  <c:v>17.399999999999999</c:v>
                </c:pt>
                <c:pt idx="729">
                  <c:v>4.45</c:v>
                </c:pt>
                <c:pt idx="730">
                  <c:v>17.399999999999999</c:v>
                </c:pt>
                <c:pt idx="731">
                  <c:v>17.399999999999999</c:v>
                </c:pt>
                <c:pt idx="732">
                  <c:v>17.399999999999999</c:v>
                </c:pt>
                <c:pt idx="733">
                  <c:v>17.399999999999999</c:v>
                </c:pt>
                <c:pt idx="734">
                  <c:v>17.399999999999999</c:v>
                </c:pt>
                <c:pt idx="735">
                  <c:v>17.399999999999999</c:v>
                </c:pt>
                <c:pt idx="736">
                  <c:v>17.399999999999999</c:v>
                </c:pt>
                <c:pt idx="737">
                  <c:v>17.399999999999999</c:v>
                </c:pt>
                <c:pt idx="738">
                  <c:v>17.399999999999999</c:v>
                </c:pt>
                <c:pt idx="739">
                  <c:v>17.399999999999999</c:v>
                </c:pt>
                <c:pt idx="740">
                  <c:v>17.399999999999999</c:v>
                </c:pt>
                <c:pt idx="741">
                  <c:v>17.399999999999999</c:v>
                </c:pt>
                <c:pt idx="742">
                  <c:v>17.399999999999999</c:v>
                </c:pt>
                <c:pt idx="743">
                  <c:v>17.399999999999999</c:v>
                </c:pt>
                <c:pt idx="744">
                  <c:v>17.399999999999999</c:v>
                </c:pt>
                <c:pt idx="745">
                  <c:v>17.399999999999999</c:v>
                </c:pt>
                <c:pt idx="746">
                  <c:v>17.399999999999999</c:v>
                </c:pt>
                <c:pt idx="747">
                  <c:v>17.399999999999999</c:v>
                </c:pt>
                <c:pt idx="748">
                  <c:v>17.399999999999999</c:v>
                </c:pt>
                <c:pt idx="749">
                  <c:v>13.8</c:v>
                </c:pt>
                <c:pt idx="750">
                  <c:v>13.8</c:v>
                </c:pt>
                <c:pt idx="751">
                  <c:v>13.8</c:v>
                </c:pt>
                <c:pt idx="752">
                  <c:v>13.8</c:v>
                </c:pt>
                <c:pt idx="753">
                  <c:v>12.8</c:v>
                </c:pt>
                <c:pt idx="754">
                  <c:v>12.8</c:v>
                </c:pt>
                <c:pt idx="755">
                  <c:v>17.399999999999999</c:v>
                </c:pt>
                <c:pt idx="756">
                  <c:v>17.399999999999999</c:v>
                </c:pt>
                <c:pt idx="757">
                  <c:v>17.399999999999999</c:v>
                </c:pt>
                <c:pt idx="758">
                  <c:v>17.399999999999999</c:v>
                </c:pt>
                <c:pt idx="759">
                  <c:v>17.399999999999999</c:v>
                </c:pt>
                <c:pt idx="760">
                  <c:v>17.399999999999999</c:v>
                </c:pt>
                <c:pt idx="761">
                  <c:v>17.399999999999999</c:v>
                </c:pt>
                <c:pt idx="762">
                  <c:v>17.399999999999999</c:v>
                </c:pt>
                <c:pt idx="763">
                  <c:v>17.399999999999999</c:v>
                </c:pt>
                <c:pt idx="764">
                  <c:v>17.399999999999999</c:v>
                </c:pt>
                <c:pt idx="765">
                  <c:v>17.399999999999999</c:v>
                </c:pt>
                <c:pt idx="766">
                  <c:v>17.399999999999999</c:v>
                </c:pt>
                <c:pt idx="767">
                  <c:v>17.399999999999999</c:v>
                </c:pt>
                <c:pt idx="768">
                  <c:v>17.399999999999999</c:v>
                </c:pt>
                <c:pt idx="769">
                  <c:v>17.399999999999999</c:v>
                </c:pt>
                <c:pt idx="770">
                  <c:v>17.399999999999999</c:v>
                </c:pt>
                <c:pt idx="771">
                  <c:v>17.399999999999999</c:v>
                </c:pt>
                <c:pt idx="772">
                  <c:v>17.399999999999999</c:v>
                </c:pt>
                <c:pt idx="773">
                  <c:v>17.399999999999999</c:v>
                </c:pt>
                <c:pt idx="774">
                  <c:v>17.399999999999999</c:v>
                </c:pt>
                <c:pt idx="775">
                  <c:v>17.399999999999999</c:v>
                </c:pt>
                <c:pt idx="776">
                  <c:v>17.399999999999999</c:v>
                </c:pt>
                <c:pt idx="777">
                  <c:v>17.399999999999999</c:v>
                </c:pt>
                <c:pt idx="778">
                  <c:v>17.399999999999999</c:v>
                </c:pt>
                <c:pt idx="779">
                  <c:v>17.399999999999999</c:v>
                </c:pt>
                <c:pt idx="780">
                  <c:v>17.399999999999999</c:v>
                </c:pt>
                <c:pt idx="781">
                  <c:v>17.399999999999999</c:v>
                </c:pt>
                <c:pt idx="782">
                  <c:v>17.399999999999999</c:v>
                </c:pt>
                <c:pt idx="783">
                  <c:v>17.399999999999999</c:v>
                </c:pt>
                <c:pt idx="784">
                  <c:v>18</c:v>
                </c:pt>
                <c:pt idx="785">
                  <c:v>18</c:v>
                </c:pt>
                <c:pt idx="786">
                  <c:v>18</c:v>
                </c:pt>
              </c:numCache>
            </c:numRef>
          </c:xVal>
          <c:yVal>
            <c:numRef>
              <c:f>'Task 3'!$B$4:$B$790</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47</c:v>
                </c:pt>
                <c:pt idx="209">
                  <c:v>47</c:v>
                </c:pt>
                <c:pt idx="210">
                  <c:v>47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47</c:v>
                </c:pt>
                <c:pt idx="323">
                  <c:v>45</c:v>
                </c:pt>
                <c:pt idx="324">
                  <c:v>45</c:v>
                </c:pt>
                <c:pt idx="325">
                  <c:v>45</c:v>
                </c:pt>
                <c:pt idx="326">
                  <c:v>45</c:v>
                </c:pt>
                <c:pt idx="327">
                  <c:v>45</c:v>
                </c:pt>
                <c:pt idx="328">
                  <c:v>45</c:v>
                </c:pt>
                <c:pt idx="329">
                  <c:v>47</c:v>
                </c:pt>
                <c:pt idx="330">
                  <c:v>47</c:v>
                </c:pt>
                <c:pt idx="331">
                  <c:v>47</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47</c:v>
                </c:pt>
                <c:pt idx="441">
                  <c:v>47</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47</c:v>
                </c:pt>
                <c:pt idx="498">
                  <c:v>47</c:v>
                </c:pt>
                <c:pt idx="499">
                  <c:v>47</c:v>
                </c:pt>
                <c:pt idx="500">
                  <c:v>60</c:v>
                </c:pt>
                <c:pt idx="501">
                  <c:v>60</c:v>
                </c:pt>
                <c:pt idx="502">
                  <c:v>60</c:v>
                </c:pt>
                <c:pt idx="503">
                  <c:v>47</c:v>
                </c:pt>
                <c:pt idx="504">
                  <c:v>60</c:v>
                </c:pt>
                <c:pt idx="505">
                  <c:v>60</c:v>
                </c:pt>
                <c:pt idx="506">
                  <c:v>47</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47</c:v>
                </c:pt>
                <c:pt idx="624">
                  <c:v>47</c:v>
                </c:pt>
                <c:pt idx="625">
                  <c:v>47</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47</c:v>
                </c:pt>
                <c:pt idx="753">
                  <c:v>60</c:v>
                </c:pt>
                <c:pt idx="754">
                  <c:v>60</c:v>
                </c:pt>
                <c:pt idx="755">
                  <c:v>60</c:v>
                </c:pt>
                <c:pt idx="756">
                  <c:v>47</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DE63-4AF7-A1DA-9D1112CAE10E}"/>
            </c:ext>
          </c:extLst>
        </c:ser>
        <c:dLbls>
          <c:showLegendKey val="0"/>
          <c:showVal val="0"/>
          <c:showCatName val="0"/>
          <c:showSerName val="0"/>
          <c:showPercent val="0"/>
          <c:showBubbleSize val="0"/>
        </c:dLbls>
        <c:axId val="1971534720"/>
        <c:axId val="1971535680"/>
      </c:scatterChart>
      <c:valAx>
        <c:axId val="1971534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971535680"/>
        <c:crosses val="autoZero"/>
        <c:crossBetween val="midCat"/>
      </c:valAx>
      <c:valAx>
        <c:axId val="197153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971534720"/>
        <c:crosses val="autoZero"/>
        <c:crossBetween val="midCat"/>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'Task 3'!$M$3</c:f>
              <c:strCache>
                <c:ptCount val="1"/>
                <c:pt idx="0">
                  <c:v>Fuel_Tank_Capacity_litre</c:v>
                </c:pt>
              </c:strCache>
            </c:strRef>
          </c:tx>
          <c:spPr>
            <a:ln w="25400" cap="rnd">
              <a:noFill/>
              <a:round/>
            </a:ln>
            <a:effectLst/>
          </c:spPr>
          <c:marker>
            <c:symbol val="circle"/>
            <c:size val="6"/>
            <c:spPr>
              <a:solidFill>
                <a:schemeClr val="lt1"/>
              </a:solidFill>
              <a:ln w="38100">
                <a:solidFill>
                  <a:schemeClr val="accent1">
                    <a:alpha val="60000"/>
                  </a:schemeClr>
                </a:solidFill>
              </a:ln>
              <a:effectLst/>
            </c:spPr>
          </c:marker>
          <c:trendline>
            <c:spPr>
              <a:ln w="15875" cap="rnd">
                <a:solidFill>
                  <a:schemeClr val="accent1"/>
                </a:solidFill>
              </a:ln>
              <a:effectLst/>
            </c:spPr>
            <c:trendlineType val="linear"/>
            <c:dispRSqr val="0"/>
            <c:dispEq val="0"/>
          </c:trendline>
          <c:xVal>
            <c:numRef>
              <c:f>'Task 3'!$L$4:$L$790</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1516</c:v>
                </c:pt>
                <c:pt idx="441">
                  <c:v>1516</c:v>
                </c:pt>
                <c:pt idx="442">
                  <c:v>1516</c:v>
                </c:pt>
                <c:pt idx="443">
                  <c:v>1516</c:v>
                </c:pt>
                <c:pt idx="444">
                  <c:v>1516</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1516</c:v>
                </c:pt>
                <c:pt idx="624">
                  <c:v>1516</c:v>
                </c:pt>
                <c:pt idx="625">
                  <c:v>1516</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1516</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'Task 3'!$M$4:$M$790</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47</c:v>
                </c:pt>
                <c:pt idx="209">
                  <c:v>47</c:v>
                </c:pt>
                <c:pt idx="210">
                  <c:v>47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47</c:v>
                </c:pt>
                <c:pt idx="323">
                  <c:v>45</c:v>
                </c:pt>
                <c:pt idx="324">
                  <c:v>45</c:v>
                </c:pt>
                <c:pt idx="325">
                  <c:v>45</c:v>
                </c:pt>
                <c:pt idx="326">
                  <c:v>45</c:v>
                </c:pt>
                <c:pt idx="327">
                  <c:v>45</c:v>
                </c:pt>
                <c:pt idx="328">
                  <c:v>45</c:v>
                </c:pt>
                <c:pt idx="329">
                  <c:v>47</c:v>
                </c:pt>
                <c:pt idx="330">
                  <c:v>47</c:v>
                </c:pt>
                <c:pt idx="331">
                  <c:v>47</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47</c:v>
                </c:pt>
                <c:pt idx="441">
                  <c:v>47</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47</c:v>
                </c:pt>
                <c:pt idx="498">
                  <c:v>47</c:v>
                </c:pt>
                <c:pt idx="499">
                  <c:v>47</c:v>
                </c:pt>
                <c:pt idx="500">
                  <c:v>60</c:v>
                </c:pt>
                <c:pt idx="501">
                  <c:v>60</c:v>
                </c:pt>
                <c:pt idx="502">
                  <c:v>60</c:v>
                </c:pt>
                <c:pt idx="503">
                  <c:v>47</c:v>
                </c:pt>
                <c:pt idx="504">
                  <c:v>60</c:v>
                </c:pt>
                <c:pt idx="505">
                  <c:v>60</c:v>
                </c:pt>
                <c:pt idx="506">
                  <c:v>47</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47</c:v>
                </c:pt>
                <c:pt idx="624">
                  <c:v>47</c:v>
                </c:pt>
                <c:pt idx="625">
                  <c:v>47</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47</c:v>
                </c:pt>
                <c:pt idx="753">
                  <c:v>60</c:v>
                </c:pt>
                <c:pt idx="754">
                  <c:v>60</c:v>
                </c:pt>
                <c:pt idx="755">
                  <c:v>60</c:v>
                </c:pt>
                <c:pt idx="756">
                  <c:v>47</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8AEE-4822-AD0E-67680246DF9E}"/>
            </c:ext>
          </c:extLst>
        </c:ser>
        <c:dLbls>
          <c:showLegendKey val="0"/>
          <c:showVal val="0"/>
          <c:showCatName val="0"/>
          <c:showSerName val="0"/>
          <c:showPercent val="0"/>
          <c:showBubbleSize val="0"/>
        </c:dLbls>
        <c:axId val="1845482976"/>
        <c:axId val="1845480576"/>
      </c:scatterChart>
      <c:valAx>
        <c:axId val="184548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45480576"/>
        <c:crosses val="autoZero"/>
        <c:crossBetween val="midCat"/>
      </c:valAx>
      <c:valAx>
        <c:axId val="184548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845482976"/>
        <c:crosses val="autoZero"/>
        <c:crossBetween val="midCat"/>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[Keerthiga DS1_C1_S7_Car_Data (1).xlsx]Task 5_A!PivotTable6</c:name>
    <c:fmtId val="0"/>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5_A'!$E$3</c:f>
              <c:strCache>
                <c:ptCount val="1"/>
                <c:pt idx="0">
                  <c:v>Total</c:v>
                </c:pt>
              </c:strCache>
            </c:strRef>
          </c:tx>
          <c:spPr>
            <a:solidFill>
              <a:schemeClr val="accent1">
                <a:alpha val="70000"/>
              </a:schemeClr>
            </a:solidFill>
            <a:ln>
              <a:noFill/>
            </a:ln>
            <a:effectLst/>
          </c:spPr>
          <c:invertIfNegative val="0"/>
          <c:cat>
            <c:strRef>
              <c:f>'Task 5_A'!$D$4:$D$14</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5_A'!$E$4:$E$14</c:f>
              <c:numCache>
                <c:formatCode>General</c:formatCode>
                <c:ptCount val="10"/>
                <c:pt idx="0">
                  <c:v>913.73499999999945</c:v>
                </c:pt>
                <c:pt idx="1">
                  <c:v>1109.5749999999998</c:v>
                </c:pt>
                <c:pt idx="2">
                  <c:v>3433.5600000000045</c:v>
                </c:pt>
                <c:pt idx="3">
                  <c:v>3121.7450000000008</c:v>
                </c:pt>
                <c:pt idx="4">
                  <c:v>1050.8249999999994</c:v>
                </c:pt>
                <c:pt idx="5">
                  <c:v>1023.8649999999997</c:v>
                </c:pt>
                <c:pt idx="6">
                  <c:v>4758.4599999999982</c:v>
                </c:pt>
                <c:pt idx="7">
                  <c:v>2808.8100000000054</c:v>
                </c:pt>
                <c:pt idx="8">
                  <c:v>2002.145000000002</c:v>
                </c:pt>
                <c:pt idx="9">
                  <c:v>897.51999999999964</c:v>
                </c:pt>
              </c:numCache>
            </c:numRef>
          </c:val>
          <c:extLst>
            <c:ext xmlns:c16="http://schemas.microsoft.com/office/drawing/2014/chart" uri="{C3380CC4-5D6E-409C-BE32-E72D297353CC}">
              <c16:uniqueId val="{00000000-D69D-4223-9CBD-57DF844A31B8}"/>
            </c:ext>
          </c:extLst>
        </c:ser>
        <c:dLbls>
          <c:showLegendKey val="0"/>
          <c:showVal val="0"/>
          <c:showCatName val="0"/>
          <c:showSerName val="0"/>
          <c:showPercent val="0"/>
          <c:showBubbleSize val="0"/>
        </c:dLbls>
        <c:gapWidth val="80"/>
        <c:axId val="342938448"/>
        <c:axId val="342939408"/>
      </c:barChart>
      <c:catAx>
        <c:axId val="342938448"/>
        <c:scaling>
          <c:orientation val="minMax"/>
        </c:scaling>
        <c:delete val="0"/>
        <c:axPos val="l"/>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342939408"/>
        <c:crosses val="autoZero"/>
        <c:auto val="1"/>
        <c:lblAlgn val="ctr"/>
        <c:lblOffset val="100"/>
        <c:noMultiLvlLbl val="0"/>
      </c:catAx>
      <c:valAx>
        <c:axId val="342939408"/>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34293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[Keerthiga DS1_C1_S7_Car_Data (1).xlsx]Task 5_A!PivotTable7</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5_A'!$N$3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'Task 5_A'!$M$4:$M$120</c:f>
              <c:strCache>
                <c:ptCount val="116"/>
                <c:pt idx="0">
                  <c:v>Kuv100 Nxt</c:v>
                </c:pt>
                <c:pt idx="1">
                  <c:v>Nexon</c:v>
                </c:pt>
                <c:pt idx="2">
                  <c:v>Xuv500</c:v>
                </c:pt>
                <c:pt idx="3">
                  <c:v>Creta</c:v>
                </c:pt>
                <c:pt idx="4">
                  <c:v>Ciaz</c:v>
                </c:pt>
                <c:pt idx="5">
                  <c:v>Dzire</c:v>
                </c:pt>
                <c:pt idx="6">
                  <c:v>Baleno</c:v>
                </c:pt>
                <c:pt idx="7">
                  <c:v>Kwid</c:v>
                </c:pt>
                <c:pt idx="8">
                  <c:v>Etios Liva</c:v>
                </c:pt>
                <c:pt idx="9">
                  <c:v>Yaris</c:v>
                </c:pt>
                <c:pt idx="10">
                  <c:v>Wagon</c:v>
                </c:pt>
                <c:pt idx="11">
                  <c:v>Swift</c:v>
                </c:pt>
                <c:pt idx="12">
                  <c:v>Celerio</c:v>
                </c:pt>
                <c:pt idx="13">
                  <c:v>Venue</c:v>
                </c:pt>
                <c:pt idx="14">
                  <c:v>Aspire</c:v>
                </c:pt>
                <c:pt idx="15">
                  <c:v>Verna</c:v>
                </c:pt>
                <c:pt idx="16">
                  <c:v>Innova Crysta</c:v>
                </c:pt>
                <c:pt idx="17">
                  <c:v>Rapid</c:v>
                </c:pt>
                <c:pt idx="18">
                  <c:v>Aura</c:v>
                </c:pt>
                <c:pt idx="19">
                  <c:v>Ecosport</c:v>
                </c:pt>
                <c:pt idx="20">
                  <c:v>Vento</c:v>
                </c:pt>
                <c:pt idx="21">
                  <c:v>Octavia</c:v>
                </c:pt>
                <c:pt idx="22">
                  <c:v>Elite I20</c:v>
                </c:pt>
                <c:pt idx="23">
                  <c:v>Zest</c:v>
                </c:pt>
                <c:pt idx="24">
                  <c:v>Xuv300</c:v>
                </c:pt>
                <c:pt idx="25">
                  <c:v>Vitara Brezza</c:v>
                </c:pt>
                <c:pt idx="26">
                  <c:v>Altroz</c:v>
                </c:pt>
                <c:pt idx="27">
                  <c:v>Tiago</c:v>
                </c:pt>
                <c:pt idx="28">
                  <c:v>Grand I10 Nios</c:v>
                </c:pt>
                <c:pt idx="29">
                  <c:v>Celerio X</c:v>
                </c:pt>
                <c:pt idx="30">
                  <c:v>Ertiga</c:v>
                </c:pt>
                <c:pt idx="31">
                  <c:v>S-Presso</c:v>
                </c:pt>
                <c:pt idx="32">
                  <c:v>Platinum Etios</c:v>
                </c:pt>
                <c:pt idx="33">
                  <c:v>Xcent</c:v>
                </c:pt>
                <c:pt idx="34">
                  <c:v>Bolt</c:v>
                </c:pt>
                <c:pt idx="35">
                  <c:v>Santro</c:v>
                </c:pt>
                <c:pt idx="36">
                  <c:v>Freestyle</c:v>
                </c:pt>
                <c:pt idx="37">
                  <c:v>Marazzo</c:v>
                </c:pt>
                <c:pt idx="38">
                  <c:v>Alto</c:v>
                </c:pt>
                <c:pt idx="39">
                  <c:v>Lodgy</c:v>
                </c:pt>
                <c:pt idx="40">
                  <c:v>Tigor</c:v>
                </c:pt>
                <c:pt idx="41">
                  <c:v>Ameo</c:v>
                </c:pt>
                <c:pt idx="42">
                  <c:v>Ignis</c:v>
                </c:pt>
                <c:pt idx="43">
                  <c:v>Polo</c:v>
                </c:pt>
                <c:pt idx="44">
                  <c:v>Duster</c:v>
                </c:pt>
                <c:pt idx="45">
                  <c:v>Tuv300</c:v>
                </c:pt>
                <c:pt idx="46">
                  <c:v>Nano Genx</c:v>
                </c:pt>
                <c:pt idx="47">
                  <c:v>Grand I10 Prime</c:v>
                </c:pt>
                <c:pt idx="48">
                  <c:v>E2O Plus</c:v>
                </c:pt>
                <c:pt idx="49">
                  <c:v>Tucson</c:v>
                </c:pt>
                <c:pt idx="50">
                  <c:v>Grand I10</c:v>
                </c:pt>
                <c:pt idx="51">
                  <c:v>Scorpio</c:v>
                </c:pt>
                <c:pt idx="52">
                  <c:v>Etios Cross</c:v>
                </c:pt>
                <c:pt idx="53">
                  <c:v>Harrier</c:v>
                </c:pt>
                <c:pt idx="54">
                  <c:v>Figo</c:v>
                </c:pt>
                <c:pt idx="55">
                  <c:v>Xcent Prime</c:v>
                </c:pt>
                <c:pt idx="56">
                  <c:v>Hexa</c:v>
                </c:pt>
                <c:pt idx="57">
                  <c:v>Alto K10</c:v>
                </c:pt>
                <c:pt idx="58">
                  <c:v>7-Series</c:v>
                </c:pt>
                <c:pt idx="59">
                  <c:v>Superb</c:v>
                </c:pt>
                <c:pt idx="60">
                  <c:v>X1</c:v>
                </c:pt>
                <c:pt idx="61">
                  <c:v>Glanza</c:v>
                </c:pt>
                <c:pt idx="62">
                  <c:v>Corolla Altis</c:v>
                </c:pt>
                <c:pt idx="63">
                  <c:v>S-Cross</c:v>
                </c:pt>
                <c:pt idx="64">
                  <c:v>Nuvosport</c:v>
                </c:pt>
                <c:pt idx="65">
                  <c:v>Bolero Power Plus</c:v>
                </c:pt>
                <c:pt idx="66">
                  <c:v>Fortuner</c:v>
                </c:pt>
                <c:pt idx="67">
                  <c:v>Eeco</c:v>
                </c:pt>
                <c:pt idx="68">
                  <c:v>Triber</c:v>
                </c:pt>
                <c:pt idx="69">
                  <c:v>Xl6</c:v>
                </c:pt>
                <c:pt idx="70">
                  <c:v>Passat</c:v>
                </c:pt>
                <c:pt idx="71">
                  <c:v>Captur</c:v>
                </c:pt>
                <c:pt idx="72">
                  <c:v>I20 Active</c:v>
                </c:pt>
                <c:pt idx="73">
                  <c:v>Monte Carlo</c:v>
                </c:pt>
                <c:pt idx="74">
                  <c:v>Xylo</c:v>
                </c:pt>
                <c:pt idx="75">
                  <c:v>6-Series</c:v>
                </c:pt>
                <c:pt idx="76">
                  <c:v>Bolero</c:v>
                </c:pt>
                <c:pt idx="77">
                  <c:v>Verito Vibe</c:v>
                </c:pt>
                <c:pt idx="78">
                  <c:v>Verito</c:v>
                </c:pt>
                <c:pt idx="79">
                  <c:v>Tuv300 Plus</c:v>
                </c:pt>
                <c:pt idx="80">
                  <c:v>Elantra</c:v>
                </c:pt>
                <c:pt idx="81">
                  <c:v>X4</c:v>
                </c:pt>
                <c:pt idx="82">
                  <c:v>Tigor Ev</c:v>
                </c:pt>
                <c:pt idx="83">
                  <c:v>Tiago Nrg</c:v>
                </c:pt>
                <c:pt idx="84">
                  <c:v>Nexon Ev</c:v>
                </c:pt>
                <c:pt idx="85">
                  <c:v>X5</c:v>
                </c:pt>
                <c:pt idx="86">
                  <c:v>Thar</c:v>
                </c:pt>
                <c:pt idx="87">
                  <c:v>3-Series</c:v>
                </c:pt>
                <c:pt idx="88">
                  <c:v>Dzire Tour</c:v>
                </c:pt>
                <c:pt idx="89">
                  <c:v>Safari Storme</c:v>
                </c:pt>
                <c:pt idx="90">
                  <c:v>X3</c:v>
                </c:pt>
                <c:pt idx="91">
                  <c:v>Kodiaq</c:v>
                </c:pt>
                <c:pt idx="92">
                  <c:v>E Verito</c:v>
                </c:pt>
                <c:pt idx="93">
                  <c:v>5-Series</c:v>
                </c:pt>
                <c:pt idx="94">
                  <c:v>Celerio Tour</c:v>
                </c:pt>
                <c:pt idx="95">
                  <c:v>Alto 800 Tour</c:v>
                </c:pt>
                <c:pt idx="96">
                  <c:v>Z4 Roadster</c:v>
                </c:pt>
                <c:pt idx="97">
                  <c:v>Tiguan</c:v>
                </c:pt>
                <c:pt idx="98">
                  <c:v>X7</c:v>
                </c:pt>
                <c:pt idx="99">
                  <c:v>Alturas G4</c:v>
                </c:pt>
                <c:pt idx="100">
                  <c:v>Endeavour</c:v>
                </c:pt>
                <c:pt idx="101">
                  <c:v>Superb Sportline</c:v>
                </c:pt>
                <c:pt idx="102">
                  <c:v>Omni</c:v>
                </c:pt>
                <c:pt idx="103">
                  <c:v>Gypsy</c:v>
                </c:pt>
                <c:pt idx="104">
                  <c:v>Baleno Rs</c:v>
                </c:pt>
                <c:pt idx="105">
                  <c:v>Winger</c:v>
                </c:pt>
                <c:pt idx="106">
                  <c:v>Camry</c:v>
                </c:pt>
                <c:pt idx="107">
                  <c:v>Kona Electric</c:v>
                </c:pt>
                <c:pt idx="108">
                  <c:v>Kodiaq Scout</c:v>
                </c:pt>
                <c:pt idx="109">
                  <c:v>M5</c:v>
                </c:pt>
                <c:pt idx="110">
                  <c:v>Prius</c:v>
                </c:pt>
                <c:pt idx="111">
                  <c:v>M2 Competition</c:v>
                </c:pt>
                <c:pt idx="112">
                  <c:v>Mustang</c:v>
                </c:pt>
                <c:pt idx="113">
                  <c:v>M4</c:v>
                </c:pt>
                <c:pt idx="114">
                  <c:v>Land Cruiser Prado</c:v>
                </c:pt>
                <c:pt idx="115">
                  <c:v>Land Cruiser</c:v>
                </c:pt>
              </c:strCache>
            </c:strRef>
          </c:cat>
          <c:val>
            <c:numRef>
              <c:f>'Task 5_A'!$N$4:$N$120</c:f>
              <c:numCache>
                <c:formatCode>General</c:formatCode>
                <c:ptCount val="116"/>
                <c:pt idx="0">
                  <c:v>654.33499999999992</c:v>
                </c:pt>
                <c:pt idx="1">
                  <c:v>645.59999999999968</c:v>
                </c:pt>
                <c:pt idx="2">
                  <c:v>534.4</c:v>
                </c:pt>
                <c:pt idx="3">
                  <c:v>476.91999999999996</c:v>
                </c:pt>
                <c:pt idx="4">
                  <c:v>450.77999999999992</c:v>
                </c:pt>
                <c:pt idx="5">
                  <c:v>445.9</c:v>
                </c:pt>
                <c:pt idx="6">
                  <c:v>425.65999999999991</c:v>
                </c:pt>
                <c:pt idx="7">
                  <c:v>416.04000000000013</c:v>
                </c:pt>
                <c:pt idx="8">
                  <c:v>391.52499999999986</c:v>
                </c:pt>
                <c:pt idx="9">
                  <c:v>376.59999999999991</c:v>
                </c:pt>
                <c:pt idx="10">
                  <c:v>376.59999999999991</c:v>
                </c:pt>
                <c:pt idx="11">
                  <c:v>370.79999999999995</c:v>
                </c:pt>
                <c:pt idx="12">
                  <c:v>363.9</c:v>
                </c:pt>
                <c:pt idx="13">
                  <c:v>349.69999999999993</c:v>
                </c:pt>
                <c:pt idx="14">
                  <c:v>349.69999999999993</c:v>
                </c:pt>
                <c:pt idx="15">
                  <c:v>349.05999999999995</c:v>
                </c:pt>
                <c:pt idx="16">
                  <c:v>337.59999999999991</c:v>
                </c:pt>
                <c:pt idx="17">
                  <c:v>327.42</c:v>
                </c:pt>
                <c:pt idx="18">
                  <c:v>323.54999999999995</c:v>
                </c:pt>
                <c:pt idx="19">
                  <c:v>322.79999999999995</c:v>
                </c:pt>
                <c:pt idx="20">
                  <c:v>317.70000000000005</c:v>
                </c:pt>
                <c:pt idx="21">
                  <c:v>314.79999999999995</c:v>
                </c:pt>
                <c:pt idx="22">
                  <c:v>306.28000000000003</c:v>
                </c:pt>
                <c:pt idx="23">
                  <c:v>297.89999999999998</c:v>
                </c:pt>
                <c:pt idx="24">
                  <c:v>295.89999999999998</c:v>
                </c:pt>
                <c:pt idx="25">
                  <c:v>289.34999999999997</c:v>
                </c:pt>
                <c:pt idx="26">
                  <c:v>279</c:v>
                </c:pt>
                <c:pt idx="27">
                  <c:v>275.78000000000003</c:v>
                </c:pt>
                <c:pt idx="28">
                  <c:v>272.3</c:v>
                </c:pt>
                <c:pt idx="29">
                  <c:v>272</c:v>
                </c:pt>
                <c:pt idx="30">
                  <c:v>269</c:v>
                </c:pt>
                <c:pt idx="31">
                  <c:v>269</c:v>
                </c:pt>
                <c:pt idx="32">
                  <c:v>268.98499999999996</c:v>
                </c:pt>
                <c:pt idx="33">
                  <c:v>240</c:v>
                </c:pt>
                <c:pt idx="34">
                  <c:v>238.07999999999998</c:v>
                </c:pt>
                <c:pt idx="35">
                  <c:v>215.20000000000002</c:v>
                </c:pt>
                <c:pt idx="36">
                  <c:v>215.20000000000002</c:v>
                </c:pt>
                <c:pt idx="37">
                  <c:v>215.20000000000002</c:v>
                </c:pt>
                <c:pt idx="38">
                  <c:v>215.20000000000002</c:v>
                </c:pt>
                <c:pt idx="39">
                  <c:v>213.77999999999997</c:v>
                </c:pt>
                <c:pt idx="40">
                  <c:v>213.72000000000003</c:v>
                </c:pt>
                <c:pt idx="41">
                  <c:v>211.42000000000002</c:v>
                </c:pt>
                <c:pt idx="42">
                  <c:v>208.38499999999999</c:v>
                </c:pt>
                <c:pt idx="43">
                  <c:v>207</c:v>
                </c:pt>
                <c:pt idx="44">
                  <c:v>205.80500000000004</c:v>
                </c:pt>
                <c:pt idx="45">
                  <c:v>195.93</c:v>
                </c:pt>
                <c:pt idx="46">
                  <c:v>192.39999999999998</c:v>
                </c:pt>
                <c:pt idx="47">
                  <c:v>183.37</c:v>
                </c:pt>
                <c:pt idx="48">
                  <c:v>179</c:v>
                </c:pt>
                <c:pt idx="49">
                  <c:v>178.44</c:v>
                </c:pt>
                <c:pt idx="50">
                  <c:v>168.10999999999999</c:v>
                </c:pt>
                <c:pt idx="51">
                  <c:v>163.76</c:v>
                </c:pt>
                <c:pt idx="52">
                  <c:v>163.60999999999999</c:v>
                </c:pt>
                <c:pt idx="53">
                  <c:v>161.4</c:v>
                </c:pt>
                <c:pt idx="54">
                  <c:v>161</c:v>
                </c:pt>
                <c:pt idx="55">
                  <c:v>159.75</c:v>
                </c:pt>
                <c:pt idx="56">
                  <c:v>159.60000000000002</c:v>
                </c:pt>
                <c:pt idx="57">
                  <c:v>147.935</c:v>
                </c:pt>
                <c:pt idx="58">
                  <c:v>145.89000000000001</c:v>
                </c:pt>
                <c:pt idx="59">
                  <c:v>143.26499999999999</c:v>
                </c:pt>
                <c:pt idx="60">
                  <c:v>137.13</c:v>
                </c:pt>
                <c:pt idx="61">
                  <c:v>134.5</c:v>
                </c:pt>
                <c:pt idx="62">
                  <c:v>133.6</c:v>
                </c:pt>
                <c:pt idx="63">
                  <c:v>132.6</c:v>
                </c:pt>
                <c:pt idx="64">
                  <c:v>131.43</c:v>
                </c:pt>
                <c:pt idx="65">
                  <c:v>124.18</c:v>
                </c:pt>
                <c:pt idx="66">
                  <c:v>122.07500000000002</c:v>
                </c:pt>
                <c:pt idx="67">
                  <c:v>111.30000000000001</c:v>
                </c:pt>
                <c:pt idx="68">
                  <c:v>107.6</c:v>
                </c:pt>
                <c:pt idx="69">
                  <c:v>107.6</c:v>
                </c:pt>
                <c:pt idx="70">
                  <c:v>107.6</c:v>
                </c:pt>
                <c:pt idx="71">
                  <c:v>107.6</c:v>
                </c:pt>
                <c:pt idx="72">
                  <c:v>102.38</c:v>
                </c:pt>
                <c:pt idx="73">
                  <c:v>96.55</c:v>
                </c:pt>
                <c:pt idx="74">
                  <c:v>90.7</c:v>
                </c:pt>
                <c:pt idx="75">
                  <c:v>89.12</c:v>
                </c:pt>
                <c:pt idx="76">
                  <c:v>88.7</c:v>
                </c:pt>
                <c:pt idx="77">
                  <c:v>84.12</c:v>
                </c:pt>
                <c:pt idx="78">
                  <c:v>84.12</c:v>
                </c:pt>
                <c:pt idx="79">
                  <c:v>83.97</c:v>
                </c:pt>
                <c:pt idx="80">
                  <c:v>81.599999999999994</c:v>
                </c:pt>
                <c:pt idx="81">
                  <c:v>80.699999999999989</c:v>
                </c:pt>
                <c:pt idx="82">
                  <c:v>80.699999999999989</c:v>
                </c:pt>
                <c:pt idx="83">
                  <c:v>80.699999999999989</c:v>
                </c:pt>
                <c:pt idx="84">
                  <c:v>80.699999999999989</c:v>
                </c:pt>
                <c:pt idx="85">
                  <c:v>80.699999999999989</c:v>
                </c:pt>
                <c:pt idx="86">
                  <c:v>80.699999999999989</c:v>
                </c:pt>
                <c:pt idx="87">
                  <c:v>80.699999999999989</c:v>
                </c:pt>
                <c:pt idx="88">
                  <c:v>77.25</c:v>
                </c:pt>
                <c:pt idx="89">
                  <c:v>76.330000000000013</c:v>
                </c:pt>
                <c:pt idx="90">
                  <c:v>75.84</c:v>
                </c:pt>
                <c:pt idx="91">
                  <c:v>72.585000000000008</c:v>
                </c:pt>
                <c:pt idx="92">
                  <c:v>61.5</c:v>
                </c:pt>
                <c:pt idx="93">
                  <c:v>59.809999999999995</c:v>
                </c:pt>
                <c:pt idx="94">
                  <c:v>59.4</c:v>
                </c:pt>
                <c:pt idx="95">
                  <c:v>59</c:v>
                </c:pt>
                <c:pt idx="96">
                  <c:v>53.8</c:v>
                </c:pt>
                <c:pt idx="97">
                  <c:v>53.8</c:v>
                </c:pt>
                <c:pt idx="98">
                  <c:v>53.8</c:v>
                </c:pt>
                <c:pt idx="99">
                  <c:v>53.8</c:v>
                </c:pt>
                <c:pt idx="100">
                  <c:v>44.375</c:v>
                </c:pt>
                <c:pt idx="101">
                  <c:v>42.344999999999999</c:v>
                </c:pt>
                <c:pt idx="102">
                  <c:v>40.700000000000003</c:v>
                </c:pt>
                <c:pt idx="103">
                  <c:v>35.200000000000003</c:v>
                </c:pt>
                <c:pt idx="104">
                  <c:v>30.9</c:v>
                </c:pt>
                <c:pt idx="105">
                  <c:v>26.9</c:v>
                </c:pt>
                <c:pt idx="106">
                  <c:v>26.9</c:v>
                </c:pt>
                <c:pt idx="107">
                  <c:v>26.9</c:v>
                </c:pt>
                <c:pt idx="108">
                  <c:v>26.9</c:v>
                </c:pt>
                <c:pt idx="109">
                  <c:v>26.9</c:v>
                </c:pt>
                <c:pt idx="110">
                  <c:v>24.45</c:v>
                </c:pt>
                <c:pt idx="111">
                  <c:v>16.649999999999999</c:v>
                </c:pt>
                <c:pt idx="112">
                  <c:v>16.5</c:v>
                </c:pt>
                <c:pt idx="113">
                  <c:v>12.695</c:v>
                </c:pt>
                <c:pt idx="114">
                  <c:v>12.5</c:v>
                </c:pt>
                <c:pt idx="115">
                  <c:v>9.8000000000000007</c:v>
                </c:pt>
              </c:numCache>
            </c:numRef>
          </c:val>
          <c:extLst>
            <c:ext xmlns:c16="http://schemas.microsoft.com/office/drawing/2014/chart" uri="{C3380CC4-5D6E-409C-BE32-E72D297353CC}">
              <c16:uniqueId val="{00000000-7E4F-4700-91F0-0B5D1ACA4C63}"/>
            </c:ext>
          </c:extLst>
        </c:ser>
        <c:dLbls>
          <c:showLegendKey val="0"/>
          <c:showVal val="0"/>
          <c:showCatName val="0"/>
          <c:showSerName val="0"/>
          <c:showPercent val="0"/>
          <c:showBubbleSize val="0"/>
        </c:dLbls>
        <c:gapWidth val="100"/>
        <c:axId val="358585824"/>
        <c:axId val="358593984"/>
      </c:barChart>
      <c:catAx>
        <c:axId val="35858582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58593984"/>
        <c:crosses val="autoZero"/>
        <c:auto val="1"/>
        <c:lblAlgn val="ctr"/>
        <c:lblOffset val="100"/>
        <c:noMultiLvlLbl val="0"/>
      </c:catAx>
      <c:valAx>
        <c:axId val="35859398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5858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[Keerthiga DS1_C1_S7_Car_Data (1).xlsx]Task 5_A!PivotTable8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5_A'!$AB$3</c:f>
              <c:strCache>
                <c:ptCount val="1"/>
                <c:pt idx="0">
                  <c:v>Total</c:v>
                </c:pt>
              </c:strCache>
            </c:strRef>
          </c:tx>
          <c:spPr>
            <a:solidFill>
              <a:schemeClr val="accent1"/>
            </a:solidFill>
            <a:ln>
              <a:noFill/>
            </a:ln>
            <a:effectLst/>
          </c:spPr>
          <c:invertIfNegative val="0"/>
          <c:cat>
            <c:strRef>
              <c:f>'Task 5_A'!$AA$4:$AA$15</c:f>
              <c:strCache>
                <c:ptCount val="11"/>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strCache>
            </c:strRef>
          </c:cat>
          <c:val>
            <c:numRef>
              <c:f>'Task 5_A'!$AB$4:$AB$15</c:f>
              <c:numCache>
                <c:formatCode>General</c:formatCode>
                <c:ptCount val="11"/>
                <c:pt idx="0">
                  <c:v>37.765000000000001</c:v>
                </c:pt>
                <c:pt idx="1">
                  <c:v>294</c:v>
                </c:pt>
                <c:pt idx="2">
                  <c:v>53.55</c:v>
                </c:pt>
                <c:pt idx="3">
                  <c:v>7745.8099999999768</c:v>
                </c:pt>
                <c:pt idx="4">
                  <c:v>636.19999999999982</c:v>
                </c:pt>
                <c:pt idx="5">
                  <c:v>793.48</c:v>
                </c:pt>
                <c:pt idx="6">
                  <c:v>5947.1649999999845</c:v>
                </c:pt>
                <c:pt idx="7">
                  <c:v>16.5</c:v>
                </c:pt>
                <c:pt idx="8">
                  <c:v>53.8</c:v>
                </c:pt>
                <c:pt idx="9">
                  <c:v>5485.2899999999981</c:v>
                </c:pt>
                <c:pt idx="10">
                  <c:v>56.68</c:v>
                </c:pt>
              </c:numCache>
            </c:numRef>
          </c:val>
          <c:extLst>
            <c:ext xmlns:c16="http://schemas.microsoft.com/office/drawing/2014/chart" uri="{C3380CC4-5D6E-409C-BE32-E72D297353CC}">
              <c16:uniqueId val="{00000000-D0C2-49DB-93BD-FBA00D3A45A3}"/>
            </c:ext>
          </c:extLst>
        </c:ser>
        <c:dLbls>
          <c:showLegendKey val="0"/>
          <c:showVal val="0"/>
          <c:showCatName val="0"/>
          <c:showSerName val="0"/>
          <c:showPercent val="0"/>
          <c:showBubbleSize val="0"/>
        </c:dLbls>
        <c:gapWidth val="219"/>
        <c:axId val="549122368"/>
        <c:axId val="549123808"/>
      </c:barChart>
      <c:catAx>
        <c:axId val="549122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23808"/>
        <c:crosses val="autoZero"/>
        <c:auto val="1"/>
        <c:lblAlgn val="ctr"/>
        <c:lblOffset val="100"/>
        <c:noMultiLvlLbl val="0"/>
      </c:catAx>
      <c:valAx>
        <c:axId val="549123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22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[Keerthiga DS1_C1_S7_Car_Data (1).xlsx]Task 5_A!PivotTable10</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5_A'!$AK$3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5_A'!$AJ$4:$AJ$8</c:f>
              <c:strCache>
                <c:ptCount val="4"/>
                <c:pt idx="0">
                  <c:v>4WD</c:v>
                </c:pt>
                <c:pt idx="1">
                  <c:v>AWD (All Wheel Drive)</c:v>
                </c:pt>
                <c:pt idx="2">
                  <c:v>FWD (Front Wheel Drive)</c:v>
                </c:pt>
                <c:pt idx="3">
                  <c:v>RWD (Rear Wheel Drive)</c:v>
                </c:pt>
              </c:strCache>
            </c:strRef>
          </c:cat>
          <c:val>
            <c:numRef>
              <c:f>'Task 5_A'!$AK$4:$AK$8</c:f>
              <c:numCache>
                <c:formatCode>General</c:formatCode>
                <c:ptCount val="4"/>
                <c:pt idx="0">
                  <c:v>360.08</c:v>
                </c:pt>
                <c:pt idx="1">
                  <c:v>726.00499999999965</c:v>
                </c:pt>
                <c:pt idx="2">
                  <c:v>18007.705000000009</c:v>
                </c:pt>
                <c:pt idx="3">
                  <c:v>2026.4500000000005</c:v>
                </c:pt>
              </c:numCache>
            </c:numRef>
          </c:val>
          <c:extLst>
            <c:ext xmlns:c16="http://schemas.microsoft.com/office/drawing/2014/chart" uri="{C3380CC4-5D6E-409C-BE32-E72D297353CC}">
              <c16:uniqueId val="{00000000-857A-4F0A-9F5C-8BBE861D72D3}"/>
            </c:ext>
          </c:extLst>
        </c:ser>
        <c:dLbls>
          <c:dLblPos val="outEnd"/>
          <c:showLegendKey val="0"/>
          <c:showVal val="1"/>
          <c:showCatName val="0"/>
          <c:showSerName val="0"/>
          <c:showPercent val="0"/>
          <c:showBubbleSize val="0"/>
        </c:dLbls>
        <c:gapWidth val="115"/>
        <c:overlap val="-20"/>
        <c:axId val="332709760"/>
        <c:axId val="332712160"/>
      </c:barChart>
      <c:catAx>
        <c:axId val="3327097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712160"/>
        <c:crosses val="autoZero"/>
        <c:auto val="1"/>
        <c:lblAlgn val="ctr"/>
        <c:lblOffset val="100"/>
        <c:noMultiLvlLbl val="0"/>
      </c:catAx>
      <c:valAx>
        <c:axId val="3327121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70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[Keerthiga DS1_C1_S7_Car_Data (1).xlsx]Task 5_A!PivotTable11</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5_A'!$AU$3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5_A'!$AT$4:$AT$10</c:f>
              <c:strCache>
                <c:ptCount val="6"/>
                <c:pt idx="0">
                  <c:v>CNG</c:v>
                </c:pt>
                <c:pt idx="1">
                  <c:v>CNG + Petrol</c:v>
                </c:pt>
                <c:pt idx="2">
                  <c:v>Diesel</c:v>
                </c:pt>
                <c:pt idx="3">
                  <c:v>Electric</c:v>
                </c:pt>
                <c:pt idx="4">
                  <c:v>Hybrid</c:v>
                </c:pt>
                <c:pt idx="5">
                  <c:v>Petrol</c:v>
                </c:pt>
              </c:strCache>
            </c:strRef>
          </c:cat>
          <c:val>
            <c:numRef>
              <c:f>'Task 5_A'!$AU$4:$AU$10</c:f>
              <c:numCache>
                <c:formatCode>General</c:formatCode>
                <c:ptCount val="6"/>
                <c:pt idx="0">
                  <c:v>403.49999999999989</c:v>
                </c:pt>
                <c:pt idx="1">
                  <c:v>162.15</c:v>
                </c:pt>
                <c:pt idx="2">
                  <c:v>9885.0499999999829</c:v>
                </c:pt>
                <c:pt idx="3">
                  <c:v>428.7999999999999</c:v>
                </c:pt>
                <c:pt idx="4">
                  <c:v>78.25</c:v>
                </c:pt>
                <c:pt idx="5">
                  <c:v>10162.489999999967</c:v>
                </c:pt>
              </c:numCache>
            </c:numRef>
          </c:val>
          <c:extLst>
            <c:ext xmlns:c16="http://schemas.microsoft.com/office/drawing/2014/chart" uri="{C3380CC4-5D6E-409C-BE32-E72D297353CC}">
              <c16:uniqueId val="{00000000-C846-4F24-ABCA-27F40766C9C6}"/>
            </c:ext>
          </c:extLst>
        </c:ser>
        <c:dLbls>
          <c:dLblPos val="outEnd"/>
          <c:showLegendKey val="0"/>
          <c:showVal val="1"/>
          <c:showCatName val="0"/>
          <c:showSerName val="0"/>
          <c:showPercent val="0"/>
          <c:showBubbleSize val="0"/>
        </c:dLbls>
        <c:gapWidth val="115"/>
        <c:overlap val="-20"/>
        <c:axId val="464452000"/>
        <c:axId val="464467360"/>
      </c:barChart>
      <c:catAx>
        <c:axId val="46445200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467360"/>
        <c:crosses val="autoZero"/>
        <c:auto val="1"/>
        <c:lblAlgn val="ctr"/>
        <c:lblOffset val="100"/>
        <c:noMultiLvlLbl val="0"/>
      </c:catAx>
      <c:valAx>
        <c:axId val="464467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45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'Task 5_B'!$B$3</c:f>
              <c:strCache>
                <c:ptCount val="1"/>
                <c:pt idx="0">
                  <c:v>Cylinders</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'Task 5_B'!$A$4:$A$790</c:f>
              <c:numCache>
                <c:formatCode>General</c:formatCode>
                <c:ptCount val="787"/>
                <c:pt idx="0">
                  <c:v>33.1</c:v>
                </c:pt>
                <c:pt idx="1">
                  <c:v>33.1</c:v>
                </c:pt>
                <c:pt idx="2">
                  <c:v>26.9</c:v>
                </c:pt>
                <c:pt idx="3">
                  <c:v>33.1</c:v>
                </c:pt>
                <c:pt idx="4">
                  <c:v>33.1</c:v>
                </c:pt>
                <c:pt idx="5">
                  <c:v>33.1</c:v>
                </c:pt>
                <c:pt idx="6">
                  <c:v>34.67</c:v>
                </c:pt>
                <c:pt idx="7">
                  <c:v>34.67</c:v>
                </c:pt>
                <c:pt idx="8">
                  <c:v>34.67</c:v>
                </c:pt>
                <c:pt idx="9">
                  <c:v>34.67</c:v>
                </c:pt>
                <c:pt idx="10">
                  <c:v>34.67</c:v>
                </c:pt>
                <c:pt idx="11">
                  <c:v>34.67</c:v>
                </c:pt>
                <c:pt idx="12">
                  <c:v>34.67</c:v>
                </c:pt>
                <c:pt idx="13">
                  <c:v>34.67</c:v>
                </c:pt>
                <c:pt idx="14">
                  <c:v>34.67</c:v>
                </c:pt>
                <c:pt idx="15">
                  <c:v>34.67</c:v>
                </c:pt>
                <c:pt idx="16">
                  <c:v>34.67</c:v>
                </c:pt>
                <c:pt idx="17">
                  <c:v>34.67</c:v>
                </c:pt>
                <c:pt idx="18">
                  <c:v>19.5</c:v>
                </c:pt>
                <c:pt idx="19">
                  <c:v>19.5</c:v>
                </c:pt>
                <c:pt idx="20">
                  <c:v>18.5</c:v>
                </c:pt>
                <c:pt idx="21">
                  <c:v>26.9</c:v>
                </c:pt>
                <c:pt idx="22">
                  <c:v>26.9</c:v>
                </c:pt>
                <c:pt idx="23">
                  <c:v>22.5</c:v>
                </c:pt>
                <c:pt idx="24">
                  <c:v>22.5</c:v>
                </c:pt>
                <c:pt idx="25">
                  <c:v>31.035</c:v>
                </c:pt>
                <c:pt idx="26">
                  <c:v>22.5</c:v>
                </c:pt>
                <c:pt idx="27">
                  <c:v>26.9</c:v>
                </c:pt>
                <c:pt idx="28">
                  <c:v>22.5</c:v>
                </c:pt>
                <c:pt idx="29">
                  <c:v>32.5</c:v>
                </c:pt>
                <c:pt idx="30">
                  <c:v>26.9</c:v>
                </c:pt>
                <c:pt idx="31">
                  <c:v>26.9</c:v>
                </c:pt>
                <c:pt idx="32">
                  <c:v>26.9</c:v>
                </c:pt>
                <c:pt idx="33">
                  <c:v>26.9</c:v>
                </c:pt>
                <c:pt idx="34">
                  <c:v>26.9</c:v>
                </c:pt>
                <c:pt idx="35">
                  <c:v>26.9</c:v>
                </c:pt>
                <c:pt idx="36">
                  <c:v>26.9</c:v>
                </c:pt>
                <c:pt idx="37">
                  <c:v>26.9</c:v>
                </c:pt>
                <c:pt idx="38">
                  <c:v>26.9</c:v>
                </c:pt>
                <c:pt idx="39">
                  <c:v>26.9</c:v>
                </c:pt>
                <c:pt idx="40">
                  <c:v>35.340000000000003</c:v>
                </c:pt>
                <c:pt idx="41">
                  <c:v>35.340000000000003</c:v>
                </c:pt>
                <c:pt idx="42">
                  <c:v>35.340000000000003</c:v>
                </c:pt>
                <c:pt idx="43">
                  <c:v>35.340000000000003</c:v>
                </c:pt>
                <c:pt idx="44">
                  <c:v>35.840000000000003</c:v>
                </c:pt>
                <c:pt idx="45">
                  <c:v>35.840000000000003</c:v>
                </c:pt>
                <c:pt idx="46">
                  <c:v>35.840000000000003</c:v>
                </c:pt>
                <c:pt idx="47">
                  <c:v>34</c:v>
                </c:pt>
                <c:pt idx="48">
                  <c:v>34</c:v>
                </c:pt>
                <c:pt idx="49">
                  <c:v>34</c:v>
                </c:pt>
                <c:pt idx="50">
                  <c:v>34</c:v>
                </c:pt>
                <c:pt idx="51">
                  <c:v>34</c:v>
                </c:pt>
                <c:pt idx="52">
                  <c:v>34</c:v>
                </c:pt>
                <c:pt idx="53">
                  <c:v>34</c:v>
                </c:pt>
                <c:pt idx="54">
                  <c:v>34</c:v>
                </c:pt>
                <c:pt idx="55">
                  <c:v>30.39</c:v>
                </c:pt>
                <c:pt idx="56">
                  <c:v>30.39</c:v>
                </c:pt>
                <c:pt idx="57">
                  <c:v>31.335000000000001</c:v>
                </c:pt>
                <c:pt idx="58">
                  <c:v>30.89</c:v>
                </c:pt>
                <c:pt idx="59">
                  <c:v>30.39</c:v>
                </c:pt>
                <c:pt idx="60">
                  <c:v>24.6</c:v>
                </c:pt>
                <c:pt idx="61">
                  <c:v>30.39</c:v>
                </c:pt>
                <c:pt idx="62">
                  <c:v>26.9</c:v>
                </c:pt>
                <c:pt idx="63">
                  <c:v>26.9</c:v>
                </c:pt>
                <c:pt idx="64">
                  <c:v>26.9</c:v>
                </c:pt>
                <c:pt idx="65">
                  <c:v>26.9</c:v>
                </c:pt>
                <c:pt idx="66">
                  <c:v>23.954999999999998</c:v>
                </c:pt>
                <c:pt idx="67">
                  <c:v>24.18</c:v>
                </c:pt>
                <c:pt idx="68">
                  <c:v>32.094999999999999</c:v>
                </c:pt>
                <c:pt idx="69">
                  <c:v>23.954999999999998</c:v>
                </c:pt>
                <c:pt idx="70">
                  <c:v>31.84</c:v>
                </c:pt>
                <c:pt idx="71">
                  <c:v>31.84</c:v>
                </c:pt>
                <c:pt idx="72">
                  <c:v>24.18</c:v>
                </c:pt>
                <c:pt idx="73">
                  <c:v>31.84</c:v>
                </c:pt>
                <c:pt idx="74">
                  <c:v>23.954999999999998</c:v>
                </c:pt>
                <c:pt idx="75">
                  <c:v>31.84</c:v>
                </c:pt>
                <c:pt idx="76">
                  <c:v>23.954999999999998</c:v>
                </c:pt>
                <c:pt idx="77">
                  <c:v>32.094999999999999</c:v>
                </c:pt>
                <c:pt idx="78">
                  <c:v>23.954999999999998</c:v>
                </c:pt>
                <c:pt idx="79">
                  <c:v>31.84</c:v>
                </c:pt>
                <c:pt idx="80">
                  <c:v>32.450000000000003</c:v>
                </c:pt>
                <c:pt idx="81">
                  <c:v>32.450000000000003</c:v>
                </c:pt>
                <c:pt idx="82">
                  <c:v>32.450000000000003</c:v>
                </c:pt>
                <c:pt idx="83">
                  <c:v>32.450000000000003</c:v>
                </c:pt>
                <c:pt idx="84">
                  <c:v>27.07</c:v>
                </c:pt>
                <c:pt idx="85">
                  <c:v>27.07</c:v>
                </c:pt>
                <c:pt idx="86">
                  <c:v>27.07</c:v>
                </c:pt>
                <c:pt idx="87">
                  <c:v>27.07</c:v>
                </c:pt>
                <c:pt idx="88">
                  <c:v>26.9</c:v>
                </c:pt>
                <c:pt idx="89">
                  <c:v>26.9</c:v>
                </c:pt>
                <c:pt idx="90">
                  <c:v>25.25</c:v>
                </c:pt>
                <c:pt idx="91">
                  <c:v>26.9</c:v>
                </c:pt>
                <c:pt idx="92">
                  <c:v>26.9</c:v>
                </c:pt>
                <c:pt idx="93">
                  <c:v>26.9</c:v>
                </c:pt>
                <c:pt idx="94">
                  <c:v>24.5</c:v>
                </c:pt>
                <c:pt idx="95">
                  <c:v>25.85</c:v>
                </c:pt>
                <c:pt idx="96">
                  <c:v>26.9</c:v>
                </c:pt>
                <c:pt idx="97">
                  <c:v>22.6</c:v>
                </c:pt>
                <c:pt idx="98">
                  <c:v>29.669999999999998</c:v>
                </c:pt>
                <c:pt idx="99">
                  <c:v>22.55</c:v>
                </c:pt>
                <c:pt idx="100">
                  <c:v>29.669999999999998</c:v>
                </c:pt>
                <c:pt idx="101">
                  <c:v>22.55</c:v>
                </c:pt>
                <c:pt idx="102">
                  <c:v>29.669999999999998</c:v>
                </c:pt>
                <c:pt idx="103">
                  <c:v>22.55</c:v>
                </c:pt>
                <c:pt idx="104">
                  <c:v>29.65</c:v>
                </c:pt>
                <c:pt idx="105">
                  <c:v>22.6</c:v>
                </c:pt>
                <c:pt idx="106">
                  <c:v>22.55</c:v>
                </c:pt>
                <c:pt idx="107">
                  <c:v>22.55</c:v>
                </c:pt>
                <c:pt idx="108">
                  <c:v>29.669999999999998</c:v>
                </c:pt>
                <c:pt idx="109">
                  <c:v>26.9</c:v>
                </c:pt>
                <c:pt idx="110">
                  <c:v>26.9</c:v>
                </c:pt>
                <c:pt idx="111">
                  <c:v>26.9</c:v>
                </c:pt>
                <c:pt idx="112">
                  <c:v>26.9</c:v>
                </c:pt>
                <c:pt idx="113">
                  <c:v>26.9</c:v>
                </c:pt>
                <c:pt idx="114">
                  <c:v>26.9</c:v>
                </c:pt>
                <c:pt idx="115">
                  <c:v>27.65</c:v>
                </c:pt>
                <c:pt idx="116">
                  <c:v>26.9</c:v>
                </c:pt>
                <c:pt idx="117">
                  <c:v>26.9</c:v>
                </c:pt>
                <c:pt idx="118">
                  <c:v>26.9</c:v>
                </c:pt>
                <c:pt idx="119">
                  <c:v>26.9</c:v>
                </c:pt>
                <c:pt idx="120">
                  <c:v>26.9</c:v>
                </c:pt>
                <c:pt idx="121">
                  <c:v>22</c:v>
                </c:pt>
                <c:pt idx="122">
                  <c:v>22</c:v>
                </c:pt>
                <c:pt idx="123">
                  <c:v>22</c:v>
                </c:pt>
                <c:pt idx="124">
                  <c:v>29</c:v>
                </c:pt>
                <c:pt idx="125">
                  <c:v>29</c:v>
                </c:pt>
                <c:pt idx="126">
                  <c:v>29</c:v>
                </c:pt>
                <c:pt idx="127">
                  <c:v>25.5</c:v>
                </c:pt>
                <c:pt idx="128">
                  <c:v>28.5</c:v>
                </c:pt>
                <c:pt idx="129">
                  <c:v>25.8</c:v>
                </c:pt>
                <c:pt idx="130">
                  <c:v>25.8</c:v>
                </c:pt>
                <c:pt idx="131">
                  <c:v>37.9</c:v>
                </c:pt>
                <c:pt idx="132">
                  <c:v>25.8</c:v>
                </c:pt>
                <c:pt idx="133">
                  <c:v>37.9</c:v>
                </c:pt>
                <c:pt idx="134">
                  <c:v>25.8</c:v>
                </c:pt>
                <c:pt idx="135">
                  <c:v>37.9</c:v>
                </c:pt>
                <c:pt idx="136">
                  <c:v>37.9</c:v>
                </c:pt>
                <c:pt idx="137">
                  <c:v>25.8</c:v>
                </c:pt>
                <c:pt idx="138">
                  <c:v>25.8</c:v>
                </c:pt>
                <c:pt idx="139">
                  <c:v>25.8</c:v>
                </c:pt>
                <c:pt idx="140">
                  <c:v>37.9</c:v>
                </c:pt>
                <c:pt idx="141">
                  <c:v>37.9</c:v>
                </c:pt>
                <c:pt idx="142">
                  <c:v>37.9</c:v>
                </c:pt>
                <c:pt idx="143">
                  <c:v>26.9</c:v>
                </c:pt>
                <c:pt idx="144">
                  <c:v>26.9</c:v>
                </c:pt>
                <c:pt idx="145">
                  <c:v>26.9</c:v>
                </c:pt>
                <c:pt idx="146">
                  <c:v>26.9</c:v>
                </c:pt>
                <c:pt idx="147">
                  <c:v>26.9</c:v>
                </c:pt>
                <c:pt idx="148">
                  <c:v>26.9</c:v>
                </c:pt>
                <c:pt idx="149">
                  <c:v>26.9</c:v>
                </c:pt>
                <c:pt idx="150">
                  <c:v>26.9</c:v>
                </c:pt>
                <c:pt idx="151">
                  <c:v>26.130000000000003</c:v>
                </c:pt>
                <c:pt idx="152">
                  <c:v>26.130000000000003</c:v>
                </c:pt>
                <c:pt idx="153">
                  <c:v>26.164999999999999</c:v>
                </c:pt>
                <c:pt idx="154">
                  <c:v>26.130000000000003</c:v>
                </c:pt>
                <c:pt idx="155">
                  <c:v>26.9</c:v>
                </c:pt>
                <c:pt idx="156">
                  <c:v>26.9</c:v>
                </c:pt>
                <c:pt idx="157">
                  <c:v>26.9</c:v>
                </c:pt>
                <c:pt idx="158">
                  <c:v>26.164999999999999</c:v>
                </c:pt>
                <c:pt idx="159">
                  <c:v>26.9</c:v>
                </c:pt>
                <c:pt idx="160">
                  <c:v>26.9</c:v>
                </c:pt>
                <c:pt idx="161">
                  <c:v>26.9</c:v>
                </c:pt>
                <c:pt idx="162">
                  <c:v>26.9</c:v>
                </c:pt>
                <c:pt idx="163">
                  <c:v>26.9</c:v>
                </c:pt>
                <c:pt idx="164">
                  <c:v>26.9</c:v>
                </c:pt>
                <c:pt idx="165">
                  <c:v>26.9</c:v>
                </c:pt>
                <c:pt idx="166">
                  <c:v>26.9</c:v>
                </c:pt>
                <c:pt idx="167">
                  <c:v>26.9</c:v>
                </c:pt>
                <c:pt idx="168">
                  <c:v>26.9</c:v>
                </c:pt>
                <c:pt idx="169">
                  <c:v>26.9</c:v>
                </c:pt>
                <c:pt idx="170">
                  <c:v>26.9</c:v>
                </c:pt>
                <c:pt idx="171">
                  <c:v>26.9</c:v>
                </c:pt>
                <c:pt idx="172">
                  <c:v>21.75</c:v>
                </c:pt>
                <c:pt idx="173">
                  <c:v>21.95</c:v>
                </c:pt>
                <c:pt idx="174">
                  <c:v>32.115000000000002</c:v>
                </c:pt>
                <c:pt idx="175">
                  <c:v>32.1</c:v>
                </c:pt>
                <c:pt idx="176">
                  <c:v>31.86</c:v>
                </c:pt>
                <c:pt idx="177">
                  <c:v>21.75</c:v>
                </c:pt>
                <c:pt idx="178">
                  <c:v>21.75</c:v>
                </c:pt>
                <c:pt idx="179">
                  <c:v>32.1</c:v>
                </c:pt>
                <c:pt idx="180">
                  <c:v>31.86</c:v>
                </c:pt>
                <c:pt idx="181">
                  <c:v>21.75</c:v>
                </c:pt>
                <c:pt idx="182">
                  <c:v>23</c:v>
                </c:pt>
                <c:pt idx="183">
                  <c:v>26.28</c:v>
                </c:pt>
                <c:pt idx="184">
                  <c:v>29.35</c:v>
                </c:pt>
                <c:pt idx="185">
                  <c:v>29.35</c:v>
                </c:pt>
                <c:pt idx="186">
                  <c:v>26.28</c:v>
                </c:pt>
                <c:pt idx="187">
                  <c:v>29.35</c:v>
                </c:pt>
                <c:pt idx="188">
                  <c:v>28.04</c:v>
                </c:pt>
                <c:pt idx="189">
                  <c:v>28.04</c:v>
                </c:pt>
                <c:pt idx="190">
                  <c:v>28.04</c:v>
                </c:pt>
                <c:pt idx="191">
                  <c:v>26.9</c:v>
                </c:pt>
                <c:pt idx="192">
                  <c:v>26.9</c:v>
                </c:pt>
                <c:pt idx="193">
                  <c:v>26.9</c:v>
                </c:pt>
                <c:pt idx="194">
                  <c:v>26.9</c:v>
                </c:pt>
                <c:pt idx="195">
                  <c:v>26.9</c:v>
                </c:pt>
                <c:pt idx="196">
                  <c:v>26.9</c:v>
                </c:pt>
                <c:pt idx="197">
                  <c:v>26.9</c:v>
                </c:pt>
                <c:pt idx="198">
                  <c:v>26.9</c:v>
                </c:pt>
                <c:pt idx="199">
                  <c:v>26.9</c:v>
                </c:pt>
                <c:pt idx="200">
                  <c:v>18.149999999999999</c:v>
                </c:pt>
                <c:pt idx="201">
                  <c:v>24.195</c:v>
                </c:pt>
                <c:pt idx="202">
                  <c:v>24.195</c:v>
                </c:pt>
                <c:pt idx="203">
                  <c:v>24.195</c:v>
                </c:pt>
                <c:pt idx="204">
                  <c:v>24.195</c:v>
                </c:pt>
                <c:pt idx="205">
                  <c:v>25.28</c:v>
                </c:pt>
                <c:pt idx="206">
                  <c:v>25.28</c:v>
                </c:pt>
                <c:pt idx="207">
                  <c:v>25.28</c:v>
                </c:pt>
                <c:pt idx="208">
                  <c:v>26.9</c:v>
                </c:pt>
                <c:pt idx="209">
                  <c:v>26.9</c:v>
                </c:pt>
                <c:pt idx="210">
                  <c:v>26.9</c:v>
                </c:pt>
                <c:pt idx="211">
                  <c:v>16.5</c:v>
                </c:pt>
                <c:pt idx="212">
                  <c:v>16.649999999999999</c:v>
                </c:pt>
                <c:pt idx="213">
                  <c:v>12.5</c:v>
                </c:pt>
                <c:pt idx="214">
                  <c:v>21.73</c:v>
                </c:pt>
                <c:pt idx="215">
                  <c:v>21.73</c:v>
                </c:pt>
                <c:pt idx="216">
                  <c:v>21.73</c:v>
                </c:pt>
                <c:pt idx="217">
                  <c:v>26.9</c:v>
                </c:pt>
                <c:pt idx="218">
                  <c:v>26.9</c:v>
                </c:pt>
                <c:pt idx="219">
                  <c:v>26.9</c:v>
                </c:pt>
                <c:pt idx="220">
                  <c:v>26.9</c:v>
                </c:pt>
                <c:pt idx="221">
                  <c:v>26.9</c:v>
                </c:pt>
                <c:pt idx="222">
                  <c:v>26.9</c:v>
                </c:pt>
                <c:pt idx="223">
                  <c:v>26.9</c:v>
                </c:pt>
                <c:pt idx="224">
                  <c:v>26.9</c:v>
                </c:pt>
                <c:pt idx="225">
                  <c:v>26.9</c:v>
                </c:pt>
                <c:pt idx="226">
                  <c:v>26.9</c:v>
                </c:pt>
                <c:pt idx="227">
                  <c:v>26.9</c:v>
                </c:pt>
                <c:pt idx="228">
                  <c:v>26.9</c:v>
                </c:pt>
                <c:pt idx="229">
                  <c:v>26.9</c:v>
                </c:pt>
                <c:pt idx="230">
                  <c:v>26.9</c:v>
                </c:pt>
                <c:pt idx="231">
                  <c:v>26.9</c:v>
                </c:pt>
                <c:pt idx="232">
                  <c:v>26.9</c:v>
                </c:pt>
                <c:pt idx="233">
                  <c:v>26.9</c:v>
                </c:pt>
                <c:pt idx="234">
                  <c:v>26.9</c:v>
                </c:pt>
                <c:pt idx="235">
                  <c:v>26.9</c:v>
                </c:pt>
                <c:pt idx="236">
                  <c:v>26.9</c:v>
                </c:pt>
                <c:pt idx="237">
                  <c:v>26.9</c:v>
                </c:pt>
                <c:pt idx="238">
                  <c:v>32.5</c:v>
                </c:pt>
                <c:pt idx="239">
                  <c:v>34</c:v>
                </c:pt>
                <c:pt idx="240">
                  <c:v>34</c:v>
                </c:pt>
                <c:pt idx="241">
                  <c:v>34</c:v>
                </c:pt>
                <c:pt idx="242">
                  <c:v>34</c:v>
                </c:pt>
                <c:pt idx="243">
                  <c:v>26.9</c:v>
                </c:pt>
                <c:pt idx="244">
                  <c:v>34</c:v>
                </c:pt>
                <c:pt idx="245">
                  <c:v>32.5</c:v>
                </c:pt>
                <c:pt idx="246">
                  <c:v>34</c:v>
                </c:pt>
                <c:pt idx="247">
                  <c:v>34</c:v>
                </c:pt>
                <c:pt idx="248">
                  <c:v>34</c:v>
                </c:pt>
                <c:pt idx="249">
                  <c:v>36</c:v>
                </c:pt>
                <c:pt idx="250">
                  <c:v>36</c:v>
                </c:pt>
                <c:pt idx="251">
                  <c:v>28.784999999999997</c:v>
                </c:pt>
                <c:pt idx="252">
                  <c:v>28.784999999999997</c:v>
                </c:pt>
                <c:pt idx="253">
                  <c:v>26.9</c:v>
                </c:pt>
                <c:pt idx="254">
                  <c:v>26.9</c:v>
                </c:pt>
                <c:pt idx="255">
                  <c:v>24.574999999999999</c:v>
                </c:pt>
                <c:pt idx="256">
                  <c:v>24.574999999999999</c:v>
                </c:pt>
                <c:pt idx="257">
                  <c:v>34.909999999999997</c:v>
                </c:pt>
                <c:pt idx="258">
                  <c:v>34.909999999999997</c:v>
                </c:pt>
                <c:pt idx="259">
                  <c:v>34.909999999999997</c:v>
                </c:pt>
                <c:pt idx="260">
                  <c:v>24.574999999999999</c:v>
                </c:pt>
                <c:pt idx="261">
                  <c:v>24.574999999999999</c:v>
                </c:pt>
                <c:pt idx="262">
                  <c:v>34.909999999999997</c:v>
                </c:pt>
                <c:pt idx="263">
                  <c:v>24.574999999999999</c:v>
                </c:pt>
                <c:pt idx="264">
                  <c:v>34.909999999999997</c:v>
                </c:pt>
                <c:pt idx="265">
                  <c:v>24.574999999999999</c:v>
                </c:pt>
                <c:pt idx="266">
                  <c:v>34.909999999999997</c:v>
                </c:pt>
                <c:pt idx="267">
                  <c:v>24.574999999999999</c:v>
                </c:pt>
                <c:pt idx="268">
                  <c:v>24.574999999999999</c:v>
                </c:pt>
                <c:pt idx="269">
                  <c:v>24.574999999999999</c:v>
                </c:pt>
                <c:pt idx="270">
                  <c:v>34.909999999999997</c:v>
                </c:pt>
                <c:pt idx="271">
                  <c:v>34.909999999999997</c:v>
                </c:pt>
                <c:pt idx="272">
                  <c:v>34.909999999999997</c:v>
                </c:pt>
                <c:pt idx="273">
                  <c:v>34.909999999999997</c:v>
                </c:pt>
                <c:pt idx="274">
                  <c:v>34.909999999999997</c:v>
                </c:pt>
                <c:pt idx="275">
                  <c:v>24.574999999999999</c:v>
                </c:pt>
                <c:pt idx="276">
                  <c:v>24.574999999999999</c:v>
                </c:pt>
                <c:pt idx="277">
                  <c:v>21.1</c:v>
                </c:pt>
                <c:pt idx="278">
                  <c:v>26.9</c:v>
                </c:pt>
                <c:pt idx="279">
                  <c:v>26.9</c:v>
                </c:pt>
                <c:pt idx="280">
                  <c:v>26.9</c:v>
                </c:pt>
                <c:pt idx="281">
                  <c:v>26.9</c:v>
                </c:pt>
                <c:pt idx="282">
                  <c:v>26.9</c:v>
                </c:pt>
                <c:pt idx="283">
                  <c:v>26.9</c:v>
                </c:pt>
                <c:pt idx="284">
                  <c:v>26.9</c:v>
                </c:pt>
                <c:pt idx="285">
                  <c:v>26.9</c:v>
                </c:pt>
                <c:pt idx="286">
                  <c:v>26.9</c:v>
                </c:pt>
                <c:pt idx="287">
                  <c:v>26.9</c:v>
                </c:pt>
                <c:pt idx="288">
                  <c:v>26.9</c:v>
                </c:pt>
                <c:pt idx="289">
                  <c:v>26.9</c:v>
                </c:pt>
                <c:pt idx="290">
                  <c:v>26.9</c:v>
                </c:pt>
                <c:pt idx="291">
                  <c:v>26.9</c:v>
                </c:pt>
                <c:pt idx="292">
                  <c:v>26.4</c:v>
                </c:pt>
                <c:pt idx="293">
                  <c:v>26.4</c:v>
                </c:pt>
                <c:pt idx="294">
                  <c:v>26.4</c:v>
                </c:pt>
                <c:pt idx="295">
                  <c:v>26.4</c:v>
                </c:pt>
                <c:pt idx="296">
                  <c:v>26.9</c:v>
                </c:pt>
                <c:pt idx="297">
                  <c:v>29.9</c:v>
                </c:pt>
                <c:pt idx="298">
                  <c:v>29.9</c:v>
                </c:pt>
                <c:pt idx="299">
                  <c:v>29.9</c:v>
                </c:pt>
                <c:pt idx="300">
                  <c:v>29.9</c:v>
                </c:pt>
                <c:pt idx="301">
                  <c:v>35.620000000000005</c:v>
                </c:pt>
                <c:pt idx="302">
                  <c:v>35.620000000000005</c:v>
                </c:pt>
                <c:pt idx="303">
                  <c:v>35.620000000000005</c:v>
                </c:pt>
                <c:pt idx="304">
                  <c:v>35.620000000000005</c:v>
                </c:pt>
                <c:pt idx="305">
                  <c:v>35.620000000000005</c:v>
                </c:pt>
                <c:pt idx="306">
                  <c:v>35.620000000000005</c:v>
                </c:pt>
                <c:pt idx="307">
                  <c:v>22</c:v>
                </c:pt>
                <c:pt idx="308">
                  <c:v>30.7</c:v>
                </c:pt>
                <c:pt idx="309">
                  <c:v>22</c:v>
                </c:pt>
                <c:pt idx="310">
                  <c:v>22</c:v>
                </c:pt>
                <c:pt idx="311">
                  <c:v>22</c:v>
                </c:pt>
                <c:pt idx="312">
                  <c:v>30.7</c:v>
                </c:pt>
                <c:pt idx="313">
                  <c:v>29.2</c:v>
                </c:pt>
                <c:pt idx="314">
                  <c:v>30.7</c:v>
                </c:pt>
                <c:pt idx="315">
                  <c:v>28.7</c:v>
                </c:pt>
                <c:pt idx="316">
                  <c:v>30.7</c:v>
                </c:pt>
                <c:pt idx="317">
                  <c:v>29.2</c:v>
                </c:pt>
                <c:pt idx="318">
                  <c:v>17.600000000000001</c:v>
                </c:pt>
                <c:pt idx="319">
                  <c:v>17.600000000000001</c:v>
                </c:pt>
                <c:pt idx="320">
                  <c:v>26.9</c:v>
                </c:pt>
                <c:pt idx="321">
                  <c:v>26.9</c:v>
                </c:pt>
                <c:pt idx="322">
                  <c:v>26.9</c:v>
                </c:pt>
                <c:pt idx="323">
                  <c:v>26.9</c:v>
                </c:pt>
                <c:pt idx="324">
                  <c:v>26.9</c:v>
                </c:pt>
                <c:pt idx="325">
                  <c:v>26.9</c:v>
                </c:pt>
                <c:pt idx="326">
                  <c:v>26.9</c:v>
                </c:pt>
                <c:pt idx="327">
                  <c:v>26.9</c:v>
                </c:pt>
                <c:pt idx="328">
                  <c:v>26.9</c:v>
                </c:pt>
                <c:pt idx="329">
                  <c:v>26.9</c:v>
                </c:pt>
                <c:pt idx="330">
                  <c:v>26.9</c:v>
                </c:pt>
                <c:pt idx="331">
                  <c:v>26.9</c:v>
                </c:pt>
                <c:pt idx="332">
                  <c:v>26.9</c:v>
                </c:pt>
                <c:pt idx="333">
                  <c:v>26.9</c:v>
                </c:pt>
                <c:pt idx="334">
                  <c:v>26.9</c:v>
                </c:pt>
                <c:pt idx="335">
                  <c:v>26.9</c:v>
                </c:pt>
                <c:pt idx="336">
                  <c:v>26.9</c:v>
                </c:pt>
                <c:pt idx="337">
                  <c:v>26.9</c:v>
                </c:pt>
                <c:pt idx="338">
                  <c:v>26.9</c:v>
                </c:pt>
                <c:pt idx="339">
                  <c:v>26.9</c:v>
                </c:pt>
                <c:pt idx="340">
                  <c:v>26.9</c:v>
                </c:pt>
                <c:pt idx="341">
                  <c:v>26.9</c:v>
                </c:pt>
                <c:pt idx="342">
                  <c:v>26.9</c:v>
                </c:pt>
                <c:pt idx="343">
                  <c:v>26.9</c:v>
                </c:pt>
                <c:pt idx="344">
                  <c:v>26.9</c:v>
                </c:pt>
                <c:pt idx="345">
                  <c:v>26.9</c:v>
                </c:pt>
                <c:pt idx="346">
                  <c:v>26.9</c:v>
                </c:pt>
                <c:pt idx="347">
                  <c:v>26.9</c:v>
                </c:pt>
                <c:pt idx="348">
                  <c:v>26.9</c:v>
                </c:pt>
                <c:pt idx="349">
                  <c:v>26.9</c:v>
                </c:pt>
                <c:pt idx="350">
                  <c:v>26.9</c:v>
                </c:pt>
                <c:pt idx="351">
                  <c:v>26.9</c:v>
                </c:pt>
                <c:pt idx="352">
                  <c:v>26.9</c:v>
                </c:pt>
                <c:pt idx="353">
                  <c:v>26.9</c:v>
                </c:pt>
                <c:pt idx="354">
                  <c:v>26.9</c:v>
                </c:pt>
                <c:pt idx="355">
                  <c:v>26.9</c:v>
                </c:pt>
                <c:pt idx="356">
                  <c:v>26.9</c:v>
                </c:pt>
                <c:pt idx="357">
                  <c:v>21.9</c:v>
                </c:pt>
                <c:pt idx="358">
                  <c:v>21.9</c:v>
                </c:pt>
                <c:pt idx="359">
                  <c:v>21.9</c:v>
                </c:pt>
                <c:pt idx="360">
                  <c:v>21.9</c:v>
                </c:pt>
                <c:pt idx="361">
                  <c:v>16.2</c:v>
                </c:pt>
                <c:pt idx="362">
                  <c:v>20.380000000000003</c:v>
                </c:pt>
                <c:pt idx="363">
                  <c:v>32.15</c:v>
                </c:pt>
                <c:pt idx="364">
                  <c:v>32.15</c:v>
                </c:pt>
                <c:pt idx="365">
                  <c:v>32.15</c:v>
                </c:pt>
                <c:pt idx="366">
                  <c:v>32.15</c:v>
                </c:pt>
                <c:pt idx="367">
                  <c:v>32.15</c:v>
                </c:pt>
                <c:pt idx="368">
                  <c:v>32.15</c:v>
                </c:pt>
                <c:pt idx="369">
                  <c:v>32.15</c:v>
                </c:pt>
                <c:pt idx="370">
                  <c:v>32.15</c:v>
                </c:pt>
                <c:pt idx="371">
                  <c:v>32.15</c:v>
                </c:pt>
                <c:pt idx="372">
                  <c:v>24.5</c:v>
                </c:pt>
                <c:pt idx="373">
                  <c:v>23.594999999999999</c:v>
                </c:pt>
                <c:pt idx="374">
                  <c:v>23.594999999999999</c:v>
                </c:pt>
                <c:pt idx="375">
                  <c:v>30.69</c:v>
                </c:pt>
                <c:pt idx="376">
                  <c:v>26.9</c:v>
                </c:pt>
                <c:pt idx="377">
                  <c:v>26.9</c:v>
                </c:pt>
                <c:pt idx="378">
                  <c:v>26.9</c:v>
                </c:pt>
                <c:pt idx="379">
                  <c:v>26.9</c:v>
                </c:pt>
                <c:pt idx="380">
                  <c:v>26.9</c:v>
                </c:pt>
                <c:pt idx="381">
                  <c:v>26.9</c:v>
                </c:pt>
                <c:pt idx="382">
                  <c:v>26.9</c:v>
                </c:pt>
                <c:pt idx="383">
                  <c:v>26.9</c:v>
                </c:pt>
                <c:pt idx="384">
                  <c:v>26.9</c:v>
                </c:pt>
                <c:pt idx="385">
                  <c:v>26.9</c:v>
                </c:pt>
                <c:pt idx="386">
                  <c:v>26.9</c:v>
                </c:pt>
                <c:pt idx="387">
                  <c:v>26.9</c:v>
                </c:pt>
                <c:pt idx="388">
                  <c:v>17.134999999999998</c:v>
                </c:pt>
                <c:pt idx="389">
                  <c:v>16.934999999999999</c:v>
                </c:pt>
                <c:pt idx="390">
                  <c:v>16.934999999999999</c:v>
                </c:pt>
                <c:pt idx="391">
                  <c:v>25.8</c:v>
                </c:pt>
                <c:pt idx="392">
                  <c:v>25.8</c:v>
                </c:pt>
                <c:pt idx="393">
                  <c:v>25.8</c:v>
                </c:pt>
                <c:pt idx="394">
                  <c:v>25.8</c:v>
                </c:pt>
                <c:pt idx="395">
                  <c:v>25.8</c:v>
                </c:pt>
                <c:pt idx="396">
                  <c:v>25.8</c:v>
                </c:pt>
                <c:pt idx="397">
                  <c:v>26.9</c:v>
                </c:pt>
                <c:pt idx="398">
                  <c:v>31.06</c:v>
                </c:pt>
                <c:pt idx="399">
                  <c:v>30.9</c:v>
                </c:pt>
                <c:pt idx="400">
                  <c:v>26.9</c:v>
                </c:pt>
                <c:pt idx="401">
                  <c:v>22.5</c:v>
                </c:pt>
                <c:pt idx="402">
                  <c:v>26.9</c:v>
                </c:pt>
                <c:pt idx="403">
                  <c:v>26.9</c:v>
                </c:pt>
                <c:pt idx="404">
                  <c:v>26.9</c:v>
                </c:pt>
                <c:pt idx="405">
                  <c:v>26.9</c:v>
                </c:pt>
                <c:pt idx="406">
                  <c:v>26.9</c:v>
                </c:pt>
                <c:pt idx="407">
                  <c:v>22.5</c:v>
                </c:pt>
                <c:pt idx="408">
                  <c:v>26.9</c:v>
                </c:pt>
                <c:pt idx="409">
                  <c:v>26.9</c:v>
                </c:pt>
                <c:pt idx="410">
                  <c:v>26.9</c:v>
                </c:pt>
                <c:pt idx="411">
                  <c:v>26.9</c:v>
                </c:pt>
                <c:pt idx="412">
                  <c:v>26.9</c:v>
                </c:pt>
                <c:pt idx="413">
                  <c:v>26.9</c:v>
                </c:pt>
                <c:pt idx="414">
                  <c:v>26.9</c:v>
                </c:pt>
                <c:pt idx="415">
                  <c:v>26.9</c:v>
                </c:pt>
                <c:pt idx="416">
                  <c:v>26.9</c:v>
                </c:pt>
                <c:pt idx="417">
                  <c:v>26.9</c:v>
                </c:pt>
                <c:pt idx="418">
                  <c:v>26.9</c:v>
                </c:pt>
                <c:pt idx="419">
                  <c:v>26.9</c:v>
                </c:pt>
                <c:pt idx="420">
                  <c:v>26.9</c:v>
                </c:pt>
                <c:pt idx="421">
                  <c:v>30.54</c:v>
                </c:pt>
                <c:pt idx="422">
                  <c:v>30.54</c:v>
                </c:pt>
                <c:pt idx="423">
                  <c:v>30.54</c:v>
                </c:pt>
                <c:pt idx="424">
                  <c:v>30.54</c:v>
                </c:pt>
                <c:pt idx="425">
                  <c:v>30.54</c:v>
                </c:pt>
                <c:pt idx="426">
                  <c:v>30.54</c:v>
                </c:pt>
                <c:pt idx="427">
                  <c:v>30.54</c:v>
                </c:pt>
                <c:pt idx="428">
                  <c:v>21.6</c:v>
                </c:pt>
                <c:pt idx="429">
                  <c:v>26.9</c:v>
                </c:pt>
                <c:pt idx="430">
                  <c:v>26.9</c:v>
                </c:pt>
                <c:pt idx="431">
                  <c:v>26.9</c:v>
                </c:pt>
                <c:pt idx="432">
                  <c:v>26.9</c:v>
                </c:pt>
                <c:pt idx="433">
                  <c:v>26.9</c:v>
                </c:pt>
                <c:pt idx="434">
                  <c:v>26.9</c:v>
                </c:pt>
                <c:pt idx="435">
                  <c:v>26.9</c:v>
                </c:pt>
                <c:pt idx="436">
                  <c:v>26.9</c:v>
                </c:pt>
                <c:pt idx="437">
                  <c:v>26.9</c:v>
                </c:pt>
                <c:pt idx="438">
                  <c:v>28.5</c:v>
                </c:pt>
                <c:pt idx="439">
                  <c:v>25.5</c:v>
                </c:pt>
                <c:pt idx="440">
                  <c:v>89.5</c:v>
                </c:pt>
                <c:pt idx="441">
                  <c:v>89.5</c:v>
                </c:pt>
                <c:pt idx="442">
                  <c:v>26.9</c:v>
                </c:pt>
                <c:pt idx="443">
                  <c:v>26.9</c:v>
                </c:pt>
                <c:pt idx="444">
                  <c:v>26.9</c:v>
                </c:pt>
                <c:pt idx="445">
                  <c:v>26.9</c:v>
                </c:pt>
                <c:pt idx="446">
                  <c:v>26.9</c:v>
                </c:pt>
                <c:pt idx="447">
                  <c:v>26.9</c:v>
                </c:pt>
                <c:pt idx="448">
                  <c:v>26.9</c:v>
                </c:pt>
                <c:pt idx="449">
                  <c:v>26.9</c:v>
                </c:pt>
                <c:pt idx="450">
                  <c:v>26.9</c:v>
                </c:pt>
                <c:pt idx="451">
                  <c:v>26.9</c:v>
                </c:pt>
                <c:pt idx="452">
                  <c:v>27.99</c:v>
                </c:pt>
                <c:pt idx="453">
                  <c:v>27.99</c:v>
                </c:pt>
                <c:pt idx="454">
                  <c:v>27.99</c:v>
                </c:pt>
                <c:pt idx="455">
                  <c:v>26.9</c:v>
                </c:pt>
                <c:pt idx="456">
                  <c:v>26.9</c:v>
                </c:pt>
                <c:pt idx="457">
                  <c:v>26.9</c:v>
                </c:pt>
                <c:pt idx="458">
                  <c:v>26.9</c:v>
                </c:pt>
                <c:pt idx="459">
                  <c:v>26.9</c:v>
                </c:pt>
                <c:pt idx="460">
                  <c:v>26.9</c:v>
                </c:pt>
                <c:pt idx="461">
                  <c:v>26.9</c:v>
                </c:pt>
                <c:pt idx="462">
                  <c:v>26.9</c:v>
                </c:pt>
                <c:pt idx="463">
                  <c:v>19.2</c:v>
                </c:pt>
                <c:pt idx="464">
                  <c:v>13.21</c:v>
                </c:pt>
                <c:pt idx="465">
                  <c:v>16.149999999999999</c:v>
                </c:pt>
                <c:pt idx="466">
                  <c:v>19.2</c:v>
                </c:pt>
                <c:pt idx="467">
                  <c:v>19.2</c:v>
                </c:pt>
                <c:pt idx="468">
                  <c:v>19.2</c:v>
                </c:pt>
                <c:pt idx="469">
                  <c:v>19.2</c:v>
                </c:pt>
                <c:pt idx="470">
                  <c:v>19.2</c:v>
                </c:pt>
                <c:pt idx="471">
                  <c:v>19.2</c:v>
                </c:pt>
                <c:pt idx="472">
                  <c:v>28.86</c:v>
                </c:pt>
                <c:pt idx="473">
                  <c:v>19.420000000000002</c:v>
                </c:pt>
                <c:pt idx="474">
                  <c:v>28.564999999999998</c:v>
                </c:pt>
                <c:pt idx="475">
                  <c:v>19.704999999999998</c:v>
                </c:pt>
                <c:pt idx="476">
                  <c:v>26.9</c:v>
                </c:pt>
                <c:pt idx="477">
                  <c:v>23.55</c:v>
                </c:pt>
                <c:pt idx="478">
                  <c:v>25.5</c:v>
                </c:pt>
                <c:pt idx="479">
                  <c:v>25.5</c:v>
                </c:pt>
                <c:pt idx="480">
                  <c:v>25.5</c:v>
                </c:pt>
                <c:pt idx="481">
                  <c:v>25.5</c:v>
                </c:pt>
                <c:pt idx="482">
                  <c:v>25.5</c:v>
                </c:pt>
                <c:pt idx="483">
                  <c:v>25.5</c:v>
                </c:pt>
                <c:pt idx="484">
                  <c:v>25.5</c:v>
                </c:pt>
                <c:pt idx="485">
                  <c:v>26.9</c:v>
                </c:pt>
                <c:pt idx="486">
                  <c:v>23.55</c:v>
                </c:pt>
                <c:pt idx="487">
                  <c:v>25.5</c:v>
                </c:pt>
                <c:pt idx="488">
                  <c:v>25.5</c:v>
                </c:pt>
                <c:pt idx="489">
                  <c:v>25.5</c:v>
                </c:pt>
                <c:pt idx="490">
                  <c:v>25.5</c:v>
                </c:pt>
                <c:pt idx="491">
                  <c:v>25.5</c:v>
                </c:pt>
                <c:pt idx="492">
                  <c:v>25.5</c:v>
                </c:pt>
                <c:pt idx="493">
                  <c:v>25.5</c:v>
                </c:pt>
                <c:pt idx="494">
                  <c:v>25.5</c:v>
                </c:pt>
                <c:pt idx="495">
                  <c:v>25.5</c:v>
                </c:pt>
                <c:pt idx="496">
                  <c:v>25.5</c:v>
                </c:pt>
                <c:pt idx="497">
                  <c:v>20.5</c:v>
                </c:pt>
                <c:pt idx="498">
                  <c:v>20.5</c:v>
                </c:pt>
                <c:pt idx="499">
                  <c:v>20.5</c:v>
                </c:pt>
                <c:pt idx="500">
                  <c:v>22.8</c:v>
                </c:pt>
                <c:pt idx="501">
                  <c:v>22.8</c:v>
                </c:pt>
                <c:pt idx="502">
                  <c:v>22.8</c:v>
                </c:pt>
                <c:pt idx="503">
                  <c:v>22.8</c:v>
                </c:pt>
                <c:pt idx="504">
                  <c:v>22.8</c:v>
                </c:pt>
                <c:pt idx="505">
                  <c:v>22.8</c:v>
                </c:pt>
                <c:pt idx="506">
                  <c:v>22.8</c:v>
                </c:pt>
                <c:pt idx="507">
                  <c:v>21.5</c:v>
                </c:pt>
                <c:pt idx="508">
                  <c:v>21.5</c:v>
                </c:pt>
                <c:pt idx="509">
                  <c:v>21.5</c:v>
                </c:pt>
                <c:pt idx="510">
                  <c:v>21.5</c:v>
                </c:pt>
                <c:pt idx="511">
                  <c:v>21.5</c:v>
                </c:pt>
                <c:pt idx="512">
                  <c:v>20.7</c:v>
                </c:pt>
                <c:pt idx="513">
                  <c:v>20.7</c:v>
                </c:pt>
                <c:pt idx="514">
                  <c:v>20.7</c:v>
                </c:pt>
                <c:pt idx="515">
                  <c:v>20.7</c:v>
                </c:pt>
                <c:pt idx="516">
                  <c:v>20.7</c:v>
                </c:pt>
                <c:pt idx="517">
                  <c:v>20.7</c:v>
                </c:pt>
                <c:pt idx="518">
                  <c:v>21.5</c:v>
                </c:pt>
                <c:pt idx="519">
                  <c:v>20.7</c:v>
                </c:pt>
                <c:pt idx="520">
                  <c:v>20.7</c:v>
                </c:pt>
                <c:pt idx="521">
                  <c:v>21.5</c:v>
                </c:pt>
                <c:pt idx="522">
                  <c:v>21.5</c:v>
                </c:pt>
                <c:pt idx="523">
                  <c:v>19</c:v>
                </c:pt>
                <c:pt idx="524">
                  <c:v>19</c:v>
                </c:pt>
                <c:pt idx="525">
                  <c:v>19</c:v>
                </c:pt>
                <c:pt idx="526">
                  <c:v>28.7</c:v>
                </c:pt>
                <c:pt idx="527">
                  <c:v>28.9</c:v>
                </c:pt>
                <c:pt idx="528">
                  <c:v>19</c:v>
                </c:pt>
                <c:pt idx="529">
                  <c:v>17.66</c:v>
                </c:pt>
                <c:pt idx="530">
                  <c:v>17.434999999999999</c:v>
                </c:pt>
                <c:pt idx="531">
                  <c:v>18.149999999999999</c:v>
                </c:pt>
                <c:pt idx="532">
                  <c:v>24.195</c:v>
                </c:pt>
                <c:pt idx="533">
                  <c:v>24.195</c:v>
                </c:pt>
                <c:pt idx="534">
                  <c:v>17.434999999999999</c:v>
                </c:pt>
                <c:pt idx="535">
                  <c:v>24.195</c:v>
                </c:pt>
                <c:pt idx="536">
                  <c:v>19</c:v>
                </c:pt>
                <c:pt idx="537">
                  <c:v>19.670000000000002</c:v>
                </c:pt>
                <c:pt idx="538">
                  <c:v>19.670000000000002</c:v>
                </c:pt>
                <c:pt idx="539">
                  <c:v>19</c:v>
                </c:pt>
                <c:pt idx="540">
                  <c:v>12.93</c:v>
                </c:pt>
                <c:pt idx="541">
                  <c:v>12.805</c:v>
                </c:pt>
                <c:pt idx="542">
                  <c:v>19</c:v>
                </c:pt>
                <c:pt idx="543">
                  <c:v>13.155000000000001</c:v>
                </c:pt>
                <c:pt idx="544">
                  <c:v>15.61</c:v>
                </c:pt>
                <c:pt idx="545">
                  <c:v>15.61</c:v>
                </c:pt>
                <c:pt idx="546">
                  <c:v>26.9</c:v>
                </c:pt>
                <c:pt idx="547">
                  <c:v>28.34</c:v>
                </c:pt>
                <c:pt idx="548">
                  <c:v>28.34</c:v>
                </c:pt>
                <c:pt idx="549">
                  <c:v>28.34</c:v>
                </c:pt>
                <c:pt idx="550">
                  <c:v>26.9</c:v>
                </c:pt>
                <c:pt idx="551">
                  <c:v>25.21</c:v>
                </c:pt>
                <c:pt idx="552">
                  <c:v>26.9</c:v>
                </c:pt>
                <c:pt idx="553">
                  <c:v>26.9</c:v>
                </c:pt>
                <c:pt idx="554">
                  <c:v>26.9</c:v>
                </c:pt>
                <c:pt idx="555">
                  <c:v>26.9</c:v>
                </c:pt>
                <c:pt idx="556">
                  <c:v>26.9</c:v>
                </c:pt>
                <c:pt idx="557">
                  <c:v>26.9</c:v>
                </c:pt>
                <c:pt idx="558">
                  <c:v>26.9</c:v>
                </c:pt>
                <c:pt idx="559">
                  <c:v>26.9</c:v>
                </c:pt>
                <c:pt idx="560">
                  <c:v>9.8000000000000007</c:v>
                </c:pt>
                <c:pt idx="561">
                  <c:v>20.350000000000001</c:v>
                </c:pt>
                <c:pt idx="562">
                  <c:v>20.350000000000001</c:v>
                </c:pt>
                <c:pt idx="563">
                  <c:v>26.9</c:v>
                </c:pt>
                <c:pt idx="564">
                  <c:v>26.5</c:v>
                </c:pt>
                <c:pt idx="565">
                  <c:v>26.9</c:v>
                </c:pt>
                <c:pt idx="566">
                  <c:v>26.9</c:v>
                </c:pt>
                <c:pt idx="567">
                  <c:v>26.9</c:v>
                </c:pt>
                <c:pt idx="568">
                  <c:v>26.9</c:v>
                </c:pt>
                <c:pt idx="569">
                  <c:v>36.89</c:v>
                </c:pt>
                <c:pt idx="570">
                  <c:v>36.89</c:v>
                </c:pt>
                <c:pt idx="571">
                  <c:v>36.89</c:v>
                </c:pt>
                <c:pt idx="572">
                  <c:v>36.89</c:v>
                </c:pt>
                <c:pt idx="573">
                  <c:v>30.9</c:v>
                </c:pt>
                <c:pt idx="574">
                  <c:v>30.9</c:v>
                </c:pt>
                <c:pt idx="575">
                  <c:v>30.9</c:v>
                </c:pt>
                <c:pt idx="576">
                  <c:v>30.9</c:v>
                </c:pt>
                <c:pt idx="577">
                  <c:v>30.9</c:v>
                </c:pt>
                <c:pt idx="578">
                  <c:v>30.9</c:v>
                </c:pt>
                <c:pt idx="579">
                  <c:v>30.9</c:v>
                </c:pt>
                <c:pt idx="580">
                  <c:v>30.9</c:v>
                </c:pt>
                <c:pt idx="581">
                  <c:v>30.9</c:v>
                </c:pt>
                <c:pt idx="582">
                  <c:v>28.349999999999998</c:v>
                </c:pt>
                <c:pt idx="583">
                  <c:v>28.784999999999997</c:v>
                </c:pt>
                <c:pt idx="584">
                  <c:v>27.644999999999996</c:v>
                </c:pt>
                <c:pt idx="585">
                  <c:v>27.644999999999996</c:v>
                </c:pt>
                <c:pt idx="586">
                  <c:v>28.784999999999997</c:v>
                </c:pt>
                <c:pt idx="587">
                  <c:v>26.9</c:v>
                </c:pt>
                <c:pt idx="588">
                  <c:v>26.9</c:v>
                </c:pt>
                <c:pt idx="589">
                  <c:v>26.9</c:v>
                </c:pt>
                <c:pt idx="590">
                  <c:v>26.9</c:v>
                </c:pt>
                <c:pt idx="591">
                  <c:v>26.9</c:v>
                </c:pt>
                <c:pt idx="592">
                  <c:v>26.9</c:v>
                </c:pt>
                <c:pt idx="593">
                  <c:v>26.9</c:v>
                </c:pt>
                <c:pt idx="594">
                  <c:v>26.9</c:v>
                </c:pt>
                <c:pt idx="595">
                  <c:v>26.9</c:v>
                </c:pt>
                <c:pt idx="596">
                  <c:v>26.9</c:v>
                </c:pt>
                <c:pt idx="597">
                  <c:v>26.9</c:v>
                </c:pt>
                <c:pt idx="598">
                  <c:v>30.9</c:v>
                </c:pt>
                <c:pt idx="599">
                  <c:v>27.99</c:v>
                </c:pt>
                <c:pt idx="600">
                  <c:v>27.99</c:v>
                </c:pt>
                <c:pt idx="601">
                  <c:v>27.99</c:v>
                </c:pt>
                <c:pt idx="602">
                  <c:v>27.99</c:v>
                </c:pt>
                <c:pt idx="603">
                  <c:v>27.99</c:v>
                </c:pt>
                <c:pt idx="604">
                  <c:v>27.99</c:v>
                </c:pt>
                <c:pt idx="605">
                  <c:v>27.99</c:v>
                </c:pt>
                <c:pt idx="606">
                  <c:v>33.15</c:v>
                </c:pt>
                <c:pt idx="607">
                  <c:v>33.15</c:v>
                </c:pt>
                <c:pt idx="608">
                  <c:v>33.15</c:v>
                </c:pt>
                <c:pt idx="609">
                  <c:v>33.15</c:v>
                </c:pt>
                <c:pt idx="610">
                  <c:v>26.9</c:v>
                </c:pt>
                <c:pt idx="611">
                  <c:v>26.9</c:v>
                </c:pt>
                <c:pt idx="612">
                  <c:v>26.9</c:v>
                </c:pt>
                <c:pt idx="613">
                  <c:v>26.9</c:v>
                </c:pt>
                <c:pt idx="614">
                  <c:v>17.5</c:v>
                </c:pt>
                <c:pt idx="615">
                  <c:v>17.100000000000001</c:v>
                </c:pt>
                <c:pt idx="616">
                  <c:v>18.7</c:v>
                </c:pt>
                <c:pt idx="617">
                  <c:v>18.7</c:v>
                </c:pt>
                <c:pt idx="618">
                  <c:v>18.7</c:v>
                </c:pt>
                <c:pt idx="619">
                  <c:v>17.8</c:v>
                </c:pt>
                <c:pt idx="620">
                  <c:v>17.8</c:v>
                </c:pt>
                <c:pt idx="621">
                  <c:v>17.3</c:v>
                </c:pt>
                <c:pt idx="622">
                  <c:v>23.43</c:v>
                </c:pt>
                <c:pt idx="623">
                  <c:v>26.9</c:v>
                </c:pt>
                <c:pt idx="624">
                  <c:v>26.9</c:v>
                </c:pt>
                <c:pt idx="625">
                  <c:v>26.9</c:v>
                </c:pt>
                <c:pt idx="626">
                  <c:v>20.399999999999999</c:v>
                </c:pt>
                <c:pt idx="627">
                  <c:v>20.399999999999999</c:v>
                </c:pt>
                <c:pt idx="628">
                  <c:v>20.399999999999999</c:v>
                </c:pt>
                <c:pt idx="629">
                  <c:v>20.399999999999999</c:v>
                </c:pt>
                <c:pt idx="630">
                  <c:v>25.59</c:v>
                </c:pt>
                <c:pt idx="631">
                  <c:v>19.815000000000001</c:v>
                </c:pt>
                <c:pt idx="632">
                  <c:v>24.57</c:v>
                </c:pt>
                <c:pt idx="633">
                  <c:v>19.774999999999999</c:v>
                </c:pt>
                <c:pt idx="634">
                  <c:v>24.57</c:v>
                </c:pt>
                <c:pt idx="635">
                  <c:v>19.774999999999999</c:v>
                </c:pt>
                <c:pt idx="636">
                  <c:v>19.774999999999999</c:v>
                </c:pt>
                <c:pt idx="637">
                  <c:v>24.57</c:v>
                </c:pt>
                <c:pt idx="638">
                  <c:v>26.9</c:v>
                </c:pt>
                <c:pt idx="639">
                  <c:v>26.9</c:v>
                </c:pt>
                <c:pt idx="640">
                  <c:v>26.9</c:v>
                </c:pt>
                <c:pt idx="641">
                  <c:v>26.9</c:v>
                </c:pt>
                <c:pt idx="642">
                  <c:v>24.45</c:v>
                </c:pt>
                <c:pt idx="643">
                  <c:v>26.9</c:v>
                </c:pt>
                <c:pt idx="644">
                  <c:v>26.9</c:v>
                </c:pt>
                <c:pt idx="645">
                  <c:v>12.695</c:v>
                </c:pt>
                <c:pt idx="646">
                  <c:v>29.5</c:v>
                </c:pt>
                <c:pt idx="647">
                  <c:v>29.5</c:v>
                </c:pt>
                <c:pt idx="648">
                  <c:v>30.2</c:v>
                </c:pt>
                <c:pt idx="649">
                  <c:v>26.9</c:v>
                </c:pt>
                <c:pt idx="650">
                  <c:v>26.9</c:v>
                </c:pt>
                <c:pt idx="651">
                  <c:v>26.9</c:v>
                </c:pt>
                <c:pt idx="652">
                  <c:v>26.9</c:v>
                </c:pt>
                <c:pt idx="653">
                  <c:v>26.9</c:v>
                </c:pt>
                <c:pt idx="654">
                  <c:v>26.9</c:v>
                </c:pt>
                <c:pt idx="655">
                  <c:v>26.9</c:v>
                </c:pt>
                <c:pt idx="656">
                  <c:v>26.9</c:v>
                </c:pt>
                <c:pt idx="657">
                  <c:v>26.9</c:v>
                </c:pt>
                <c:pt idx="658">
                  <c:v>25.2</c:v>
                </c:pt>
                <c:pt idx="659">
                  <c:v>25.2</c:v>
                </c:pt>
                <c:pt idx="660">
                  <c:v>25.2</c:v>
                </c:pt>
                <c:pt idx="661">
                  <c:v>25.2</c:v>
                </c:pt>
                <c:pt idx="662">
                  <c:v>28.5</c:v>
                </c:pt>
                <c:pt idx="663">
                  <c:v>25.2</c:v>
                </c:pt>
                <c:pt idx="664">
                  <c:v>28.5</c:v>
                </c:pt>
                <c:pt idx="665">
                  <c:v>28.5</c:v>
                </c:pt>
                <c:pt idx="666">
                  <c:v>28.5</c:v>
                </c:pt>
                <c:pt idx="667">
                  <c:v>16.2</c:v>
                </c:pt>
                <c:pt idx="668">
                  <c:v>20.05</c:v>
                </c:pt>
                <c:pt idx="669">
                  <c:v>20.05</c:v>
                </c:pt>
                <c:pt idx="670">
                  <c:v>16.2</c:v>
                </c:pt>
                <c:pt idx="671">
                  <c:v>16.2</c:v>
                </c:pt>
                <c:pt idx="672">
                  <c:v>37.590000000000003</c:v>
                </c:pt>
                <c:pt idx="673">
                  <c:v>37.590000000000003</c:v>
                </c:pt>
                <c:pt idx="674">
                  <c:v>37.590000000000003</c:v>
                </c:pt>
                <c:pt idx="675">
                  <c:v>37.590000000000003</c:v>
                </c:pt>
                <c:pt idx="676">
                  <c:v>26.9</c:v>
                </c:pt>
                <c:pt idx="677">
                  <c:v>26.9</c:v>
                </c:pt>
                <c:pt idx="678">
                  <c:v>31.06</c:v>
                </c:pt>
                <c:pt idx="679">
                  <c:v>26.9</c:v>
                </c:pt>
                <c:pt idx="680">
                  <c:v>26.9</c:v>
                </c:pt>
                <c:pt idx="681">
                  <c:v>26.9</c:v>
                </c:pt>
                <c:pt idx="682">
                  <c:v>26.9</c:v>
                </c:pt>
                <c:pt idx="683">
                  <c:v>36.32</c:v>
                </c:pt>
                <c:pt idx="684">
                  <c:v>35.82</c:v>
                </c:pt>
                <c:pt idx="685">
                  <c:v>35.82</c:v>
                </c:pt>
                <c:pt idx="686">
                  <c:v>19.704999999999998</c:v>
                </c:pt>
                <c:pt idx="687">
                  <c:v>25.064999999999998</c:v>
                </c:pt>
                <c:pt idx="688">
                  <c:v>19.704999999999998</c:v>
                </c:pt>
                <c:pt idx="689">
                  <c:v>25.064999999999998</c:v>
                </c:pt>
                <c:pt idx="690">
                  <c:v>25.36</c:v>
                </c:pt>
                <c:pt idx="691">
                  <c:v>19.420000000000002</c:v>
                </c:pt>
                <c:pt idx="692">
                  <c:v>28.86</c:v>
                </c:pt>
                <c:pt idx="693">
                  <c:v>28.564999999999998</c:v>
                </c:pt>
                <c:pt idx="694">
                  <c:v>19.704999999999998</c:v>
                </c:pt>
                <c:pt idx="695">
                  <c:v>19.420000000000002</c:v>
                </c:pt>
                <c:pt idx="696">
                  <c:v>19.704999999999998</c:v>
                </c:pt>
                <c:pt idx="697">
                  <c:v>19.420000000000002</c:v>
                </c:pt>
                <c:pt idx="698">
                  <c:v>28.564999999999998</c:v>
                </c:pt>
                <c:pt idx="699">
                  <c:v>28.86</c:v>
                </c:pt>
                <c:pt idx="700">
                  <c:v>30.88</c:v>
                </c:pt>
                <c:pt idx="701">
                  <c:v>24.79</c:v>
                </c:pt>
                <c:pt idx="702">
                  <c:v>24.79</c:v>
                </c:pt>
                <c:pt idx="703">
                  <c:v>24.79</c:v>
                </c:pt>
                <c:pt idx="704">
                  <c:v>24.79</c:v>
                </c:pt>
                <c:pt idx="705">
                  <c:v>24.79</c:v>
                </c:pt>
                <c:pt idx="706">
                  <c:v>30.88</c:v>
                </c:pt>
                <c:pt idx="707">
                  <c:v>26.51</c:v>
                </c:pt>
                <c:pt idx="708">
                  <c:v>26.51</c:v>
                </c:pt>
                <c:pt idx="709">
                  <c:v>26.51</c:v>
                </c:pt>
                <c:pt idx="710">
                  <c:v>26.51</c:v>
                </c:pt>
                <c:pt idx="711">
                  <c:v>26.51</c:v>
                </c:pt>
                <c:pt idx="712">
                  <c:v>24.79</c:v>
                </c:pt>
                <c:pt idx="713">
                  <c:v>26.51</c:v>
                </c:pt>
                <c:pt idx="714">
                  <c:v>30.88</c:v>
                </c:pt>
                <c:pt idx="715">
                  <c:v>24.79</c:v>
                </c:pt>
                <c:pt idx="716">
                  <c:v>24.79</c:v>
                </c:pt>
                <c:pt idx="717">
                  <c:v>26.9</c:v>
                </c:pt>
                <c:pt idx="718">
                  <c:v>26.9</c:v>
                </c:pt>
                <c:pt idx="719">
                  <c:v>26.9</c:v>
                </c:pt>
                <c:pt idx="720">
                  <c:v>26.9</c:v>
                </c:pt>
                <c:pt idx="721">
                  <c:v>26.9</c:v>
                </c:pt>
                <c:pt idx="722">
                  <c:v>26.9</c:v>
                </c:pt>
                <c:pt idx="723">
                  <c:v>26.9</c:v>
                </c:pt>
                <c:pt idx="724">
                  <c:v>14.15</c:v>
                </c:pt>
                <c:pt idx="725">
                  <c:v>21.15</c:v>
                </c:pt>
                <c:pt idx="726">
                  <c:v>24.509999999999998</c:v>
                </c:pt>
                <c:pt idx="727">
                  <c:v>26.9</c:v>
                </c:pt>
                <c:pt idx="728">
                  <c:v>26.9</c:v>
                </c:pt>
                <c:pt idx="729">
                  <c:v>8.42</c:v>
                </c:pt>
                <c:pt idx="730">
                  <c:v>26.9</c:v>
                </c:pt>
                <c:pt idx="731">
                  <c:v>26.9</c:v>
                </c:pt>
                <c:pt idx="732">
                  <c:v>26.9</c:v>
                </c:pt>
                <c:pt idx="733">
                  <c:v>26.9</c:v>
                </c:pt>
                <c:pt idx="734">
                  <c:v>26.9</c:v>
                </c:pt>
                <c:pt idx="735">
                  <c:v>26.9</c:v>
                </c:pt>
                <c:pt idx="736">
                  <c:v>26.9</c:v>
                </c:pt>
                <c:pt idx="737">
                  <c:v>26.9</c:v>
                </c:pt>
                <c:pt idx="738">
                  <c:v>26.9</c:v>
                </c:pt>
                <c:pt idx="739">
                  <c:v>26.9</c:v>
                </c:pt>
                <c:pt idx="740">
                  <c:v>26.9</c:v>
                </c:pt>
                <c:pt idx="741">
                  <c:v>26.9</c:v>
                </c:pt>
                <c:pt idx="742">
                  <c:v>26.9</c:v>
                </c:pt>
                <c:pt idx="743">
                  <c:v>26.9</c:v>
                </c:pt>
                <c:pt idx="744">
                  <c:v>26.9</c:v>
                </c:pt>
                <c:pt idx="745">
                  <c:v>26.9</c:v>
                </c:pt>
                <c:pt idx="746">
                  <c:v>26.9</c:v>
                </c:pt>
                <c:pt idx="747">
                  <c:v>26.9</c:v>
                </c:pt>
                <c:pt idx="748">
                  <c:v>26.9</c:v>
                </c:pt>
                <c:pt idx="749">
                  <c:v>22.405000000000001</c:v>
                </c:pt>
                <c:pt idx="750">
                  <c:v>22.405000000000001</c:v>
                </c:pt>
                <c:pt idx="751">
                  <c:v>22.405000000000001</c:v>
                </c:pt>
                <c:pt idx="752">
                  <c:v>22.405000000000001</c:v>
                </c:pt>
                <c:pt idx="753">
                  <c:v>20.905000000000001</c:v>
                </c:pt>
                <c:pt idx="754">
                  <c:v>20.905000000000001</c:v>
                </c:pt>
                <c:pt idx="755">
                  <c:v>26.9</c:v>
                </c:pt>
                <c:pt idx="756">
                  <c:v>26.9</c:v>
                </c:pt>
                <c:pt idx="757">
                  <c:v>26.9</c:v>
                </c:pt>
                <c:pt idx="758">
                  <c:v>26.9</c:v>
                </c:pt>
                <c:pt idx="759">
                  <c:v>26.9</c:v>
                </c:pt>
                <c:pt idx="760">
                  <c:v>26.9</c:v>
                </c:pt>
                <c:pt idx="761">
                  <c:v>26.9</c:v>
                </c:pt>
                <c:pt idx="762">
                  <c:v>26.9</c:v>
                </c:pt>
                <c:pt idx="763">
                  <c:v>26.9</c:v>
                </c:pt>
                <c:pt idx="764">
                  <c:v>26.9</c:v>
                </c:pt>
                <c:pt idx="765">
                  <c:v>26.9</c:v>
                </c:pt>
                <c:pt idx="766">
                  <c:v>26.9</c:v>
                </c:pt>
                <c:pt idx="767">
                  <c:v>26.9</c:v>
                </c:pt>
                <c:pt idx="768">
                  <c:v>26.9</c:v>
                </c:pt>
                <c:pt idx="769">
                  <c:v>26.9</c:v>
                </c:pt>
                <c:pt idx="770">
                  <c:v>26.9</c:v>
                </c:pt>
                <c:pt idx="771">
                  <c:v>26.9</c:v>
                </c:pt>
                <c:pt idx="772">
                  <c:v>26.9</c:v>
                </c:pt>
                <c:pt idx="773">
                  <c:v>26.9</c:v>
                </c:pt>
                <c:pt idx="774">
                  <c:v>25.4</c:v>
                </c:pt>
                <c:pt idx="775">
                  <c:v>24.4</c:v>
                </c:pt>
                <c:pt idx="776">
                  <c:v>26.9</c:v>
                </c:pt>
                <c:pt idx="777">
                  <c:v>26.9</c:v>
                </c:pt>
                <c:pt idx="778">
                  <c:v>24.4</c:v>
                </c:pt>
                <c:pt idx="779">
                  <c:v>26.9</c:v>
                </c:pt>
                <c:pt idx="780">
                  <c:v>25.4</c:v>
                </c:pt>
                <c:pt idx="781">
                  <c:v>26.9</c:v>
                </c:pt>
                <c:pt idx="782">
                  <c:v>26.9</c:v>
                </c:pt>
                <c:pt idx="783">
                  <c:v>26.9</c:v>
                </c:pt>
                <c:pt idx="784">
                  <c:v>28.04</c:v>
                </c:pt>
                <c:pt idx="785">
                  <c:v>28.04</c:v>
                </c:pt>
                <c:pt idx="786">
                  <c:v>28.04</c:v>
                </c:pt>
              </c:numCache>
            </c:numRef>
          </c:xVal>
          <c:yVal>
            <c:numRef>
              <c:f>'Task 5_B'!$B$4:$B$790</c:f>
              <c:numCache>
                <c:formatCode>General</c:formatCode>
                <c:ptCount val="787"/>
                <c:pt idx="0">
                  <c:v>2</c:v>
                </c:pt>
                <c:pt idx="1">
                  <c:v>2</c:v>
                </c:pt>
                <c:pt idx="2">
                  <c:v>2</c:v>
                </c:pt>
                <c:pt idx="3">
                  <c:v>2</c:v>
                </c:pt>
                <c:pt idx="4">
                  <c:v>2</c:v>
                </c:pt>
                <c:pt idx="5">
                  <c:v>2</c:v>
                </c:pt>
                <c:pt idx="6">
                  <c:v>3</c:v>
                </c:pt>
                <c:pt idx="7">
                  <c:v>3</c:v>
                </c:pt>
                <c:pt idx="8">
                  <c:v>3</c:v>
                </c:pt>
                <c:pt idx="9">
                  <c:v>3</c:v>
                </c:pt>
                <c:pt idx="10">
                  <c:v>3</c:v>
                </c:pt>
                <c:pt idx="11">
                  <c:v>3</c:v>
                </c:pt>
                <c:pt idx="12">
                  <c:v>3</c:v>
                </c:pt>
                <c:pt idx="13">
                  <c:v>3</c:v>
                </c:pt>
                <c:pt idx="14">
                  <c:v>3</c:v>
                </c:pt>
                <c:pt idx="15">
                  <c:v>3</c:v>
                </c:pt>
                <c:pt idx="16">
                  <c:v>3</c:v>
                </c:pt>
                <c:pt idx="17">
                  <c:v>3</c:v>
                </c:pt>
                <c:pt idx="18">
                  <c:v>4</c:v>
                </c:pt>
                <c:pt idx="19">
                  <c:v>4</c:v>
                </c:pt>
                <c:pt idx="20">
                  <c:v>4</c:v>
                </c:pt>
                <c:pt idx="21">
                  <c:v>4</c:v>
                </c:pt>
                <c:pt idx="22">
                  <c:v>4</c:v>
                </c:pt>
                <c:pt idx="23">
                  <c:v>3</c:v>
                </c:pt>
                <c:pt idx="24">
                  <c:v>3</c:v>
                </c:pt>
                <c:pt idx="25">
                  <c:v>3</c:v>
                </c:pt>
                <c:pt idx="26">
                  <c:v>3</c:v>
                </c:pt>
                <c:pt idx="27">
                  <c:v>3</c:v>
                </c:pt>
                <c:pt idx="28">
                  <c:v>3</c:v>
                </c:pt>
                <c:pt idx="29">
                  <c:v>3</c:v>
                </c:pt>
                <c:pt idx="30">
                  <c:v>3</c:v>
                </c:pt>
                <c:pt idx="31">
                  <c:v>4</c:v>
                </c:pt>
                <c:pt idx="32">
                  <c:v>4</c:v>
                </c:pt>
                <c:pt idx="33">
                  <c:v>4</c:v>
                </c:pt>
                <c:pt idx="34">
                  <c:v>4</c:v>
                </c:pt>
                <c:pt idx="35">
                  <c:v>4</c:v>
                </c:pt>
                <c:pt idx="36">
                  <c:v>4</c:v>
                </c:pt>
                <c:pt idx="37">
                  <c:v>4</c:v>
                </c:pt>
                <c:pt idx="38">
                  <c:v>4</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4</c:v>
                </c:pt>
                <c:pt idx="56">
                  <c:v>4</c:v>
                </c:pt>
                <c:pt idx="57">
                  <c:v>4</c:v>
                </c:pt>
                <c:pt idx="58">
                  <c:v>4</c:v>
                </c:pt>
                <c:pt idx="59">
                  <c:v>4</c:v>
                </c:pt>
                <c:pt idx="60">
                  <c:v>4</c:v>
                </c:pt>
                <c:pt idx="61">
                  <c:v>4</c:v>
                </c:pt>
                <c:pt idx="62">
                  <c:v>3</c:v>
                </c:pt>
                <c:pt idx="63">
                  <c:v>3</c:v>
                </c:pt>
                <c:pt idx="64">
                  <c:v>3</c:v>
                </c:pt>
                <c:pt idx="65">
                  <c:v>3</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4</c:v>
                </c:pt>
                <c:pt idx="102">
                  <c:v>4</c:v>
                </c:pt>
                <c:pt idx="103">
                  <c:v>4</c:v>
                </c:pt>
                <c:pt idx="104">
                  <c:v>4</c:v>
                </c:pt>
                <c:pt idx="105">
                  <c:v>4</c:v>
                </c:pt>
                <c:pt idx="106">
                  <c:v>4</c:v>
                </c:pt>
                <c:pt idx="107">
                  <c:v>4</c:v>
                </c:pt>
                <c:pt idx="108">
                  <c:v>4</c:v>
                </c:pt>
                <c:pt idx="109">
                  <c:v>4</c:v>
                </c:pt>
                <c:pt idx="110">
                  <c:v>4</c:v>
                </c:pt>
                <c:pt idx="111">
                  <c:v>4</c:v>
                </c:pt>
                <c:pt idx="112">
                  <c:v>4</c:v>
                </c:pt>
                <c:pt idx="113">
                  <c:v>4</c:v>
                </c:pt>
                <c:pt idx="114">
                  <c:v>4</c:v>
                </c:pt>
                <c:pt idx="115">
                  <c:v>4</c:v>
                </c:pt>
                <c:pt idx="116">
                  <c:v>4</c:v>
                </c:pt>
                <c:pt idx="117">
                  <c:v>4</c:v>
                </c:pt>
                <c:pt idx="118">
                  <c:v>4</c:v>
                </c:pt>
                <c:pt idx="119">
                  <c:v>4</c:v>
                </c:pt>
                <c:pt idx="120">
                  <c:v>4</c:v>
                </c:pt>
                <c:pt idx="121">
                  <c:v>3</c:v>
                </c:pt>
                <c:pt idx="122">
                  <c:v>3</c:v>
                </c:pt>
                <c:pt idx="123">
                  <c:v>3</c:v>
                </c:pt>
                <c:pt idx="124">
                  <c:v>4</c:v>
                </c:pt>
                <c:pt idx="125">
                  <c:v>4</c:v>
                </c:pt>
                <c:pt idx="126">
                  <c:v>4</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4</c:v>
                </c:pt>
                <c:pt idx="143">
                  <c:v>4</c:v>
                </c:pt>
                <c:pt idx="144">
                  <c:v>4</c:v>
                </c:pt>
                <c:pt idx="145">
                  <c:v>4</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4</c:v>
                </c:pt>
                <c:pt idx="186">
                  <c:v>4</c:v>
                </c:pt>
                <c:pt idx="187">
                  <c:v>4</c:v>
                </c:pt>
                <c:pt idx="188">
                  <c:v>4</c:v>
                </c:pt>
                <c:pt idx="189">
                  <c:v>4</c:v>
                </c:pt>
                <c:pt idx="190">
                  <c:v>4</c:v>
                </c:pt>
                <c:pt idx="191">
                  <c:v>4</c:v>
                </c:pt>
                <c:pt idx="192">
                  <c:v>4</c:v>
                </c:pt>
                <c:pt idx="193">
                  <c:v>4</c:v>
                </c:pt>
                <c:pt idx="194">
                  <c:v>4</c:v>
                </c:pt>
                <c:pt idx="195">
                  <c:v>4</c:v>
                </c:pt>
                <c:pt idx="196">
                  <c:v>4</c:v>
                </c:pt>
                <c:pt idx="197">
                  <c:v>4</c:v>
                </c:pt>
                <c:pt idx="198">
                  <c:v>4</c:v>
                </c:pt>
                <c:pt idx="199">
                  <c:v>4</c:v>
                </c:pt>
                <c:pt idx="200">
                  <c:v>4</c:v>
                </c:pt>
                <c:pt idx="201">
                  <c:v>4</c:v>
                </c:pt>
                <c:pt idx="202">
                  <c:v>4</c:v>
                </c:pt>
                <c:pt idx="203">
                  <c:v>4</c:v>
                </c:pt>
                <c:pt idx="204">
                  <c:v>4</c:v>
                </c:pt>
                <c:pt idx="205">
                  <c:v>4</c:v>
                </c:pt>
                <c:pt idx="206">
                  <c:v>4</c:v>
                </c:pt>
                <c:pt idx="207">
                  <c:v>4</c:v>
                </c:pt>
                <c:pt idx="208">
                  <c:v>6</c:v>
                </c:pt>
                <c:pt idx="209">
                  <c:v>6</c:v>
                </c:pt>
                <c:pt idx="210">
                  <c:v>6</c:v>
                </c:pt>
                <c:pt idx="211">
                  <c:v>8</c:v>
                </c:pt>
                <c:pt idx="212">
                  <c:v>6</c:v>
                </c:pt>
                <c:pt idx="213">
                  <c:v>4</c:v>
                </c:pt>
                <c:pt idx="214">
                  <c:v>6</c:v>
                </c:pt>
                <c:pt idx="215">
                  <c:v>6</c:v>
                </c:pt>
                <c:pt idx="216">
                  <c:v>6</c:v>
                </c:pt>
                <c:pt idx="217">
                  <c:v>6</c:v>
                </c:pt>
                <c:pt idx="218">
                  <c:v>6</c:v>
                </c:pt>
                <c:pt idx="219">
                  <c:v>12</c:v>
                </c:pt>
                <c:pt idx="220">
                  <c:v>3</c:v>
                </c:pt>
                <c:pt idx="221">
                  <c:v>3</c:v>
                </c:pt>
                <c:pt idx="222">
                  <c:v>3</c:v>
                </c:pt>
                <c:pt idx="223">
                  <c:v>3</c:v>
                </c:pt>
                <c:pt idx="224">
                  <c:v>3</c:v>
                </c:pt>
                <c:pt idx="225">
                  <c:v>3</c:v>
                </c:pt>
                <c:pt idx="226">
                  <c:v>3</c:v>
                </c:pt>
                <c:pt idx="227">
                  <c:v>3</c:v>
                </c:pt>
                <c:pt idx="228">
                  <c:v>3</c:v>
                </c:pt>
                <c:pt idx="229">
                  <c:v>3</c:v>
                </c:pt>
                <c:pt idx="230">
                  <c:v>3</c:v>
                </c:pt>
                <c:pt idx="231">
                  <c:v>3</c:v>
                </c:pt>
                <c:pt idx="232">
                  <c:v>3</c:v>
                </c:pt>
                <c:pt idx="233">
                  <c:v>3</c:v>
                </c:pt>
                <c:pt idx="234">
                  <c:v>3</c:v>
                </c:pt>
                <c:pt idx="235">
                  <c:v>3</c:v>
                </c:pt>
                <c:pt idx="236">
                  <c:v>3</c:v>
                </c:pt>
                <c:pt idx="237">
                  <c:v>3</c:v>
                </c:pt>
                <c:pt idx="238">
                  <c:v>3</c:v>
                </c:pt>
                <c:pt idx="239">
                  <c:v>3</c:v>
                </c:pt>
                <c:pt idx="240">
                  <c:v>3</c:v>
                </c:pt>
                <c:pt idx="241">
                  <c:v>3</c:v>
                </c:pt>
                <c:pt idx="242">
                  <c:v>3</c:v>
                </c:pt>
                <c:pt idx="243">
                  <c:v>3</c:v>
                </c:pt>
                <c:pt idx="244">
                  <c:v>3</c:v>
                </c:pt>
                <c:pt idx="245">
                  <c:v>3</c:v>
                </c:pt>
                <c:pt idx="246">
                  <c:v>3</c:v>
                </c:pt>
                <c:pt idx="247">
                  <c:v>3</c:v>
                </c:pt>
                <c:pt idx="248">
                  <c:v>3</c:v>
                </c:pt>
                <c:pt idx="249">
                  <c:v>3</c:v>
                </c:pt>
                <c:pt idx="250">
                  <c:v>3</c:v>
                </c:pt>
                <c:pt idx="251">
                  <c:v>4</c:v>
                </c:pt>
                <c:pt idx="252">
                  <c:v>4</c:v>
                </c:pt>
                <c:pt idx="253">
                  <c:v>4</c:v>
                </c:pt>
                <c:pt idx="254">
                  <c:v>4</c:v>
                </c:pt>
                <c:pt idx="255">
                  <c:v>3</c:v>
                </c:pt>
                <c:pt idx="256">
                  <c:v>3</c:v>
                </c:pt>
                <c:pt idx="257">
                  <c:v>3</c:v>
                </c:pt>
                <c:pt idx="258">
                  <c:v>3</c:v>
                </c:pt>
                <c:pt idx="259">
                  <c:v>3</c:v>
                </c:pt>
                <c:pt idx="260">
                  <c:v>3</c:v>
                </c:pt>
                <c:pt idx="261">
                  <c:v>3</c:v>
                </c:pt>
                <c:pt idx="262">
                  <c:v>3</c:v>
                </c:pt>
                <c:pt idx="263">
                  <c:v>3</c:v>
                </c:pt>
                <c:pt idx="264">
                  <c:v>3</c:v>
                </c:pt>
                <c:pt idx="265">
                  <c:v>3</c:v>
                </c:pt>
                <c:pt idx="266">
                  <c:v>3</c:v>
                </c:pt>
                <c:pt idx="267">
                  <c:v>3</c:v>
                </c:pt>
                <c:pt idx="268">
                  <c:v>3</c:v>
                </c:pt>
                <c:pt idx="269">
                  <c:v>3</c:v>
                </c:pt>
                <c:pt idx="270">
                  <c:v>3</c:v>
                </c:pt>
                <c:pt idx="271">
                  <c:v>3</c:v>
                </c:pt>
                <c:pt idx="272">
                  <c:v>3</c:v>
                </c:pt>
                <c:pt idx="273">
                  <c:v>3</c:v>
                </c:pt>
                <c:pt idx="274">
                  <c:v>3</c:v>
                </c:pt>
                <c:pt idx="275">
                  <c:v>3</c:v>
                </c:pt>
                <c:pt idx="276">
                  <c:v>3</c:v>
                </c:pt>
                <c:pt idx="277">
                  <c:v>4</c:v>
                </c:pt>
                <c:pt idx="278">
                  <c:v>4</c:v>
                </c:pt>
                <c:pt idx="279">
                  <c:v>4</c:v>
                </c:pt>
                <c:pt idx="280">
                  <c:v>4</c:v>
                </c:pt>
                <c:pt idx="281">
                  <c:v>4</c:v>
                </c:pt>
                <c:pt idx="282">
                  <c:v>4</c:v>
                </c:pt>
                <c:pt idx="283">
                  <c:v>4</c:v>
                </c:pt>
                <c:pt idx="284">
                  <c:v>4</c:v>
                </c:pt>
                <c:pt idx="285">
                  <c:v>4</c:v>
                </c:pt>
                <c:pt idx="286">
                  <c:v>4</c:v>
                </c:pt>
                <c:pt idx="287">
                  <c:v>4</c:v>
                </c:pt>
                <c:pt idx="288">
                  <c:v>4</c:v>
                </c:pt>
                <c:pt idx="289">
                  <c:v>4</c:v>
                </c:pt>
                <c:pt idx="290">
                  <c:v>4</c:v>
                </c:pt>
                <c:pt idx="291">
                  <c:v>3</c:v>
                </c:pt>
                <c:pt idx="292">
                  <c:v>3</c:v>
                </c:pt>
                <c:pt idx="293">
                  <c:v>3</c:v>
                </c:pt>
                <c:pt idx="294">
                  <c:v>3</c:v>
                </c:pt>
                <c:pt idx="295">
                  <c:v>3</c:v>
                </c:pt>
                <c:pt idx="296">
                  <c:v>4</c:v>
                </c:pt>
                <c:pt idx="297">
                  <c:v>4</c:v>
                </c:pt>
                <c:pt idx="298">
                  <c:v>4</c:v>
                </c:pt>
                <c:pt idx="299">
                  <c:v>4</c:v>
                </c:pt>
                <c:pt idx="300">
                  <c:v>4</c:v>
                </c:pt>
                <c:pt idx="301">
                  <c:v>3</c:v>
                </c:pt>
                <c:pt idx="302">
                  <c:v>3</c:v>
                </c:pt>
                <c:pt idx="303">
                  <c:v>3</c:v>
                </c:pt>
                <c:pt idx="304">
                  <c:v>3</c:v>
                </c:pt>
                <c:pt idx="305">
                  <c:v>3</c:v>
                </c:pt>
                <c:pt idx="306">
                  <c:v>3</c:v>
                </c:pt>
                <c:pt idx="307">
                  <c:v>4</c:v>
                </c:pt>
                <c:pt idx="308">
                  <c:v>4</c:v>
                </c:pt>
                <c:pt idx="309">
                  <c:v>4</c:v>
                </c:pt>
                <c:pt idx="310">
                  <c:v>4</c:v>
                </c:pt>
                <c:pt idx="311">
                  <c:v>4</c:v>
                </c:pt>
                <c:pt idx="312">
                  <c:v>4</c:v>
                </c:pt>
                <c:pt idx="313">
                  <c:v>4</c:v>
                </c:pt>
                <c:pt idx="314">
                  <c:v>4</c:v>
                </c:pt>
                <c:pt idx="315">
                  <c:v>4</c:v>
                </c:pt>
                <c:pt idx="316">
                  <c:v>4</c:v>
                </c:pt>
                <c:pt idx="317">
                  <c:v>4</c:v>
                </c:pt>
                <c:pt idx="318">
                  <c:v>4</c:v>
                </c:pt>
                <c:pt idx="319">
                  <c:v>4</c:v>
                </c:pt>
                <c:pt idx="320">
                  <c:v>4</c:v>
                </c:pt>
                <c:pt idx="321">
                  <c:v>4</c:v>
                </c:pt>
                <c:pt idx="322">
                  <c:v>4</c:v>
                </c:pt>
                <c:pt idx="323">
                  <c:v>4</c:v>
                </c:pt>
                <c:pt idx="324">
                  <c:v>4</c:v>
                </c:pt>
                <c:pt idx="325">
                  <c:v>4</c:v>
                </c:pt>
                <c:pt idx="326">
                  <c:v>4</c:v>
                </c:pt>
                <c:pt idx="327">
                  <c:v>4</c:v>
                </c:pt>
                <c:pt idx="328">
                  <c:v>4</c:v>
                </c:pt>
                <c:pt idx="329">
                  <c:v>4</c:v>
                </c:pt>
                <c:pt idx="330">
                  <c:v>4</c:v>
                </c:pt>
                <c:pt idx="331">
                  <c:v>4</c:v>
                </c:pt>
                <c:pt idx="332">
                  <c:v>4</c:v>
                </c:pt>
                <c:pt idx="333">
                  <c:v>3</c:v>
                </c:pt>
                <c:pt idx="334">
                  <c:v>3</c:v>
                </c:pt>
                <c:pt idx="335">
                  <c:v>3</c:v>
                </c:pt>
                <c:pt idx="336">
                  <c:v>3</c:v>
                </c:pt>
                <c:pt idx="337">
                  <c:v>3</c:v>
                </c:pt>
                <c:pt idx="338">
                  <c:v>3</c:v>
                </c:pt>
                <c:pt idx="339">
                  <c:v>3</c:v>
                </c:pt>
                <c:pt idx="340">
                  <c:v>3</c:v>
                </c:pt>
                <c:pt idx="341">
                  <c:v>3</c:v>
                </c:pt>
                <c:pt idx="342">
                  <c:v>3</c:v>
                </c:pt>
                <c:pt idx="343">
                  <c:v>3</c:v>
                </c:pt>
                <c:pt idx="344">
                  <c:v>3</c:v>
                </c:pt>
                <c:pt idx="345">
                  <c:v>4</c:v>
                </c:pt>
                <c:pt idx="346">
                  <c:v>4</c:v>
                </c:pt>
                <c:pt idx="347">
                  <c:v>4</c:v>
                </c:pt>
                <c:pt idx="348">
                  <c:v>4</c:v>
                </c:pt>
                <c:pt idx="349">
                  <c:v>4</c:v>
                </c:pt>
                <c:pt idx="350">
                  <c:v>4</c:v>
                </c:pt>
                <c:pt idx="351">
                  <c:v>4</c:v>
                </c:pt>
                <c:pt idx="352">
                  <c:v>4</c:v>
                </c:pt>
                <c:pt idx="353">
                  <c:v>4</c:v>
                </c:pt>
                <c:pt idx="354">
                  <c:v>4</c:v>
                </c:pt>
                <c:pt idx="355">
                  <c:v>4</c:v>
                </c:pt>
                <c:pt idx="356">
                  <c:v>4</c:v>
                </c:pt>
                <c:pt idx="357">
                  <c:v>4</c:v>
                </c:pt>
                <c:pt idx="358">
                  <c:v>4</c:v>
                </c:pt>
                <c:pt idx="359">
                  <c:v>4</c:v>
                </c:pt>
                <c:pt idx="360">
                  <c:v>4</c:v>
                </c:pt>
                <c:pt idx="361">
                  <c:v>4</c:v>
                </c:pt>
                <c:pt idx="362">
                  <c:v>4</c:v>
                </c:pt>
                <c:pt idx="363">
                  <c:v>4</c:v>
                </c:pt>
                <c:pt idx="364">
                  <c:v>4</c:v>
                </c:pt>
                <c:pt idx="365">
                  <c:v>4</c:v>
                </c:pt>
                <c:pt idx="366">
                  <c:v>4</c:v>
                </c:pt>
                <c:pt idx="367">
                  <c:v>4</c:v>
                </c:pt>
                <c:pt idx="368">
                  <c:v>4</c:v>
                </c:pt>
                <c:pt idx="369">
                  <c:v>4</c:v>
                </c:pt>
                <c:pt idx="370">
                  <c:v>4</c:v>
                </c:pt>
                <c:pt idx="371">
                  <c:v>4</c:v>
                </c:pt>
                <c:pt idx="372">
                  <c:v>4</c:v>
                </c:pt>
                <c:pt idx="373">
                  <c:v>4</c:v>
                </c:pt>
                <c:pt idx="374">
                  <c:v>4</c:v>
                </c:pt>
                <c:pt idx="375">
                  <c:v>4</c:v>
                </c:pt>
                <c:pt idx="376">
                  <c:v>3</c:v>
                </c:pt>
                <c:pt idx="377">
                  <c:v>3</c:v>
                </c:pt>
                <c:pt idx="378">
                  <c:v>3</c:v>
                </c:pt>
                <c:pt idx="379">
                  <c:v>3</c:v>
                </c:pt>
                <c:pt idx="380">
                  <c:v>4</c:v>
                </c:pt>
                <c:pt idx="381">
                  <c:v>4</c:v>
                </c:pt>
                <c:pt idx="382">
                  <c:v>4</c:v>
                </c:pt>
                <c:pt idx="383">
                  <c:v>4</c:v>
                </c:pt>
                <c:pt idx="384">
                  <c:v>4</c:v>
                </c:pt>
                <c:pt idx="385">
                  <c:v>3</c:v>
                </c:pt>
                <c:pt idx="386">
                  <c:v>4</c:v>
                </c:pt>
                <c:pt idx="387">
                  <c:v>4</c:v>
                </c:pt>
                <c:pt idx="388">
                  <c:v>4</c:v>
                </c:pt>
                <c:pt idx="389">
                  <c:v>4</c:v>
                </c:pt>
                <c:pt idx="390">
                  <c:v>4</c:v>
                </c:pt>
                <c:pt idx="391">
                  <c:v>4</c:v>
                </c:pt>
                <c:pt idx="392">
                  <c:v>4</c:v>
                </c:pt>
                <c:pt idx="393">
                  <c:v>4</c:v>
                </c:pt>
                <c:pt idx="394">
                  <c:v>4</c:v>
                </c:pt>
                <c:pt idx="395">
                  <c:v>4</c:v>
                </c:pt>
                <c:pt idx="396">
                  <c:v>4</c:v>
                </c:pt>
                <c:pt idx="397">
                  <c:v>4</c:v>
                </c:pt>
                <c:pt idx="398">
                  <c:v>4</c:v>
                </c:pt>
                <c:pt idx="399">
                  <c:v>4</c:v>
                </c:pt>
                <c:pt idx="400">
                  <c:v>4</c:v>
                </c:pt>
                <c:pt idx="401">
                  <c:v>4</c:v>
                </c:pt>
                <c:pt idx="402">
                  <c:v>4</c:v>
                </c:pt>
                <c:pt idx="403">
                  <c:v>4</c:v>
                </c:pt>
                <c:pt idx="404">
                  <c:v>4</c:v>
                </c:pt>
                <c:pt idx="405">
                  <c:v>4</c:v>
                </c:pt>
                <c:pt idx="406">
                  <c:v>4</c:v>
                </c:pt>
                <c:pt idx="407">
                  <c:v>4</c:v>
                </c:pt>
                <c:pt idx="408">
                  <c:v>4</c:v>
                </c:pt>
                <c:pt idx="409">
                  <c:v>4</c:v>
                </c:pt>
                <c:pt idx="410">
                  <c:v>4</c:v>
                </c:pt>
                <c:pt idx="411">
                  <c:v>4</c:v>
                </c:pt>
                <c:pt idx="412">
                  <c:v>4</c:v>
                </c:pt>
                <c:pt idx="413">
                  <c:v>4</c:v>
                </c:pt>
                <c:pt idx="414">
                  <c:v>4</c:v>
                </c:pt>
                <c:pt idx="415">
                  <c:v>4</c:v>
                </c:pt>
                <c:pt idx="416">
                  <c:v>4</c:v>
                </c:pt>
                <c:pt idx="417">
                  <c:v>4</c:v>
                </c:pt>
                <c:pt idx="418">
                  <c:v>4</c:v>
                </c:pt>
                <c:pt idx="419">
                  <c:v>4</c:v>
                </c:pt>
                <c:pt idx="420">
                  <c:v>4</c:v>
                </c:pt>
                <c:pt idx="421">
                  <c:v>4</c:v>
                </c:pt>
                <c:pt idx="422">
                  <c:v>4</c:v>
                </c:pt>
                <c:pt idx="423">
                  <c:v>4</c:v>
                </c:pt>
                <c:pt idx="424">
                  <c:v>4</c:v>
                </c:pt>
                <c:pt idx="425">
                  <c:v>4</c:v>
                </c:pt>
                <c:pt idx="426">
                  <c:v>4</c:v>
                </c:pt>
                <c:pt idx="427">
                  <c:v>4</c:v>
                </c:pt>
                <c:pt idx="428">
                  <c:v>4</c:v>
                </c:pt>
                <c:pt idx="429">
                  <c:v>4</c:v>
                </c:pt>
                <c:pt idx="430">
                  <c:v>4</c:v>
                </c:pt>
                <c:pt idx="431">
                  <c:v>4</c:v>
                </c:pt>
                <c:pt idx="432">
                  <c:v>4</c:v>
                </c:pt>
                <c:pt idx="433">
                  <c:v>4</c:v>
                </c:pt>
                <c:pt idx="434">
                  <c:v>4</c:v>
                </c:pt>
                <c:pt idx="435">
                  <c:v>4</c:v>
                </c:pt>
                <c:pt idx="436">
                  <c:v>4</c:v>
                </c:pt>
                <c:pt idx="437">
                  <c:v>4</c:v>
                </c:pt>
                <c:pt idx="438">
                  <c:v>4</c:v>
                </c:pt>
                <c:pt idx="439">
                  <c:v>4</c:v>
                </c:pt>
                <c:pt idx="440">
                  <c:v>4</c:v>
                </c:pt>
                <c:pt idx="441">
                  <c:v>4</c:v>
                </c:pt>
                <c:pt idx="442">
                  <c:v>4</c:v>
                </c:pt>
                <c:pt idx="443">
                  <c:v>4</c:v>
                </c:pt>
                <c:pt idx="444">
                  <c:v>4</c:v>
                </c:pt>
                <c:pt idx="445">
                  <c:v>4</c:v>
                </c:pt>
                <c:pt idx="446">
                  <c:v>4</c:v>
                </c:pt>
                <c:pt idx="447">
                  <c:v>4</c:v>
                </c:pt>
                <c:pt idx="448">
                  <c:v>4</c:v>
                </c:pt>
                <c:pt idx="449">
                  <c:v>4</c:v>
                </c:pt>
                <c:pt idx="450">
                  <c:v>4</c:v>
                </c:pt>
                <c:pt idx="451">
                  <c:v>4</c:v>
                </c:pt>
                <c:pt idx="452">
                  <c:v>3</c:v>
                </c:pt>
                <c:pt idx="453">
                  <c:v>3</c:v>
                </c:pt>
                <c:pt idx="454">
                  <c:v>3</c:v>
                </c:pt>
                <c:pt idx="455">
                  <c:v>4</c:v>
                </c:pt>
                <c:pt idx="456">
                  <c:v>4</c:v>
                </c:pt>
                <c:pt idx="457">
                  <c:v>4</c:v>
                </c:pt>
                <c:pt idx="458">
                  <c:v>4</c:v>
                </c:pt>
                <c:pt idx="459">
                  <c:v>4</c:v>
                </c:pt>
                <c:pt idx="460">
                  <c:v>4</c:v>
                </c:pt>
                <c:pt idx="461">
                  <c:v>4</c:v>
                </c:pt>
                <c:pt idx="462">
                  <c:v>4</c:v>
                </c:pt>
                <c:pt idx="463">
                  <c:v>4</c:v>
                </c:pt>
                <c:pt idx="464">
                  <c:v>4</c:v>
                </c:pt>
                <c:pt idx="465">
                  <c:v>4</c:v>
                </c:pt>
                <c:pt idx="466">
                  <c:v>4</c:v>
                </c:pt>
                <c:pt idx="467">
                  <c:v>4</c:v>
                </c:pt>
                <c:pt idx="468">
                  <c:v>4</c:v>
                </c:pt>
                <c:pt idx="469">
                  <c:v>4</c:v>
                </c:pt>
                <c:pt idx="470">
                  <c:v>4</c:v>
                </c:pt>
                <c:pt idx="471">
                  <c:v>4</c:v>
                </c:pt>
                <c:pt idx="472">
                  <c:v>4</c:v>
                </c:pt>
                <c:pt idx="473">
                  <c:v>4</c:v>
                </c:pt>
                <c:pt idx="474">
                  <c:v>4</c:v>
                </c:pt>
                <c:pt idx="475">
                  <c:v>4</c:v>
                </c:pt>
                <c:pt idx="476">
                  <c:v>4</c:v>
                </c:pt>
                <c:pt idx="477">
                  <c:v>4</c:v>
                </c:pt>
                <c:pt idx="478">
                  <c:v>4</c:v>
                </c:pt>
                <c:pt idx="479">
                  <c:v>4</c:v>
                </c:pt>
                <c:pt idx="480">
                  <c:v>4</c:v>
                </c:pt>
                <c:pt idx="481">
                  <c:v>4</c:v>
                </c:pt>
                <c:pt idx="482">
                  <c:v>4</c:v>
                </c:pt>
                <c:pt idx="483">
                  <c:v>4</c:v>
                </c:pt>
                <c:pt idx="484">
                  <c:v>4</c:v>
                </c:pt>
                <c:pt idx="485">
                  <c:v>4</c:v>
                </c:pt>
                <c:pt idx="486">
                  <c:v>4</c:v>
                </c:pt>
                <c:pt idx="487">
                  <c:v>4</c:v>
                </c:pt>
                <c:pt idx="488">
                  <c:v>4</c:v>
                </c:pt>
                <c:pt idx="489">
                  <c:v>4</c:v>
                </c:pt>
                <c:pt idx="490">
                  <c:v>4</c:v>
                </c:pt>
                <c:pt idx="491">
                  <c:v>4</c:v>
                </c:pt>
                <c:pt idx="492">
                  <c:v>4</c:v>
                </c:pt>
                <c:pt idx="493">
                  <c:v>4</c:v>
                </c:pt>
                <c:pt idx="494">
                  <c:v>4</c:v>
                </c:pt>
                <c:pt idx="495">
                  <c:v>4</c:v>
                </c:pt>
                <c:pt idx="496">
                  <c:v>4</c:v>
                </c:pt>
                <c:pt idx="497">
                  <c:v>4</c:v>
                </c:pt>
                <c:pt idx="498">
                  <c:v>4</c:v>
                </c:pt>
                <c:pt idx="499">
                  <c:v>4</c:v>
                </c:pt>
                <c:pt idx="500">
                  <c:v>4</c:v>
                </c:pt>
                <c:pt idx="501">
                  <c:v>4</c:v>
                </c:pt>
                <c:pt idx="502">
                  <c:v>4</c:v>
                </c:pt>
                <c:pt idx="503">
                  <c:v>4</c:v>
                </c:pt>
                <c:pt idx="504">
                  <c:v>4</c:v>
                </c:pt>
                <c:pt idx="505">
                  <c:v>4</c:v>
                </c:pt>
                <c:pt idx="506">
                  <c:v>4</c:v>
                </c:pt>
                <c:pt idx="507">
                  <c:v>4</c:v>
                </c:pt>
                <c:pt idx="508">
                  <c:v>4</c:v>
                </c:pt>
                <c:pt idx="509">
                  <c:v>4</c:v>
                </c:pt>
                <c:pt idx="510">
                  <c:v>4</c:v>
                </c:pt>
                <c:pt idx="511">
                  <c:v>4</c:v>
                </c:pt>
                <c:pt idx="512">
                  <c:v>4</c:v>
                </c:pt>
                <c:pt idx="513">
                  <c:v>4</c:v>
                </c:pt>
                <c:pt idx="514">
                  <c:v>4</c:v>
                </c:pt>
                <c:pt idx="515">
                  <c:v>4</c:v>
                </c:pt>
                <c:pt idx="516">
                  <c:v>4</c:v>
                </c:pt>
                <c:pt idx="517">
                  <c:v>4</c:v>
                </c:pt>
                <c:pt idx="518">
                  <c:v>4</c:v>
                </c:pt>
                <c:pt idx="519">
                  <c:v>4</c:v>
                </c:pt>
                <c:pt idx="520">
                  <c:v>4</c:v>
                </c:pt>
                <c:pt idx="521">
                  <c:v>4</c:v>
                </c:pt>
                <c:pt idx="522">
                  <c:v>4</c:v>
                </c:pt>
                <c:pt idx="523">
                  <c:v>4</c:v>
                </c:pt>
                <c:pt idx="524">
                  <c:v>4</c:v>
                </c:pt>
                <c:pt idx="525">
                  <c:v>4</c:v>
                </c:pt>
                <c:pt idx="526">
                  <c:v>4</c:v>
                </c:pt>
                <c:pt idx="527">
                  <c:v>4</c:v>
                </c:pt>
                <c:pt idx="528">
                  <c:v>4</c:v>
                </c:pt>
                <c:pt idx="529">
                  <c:v>4</c:v>
                </c:pt>
                <c:pt idx="530">
                  <c:v>4</c:v>
                </c:pt>
                <c:pt idx="531">
                  <c:v>4</c:v>
                </c:pt>
                <c:pt idx="532">
                  <c:v>4</c:v>
                </c:pt>
                <c:pt idx="533">
                  <c:v>4</c:v>
                </c:pt>
                <c:pt idx="534">
                  <c:v>4</c:v>
                </c:pt>
                <c:pt idx="535">
                  <c:v>4</c:v>
                </c:pt>
                <c:pt idx="536">
                  <c:v>4</c:v>
                </c:pt>
                <c:pt idx="537">
                  <c:v>4</c:v>
                </c:pt>
                <c:pt idx="538">
                  <c:v>4</c:v>
                </c:pt>
                <c:pt idx="539">
                  <c:v>4</c:v>
                </c:pt>
                <c:pt idx="540">
                  <c:v>4</c:v>
                </c:pt>
                <c:pt idx="541">
                  <c:v>4</c:v>
                </c:pt>
                <c:pt idx="542">
                  <c:v>4</c:v>
                </c:pt>
                <c:pt idx="543">
                  <c:v>5</c:v>
                </c:pt>
                <c:pt idx="544">
                  <c:v>4</c:v>
                </c:pt>
                <c:pt idx="545">
                  <c:v>4</c:v>
                </c:pt>
                <c:pt idx="546">
                  <c:v>4</c:v>
                </c:pt>
                <c:pt idx="547">
                  <c:v>4</c:v>
                </c:pt>
                <c:pt idx="548">
                  <c:v>4</c:v>
                </c:pt>
                <c:pt idx="549">
                  <c:v>4</c:v>
                </c:pt>
                <c:pt idx="550">
                  <c:v>4</c:v>
                </c:pt>
                <c:pt idx="551">
                  <c:v>4</c:v>
                </c:pt>
                <c:pt idx="552">
                  <c:v>4</c:v>
                </c:pt>
                <c:pt idx="553">
                  <c:v>4</c:v>
                </c:pt>
                <c:pt idx="554">
                  <c:v>4</c:v>
                </c:pt>
                <c:pt idx="555">
                  <c:v>4</c:v>
                </c:pt>
                <c:pt idx="556">
                  <c:v>6</c:v>
                </c:pt>
                <c:pt idx="557">
                  <c:v>6</c:v>
                </c:pt>
                <c:pt idx="558">
                  <c:v>4</c:v>
                </c:pt>
                <c:pt idx="559">
                  <c:v>6</c:v>
                </c:pt>
                <c:pt idx="560">
                  <c:v>8</c:v>
                </c:pt>
                <c:pt idx="561">
                  <c:v>3</c:v>
                </c:pt>
                <c:pt idx="562">
                  <c:v>3</c:v>
                </c:pt>
                <c:pt idx="563">
                  <c:v>4</c:v>
                </c:pt>
                <c:pt idx="564">
                  <c:v>4</c:v>
                </c:pt>
                <c:pt idx="565">
                  <c:v>4</c:v>
                </c:pt>
                <c:pt idx="566">
                  <c:v>4</c:v>
                </c:pt>
                <c:pt idx="567">
                  <c:v>4</c:v>
                </c:pt>
                <c:pt idx="568">
                  <c:v>4</c:v>
                </c:pt>
                <c:pt idx="569">
                  <c:v>4</c:v>
                </c:pt>
                <c:pt idx="570">
                  <c:v>4</c:v>
                </c:pt>
                <c:pt idx="571">
                  <c:v>4</c:v>
                </c:pt>
                <c:pt idx="572">
                  <c:v>4</c:v>
                </c:pt>
                <c:pt idx="573">
                  <c:v>4</c:v>
                </c:pt>
                <c:pt idx="574">
                  <c:v>4</c:v>
                </c:pt>
                <c:pt idx="575">
                  <c:v>4</c:v>
                </c:pt>
                <c:pt idx="576">
                  <c:v>4</c:v>
                </c:pt>
                <c:pt idx="577">
                  <c:v>4</c:v>
                </c:pt>
                <c:pt idx="578">
                  <c:v>4</c:v>
                </c:pt>
                <c:pt idx="579">
                  <c:v>4</c:v>
                </c:pt>
                <c:pt idx="580">
                  <c:v>4</c:v>
                </c:pt>
                <c:pt idx="581">
                  <c:v>4</c:v>
                </c:pt>
                <c:pt idx="582">
                  <c:v>4</c:v>
                </c:pt>
                <c:pt idx="583">
                  <c:v>4</c:v>
                </c:pt>
                <c:pt idx="584">
                  <c:v>4</c:v>
                </c:pt>
                <c:pt idx="585">
                  <c:v>4</c:v>
                </c:pt>
                <c:pt idx="586">
                  <c:v>4</c:v>
                </c:pt>
                <c:pt idx="587">
                  <c:v>4</c:v>
                </c:pt>
                <c:pt idx="588">
                  <c:v>4</c:v>
                </c:pt>
                <c:pt idx="589">
                  <c:v>4</c:v>
                </c:pt>
                <c:pt idx="590">
                  <c:v>4</c:v>
                </c:pt>
                <c:pt idx="591">
                  <c:v>4</c:v>
                </c:pt>
                <c:pt idx="592">
                  <c:v>4</c:v>
                </c:pt>
                <c:pt idx="593">
                  <c:v>4</c:v>
                </c:pt>
                <c:pt idx="594">
                  <c:v>4</c:v>
                </c:pt>
                <c:pt idx="595">
                  <c:v>4</c:v>
                </c:pt>
                <c:pt idx="596">
                  <c:v>4</c:v>
                </c:pt>
                <c:pt idx="597">
                  <c:v>4</c:v>
                </c:pt>
                <c:pt idx="598">
                  <c:v>3</c:v>
                </c:pt>
                <c:pt idx="599">
                  <c:v>3</c:v>
                </c:pt>
                <c:pt idx="600">
                  <c:v>3</c:v>
                </c:pt>
                <c:pt idx="601">
                  <c:v>3</c:v>
                </c:pt>
                <c:pt idx="602">
                  <c:v>3</c:v>
                </c:pt>
                <c:pt idx="603">
                  <c:v>3</c:v>
                </c:pt>
                <c:pt idx="604">
                  <c:v>3</c:v>
                </c:pt>
                <c:pt idx="605">
                  <c:v>3</c:v>
                </c:pt>
                <c:pt idx="606">
                  <c:v>4</c:v>
                </c:pt>
                <c:pt idx="607">
                  <c:v>4</c:v>
                </c:pt>
                <c:pt idx="608">
                  <c:v>4</c:v>
                </c:pt>
                <c:pt idx="609">
                  <c:v>4</c:v>
                </c:pt>
                <c:pt idx="610">
                  <c:v>4</c:v>
                </c:pt>
                <c:pt idx="611">
                  <c:v>4</c:v>
                </c:pt>
                <c:pt idx="612">
                  <c:v>4</c:v>
                </c:pt>
                <c:pt idx="613">
                  <c:v>4</c:v>
                </c:pt>
                <c:pt idx="614">
                  <c:v>4</c:v>
                </c:pt>
                <c:pt idx="615">
                  <c:v>4</c:v>
                </c:pt>
                <c:pt idx="616">
                  <c:v>4</c:v>
                </c:pt>
                <c:pt idx="617">
                  <c:v>4</c:v>
                </c:pt>
                <c:pt idx="618">
                  <c:v>4</c:v>
                </c:pt>
                <c:pt idx="619">
                  <c:v>4</c:v>
                </c:pt>
                <c:pt idx="620">
                  <c:v>4</c:v>
                </c:pt>
                <c:pt idx="621">
                  <c:v>4</c:v>
                </c:pt>
                <c:pt idx="622">
                  <c:v>4</c:v>
                </c:pt>
                <c:pt idx="623">
                  <c:v>4</c:v>
                </c:pt>
                <c:pt idx="624">
                  <c:v>4</c:v>
                </c:pt>
                <c:pt idx="625">
                  <c:v>4</c:v>
                </c:pt>
                <c:pt idx="626">
                  <c:v>4</c:v>
                </c:pt>
                <c:pt idx="627">
                  <c:v>4</c:v>
                </c:pt>
                <c:pt idx="628">
                  <c:v>4</c:v>
                </c:pt>
                <c:pt idx="629">
                  <c:v>4</c:v>
                </c:pt>
                <c:pt idx="630">
                  <c:v>4</c:v>
                </c:pt>
                <c:pt idx="631">
                  <c:v>4</c:v>
                </c:pt>
                <c:pt idx="632">
                  <c:v>4</c:v>
                </c:pt>
                <c:pt idx="633">
                  <c:v>4</c:v>
                </c:pt>
                <c:pt idx="634">
                  <c:v>4</c:v>
                </c:pt>
                <c:pt idx="635">
                  <c:v>4</c:v>
                </c:pt>
                <c:pt idx="636">
                  <c:v>4</c:v>
                </c:pt>
                <c:pt idx="637">
                  <c:v>4</c:v>
                </c:pt>
                <c:pt idx="638">
                  <c:v>4</c:v>
                </c:pt>
                <c:pt idx="639">
                  <c:v>4</c:v>
                </c:pt>
                <c:pt idx="640">
                  <c:v>4</c:v>
                </c:pt>
                <c:pt idx="641">
                  <c:v>4</c:v>
                </c:pt>
                <c:pt idx="642">
                  <c:v>4</c:v>
                </c:pt>
                <c:pt idx="643">
                  <c:v>6</c:v>
                </c:pt>
                <c:pt idx="644">
                  <c:v>6</c:v>
                </c:pt>
                <c:pt idx="645">
                  <c:v>6</c:v>
                </c:pt>
                <c:pt idx="646">
                  <c:v>3</c:v>
                </c:pt>
                <c:pt idx="647">
                  <c:v>3</c:v>
                </c:pt>
                <c:pt idx="648">
                  <c:v>3</c:v>
                </c:pt>
                <c:pt idx="649">
                  <c:v>4</c:v>
                </c:pt>
                <c:pt idx="650">
                  <c:v>4</c:v>
                </c:pt>
                <c:pt idx="651">
                  <c:v>4</c:v>
                </c:pt>
                <c:pt idx="652">
                  <c:v>4</c:v>
                </c:pt>
                <c:pt idx="653">
                  <c:v>4</c:v>
                </c:pt>
                <c:pt idx="654">
                  <c:v>4</c:v>
                </c:pt>
                <c:pt idx="655">
                  <c:v>4</c:v>
                </c:pt>
                <c:pt idx="656">
                  <c:v>3</c:v>
                </c:pt>
                <c:pt idx="657">
                  <c:v>3</c:v>
                </c:pt>
                <c:pt idx="658">
                  <c:v>4</c:v>
                </c:pt>
                <c:pt idx="659">
                  <c:v>4</c:v>
                </c:pt>
                <c:pt idx="660">
                  <c:v>4</c:v>
                </c:pt>
                <c:pt idx="661">
                  <c:v>4</c:v>
                </c:pt>
                <c:pt idx="662">
                  <c:v>3</c:v>
                </c:pt>
                <c:pt idx="663">
                  <c:v>4</c:v>
                </c:pt>
                <c:pt idx="664">
                  <c:v>3</c:v>
                </c:pt>
                <c:pt idx="665">
                  <c:v>3</c:v>
                </c:pt>
                <c:pt idx="666">
                  <c:v>4</c:v>
                </c:pt>
                <c:pt idx="667">
                  <c:v>4</c:v>
                </c:pt>
                <c:pt idx="668">
                  <c:v>4</c:v>
                </c:pt>
                <c:pt idx="669">
                  <c:v>4</c:v>
                </c:pt>
                <c:pt idx="670">
                  <c:v>4</c:v>
                </c:pt>
                <c:pt idx="671">
                  <c:v>4</c:v>
                </c:pt>
                <c:pt idx="672">
                  <c:v>4</c:v>
                </c:pt>
                <c:pt idx="673">
                  <c:v>4</c:v>
                </c:pt>
                <c:pt idx="674">
                  <c:v>4</c:v>
                </c:pt>
                <c:pt idx="675">
                  <c:v>4</c:v>
                </c:pt>
                <c:pt idx="676">
                  <c:v>4</c:v>
                </c:pt>
                <c:pt idx="677">
                  <c:v>4</c:v>
                </c:pt>
                <c:pt idx="678">
                  <c:v>4</c:v>
                </c:pt>
                <c:pt idx="679">
                  <c:v>4</c:v>
                </c:pt>
                <c:pt idx="680">
                  <c:v>4</c:v>
                </c:pt>
                <c:pt idx="681">
                  <c:v>4</c:v>
                </c:pt>
                <c:pt idx="682">
                  <c:v>4</c:v>
                </c:pt>
                <c:pt idx="683">
                  <c:v>4</c:v>
                </c:pt>
                <c:pt idx="684">
                  <c:v>4</c:v>
                </c:pt>
                <c:pt idx="685">
                  <c:v>4</c:v>
                </c:pt>
                <c:pt idx="686">
                  <c:v>4</c:v>
                </c:pt>
                <c:pt idx="687">
                  <c:v>4</c:v>
                </c:pt>
                <c:pt idx="688">
                  <c:v>4</c:v>
                </c:pt>
                <c:pt idx="689">
                  <c:v>4</c:v>
                </c:pt>
                <c:pt idx="690">
                  <c:v>4</c:v>
                </c:pt>
                <c:pt idx="691">
                  <c:v>4</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4</c:v>
                </c:pt>
                <c:pt idx="706">
                  <c:v>4</c:v>
                </c:pt>
                <c:pt idx="707">
                  <c:v>4</c:v>
                </c:pt>
                <c:pt idx="708">
                  <c:v>4</c:v>
                </c:pt>
                <c:pt idx="709">
                  <c:v>4</c:v>
                </c:pt>
                <c:pt idx="710">
                  <c:v>4</c:v>
                </c:pt>
                <c:pt idx="711">
                  <c:v>4</c:v>
                </c:pt>
                <c:pt idx="712">
                  <c:v>4</c:v>
                </c:pt>
                <c:pt idx="713">
                  <c:v>4</c:v>
                </c:pt>
                <c:pt idx="714">
                  <c:v>4</c:v>
                </c:pt>
                <c:pt idx="715">
                  <c:v>4</c:v>
                </c:pt>
                <c:pt idx="716">
                  <c:v>4</c:v>
                </c:pt>
                <c:pt idx="717">
                  <c:v>4</c:v>
                </c:pt>
                <c:pt idx="718">
                  <c:v>3</c:v>
                </c:pt>
                <c:pt idx="719">
                  <c:v>3</c:v>
                </c:pt>
                <c:pt idx="720">
                  <c:v>3</c:v>
                </c:pt>
                <c:pt idx="721">
                  <c:v>3</c:v>
                </c:pt>
                <c:pt idx="722">
                  <c:v>3</c:v>
                </c:pt>
                <c:pt idx="723">
                  <c:v>3</c:v>
                </c:pt>
                <c:pt idx="724">
                  <c:v>4</c:v>
                </c:pt>
                <c:pt idx="725">
                  <c:v>6</c:v>
                </c:pt>
                <c:pt idx="726">
                  <c:v>6</c:v>
                </c:pt>
                <c:pt idx="727">
                  <c:v>6</c:v>
                </c:pt>
                <c:pt idx="728">
                  <c:v>6</c:v>
                </c:pt>
                <c:pt idx="729">
                  <c:v>8</c:v>
                </c:pt>
                <c:pt idx="730">
                  <c:v>4</c:v>
                </c:pt>
                <c:pt idx="731">
                  <c:v>8</c:v>
                </c:pt>
                <c:pt idx="732">
                  <c:v>3</c:v>
                </c:pt>
                <c:pt idx="733">
                  <c:v>3</c:v>
                </c:pt>
                <c:pt idx="734">
                  <c:v>3</c:v>
                </c:pt>
                <c:pt idx="735">
                  <c:v>3</c:v>
                </c:pt>
                <c:pt idx="736">
                  <c:v>3</c:v>
                </c:pt>
                <c:pt idx="737">
                  <c:v>3</c:v>
                </c:pt>
                <c:pt idx="738">
                  <c:v>3</c:v>
                </c:pt>
                <c:pt idx="739">
                  <c:v>3</c:v>
                </c:pt>
                <c:pt idx="740">
                  <c:v>3</c:v>
                </c:pt>
                <c:pt idx="741">
                  <c:v>3</c:v>
                </c:pt>
                <c:pt idx="742">
                  <c:v>3</c:v>
                </c:pt>
                <c:pt idx="743">
                  <c:v>3</c:v>
                </c:pt>
                <c:pt idx="744">
                  <c:v>3</c:v>
                </c:pt>
                <c:pt idx="745">
                  <c:v>3</c:v>
                </c:pt>
                <c:pt idx="746">
                  <c:v>3</c:v>
                </c:pt>
                <c:pt idx="747">
                  <c:v>3</c:v>
                </c:pt>
                <c:pt idx="748">
                  <c:v>3</c:v>
                </c:pt>
                <c:pt idx="749">
                  <c:v>3</c:v>
                </c:pt>
                <c:pt idx="750">
                  <c:v>3</c:v>
                </c:pt>
                <c:pt idx="751">
                  <c:v>3</c:v>
                </c:pt>
                <c:pt idx="752">
                  <c:v>3</c:v>
                </c:pt>
                <c:pt idx="753">
                  <c:v>3</c:v>
                </c:pt>
                <c:pt idx="754">
                  <c:v>3</c:v>
                </c:pt>
                <c:pt idx="755">
                  <c:v>4</c:v>
                </c:pt>
                <c:pt idx="756">
                  <c:v>4</c:v>
                </c:pt>
                <c:pt idx="757">
                  <c:v>4</c:v>
                </c:pt>
                <c:pt idx="758">
                  <c:v>4</c:v>
                </c:pt>
                <c:pt idx="759">
                  <c:v>4</c:v>
                </c:pt>
                <c:pt idx="760">
                  <c:v>4</c:v>
                </c:pt>
                <c:pt idx="761">
                  <c:v>4</c:v>
                </c:pt>
                <c:pt idx="762">
                  <c:v>4</c:v>
                </c:pt>
                <c:pt idx="763">
                  <c:v>4</c:v>
                </c:pt>
                <c:pt idx="764">
                  <c:v>4</c:v>
                </c:pt>
                <c:pt idx="765">
                  <c:v>4</c:v>
                </c:pt>
                <c:pt idx="766">
                  <c:v>4</c:v>
                </c:pt>
                <c:pt idx="767">
                  <c:v>4</c:v>
                </c:pt>
                <c:pt idx="768">
                  <c:v>4</c:v>
                </c:pt>
                <c:pt idx="769">
                  <c:v>4</c:v>
                </c:pt>
                <c:pt idx="770">
                  <c:v>4</c:v>
                </c:pt>
                <c:pt idx="771">
                  <c:v>4</c:v>
                </c:pt>
                <c:pt idx="772">
                  <c:v>4</c:v>
                </c:pt>
                <c:pt idx="773">
                  <c:v>4</c:v>
                </c:pt>
                <c:pt idx="774">
                  <c:v>4</c:v>
                </c:pt>
                <c:pt idx="775">
                  <c:v>4</c:v>
                </c:pt>
                <c:pt idx="776">
                  <c:v>4</c:v>
                </c:pt>
                <c:pt idx="777">
                  <c:v>4</c:v>
                </c:pt>
                <c:pt idx="778">
                  <c:v>4</c:v>
                </c:pt>
                <c:pt idx="779">
                  <c:v>4</c:v>
                </c:pt>
                <c:pt idx="780">
                  <c:v>4</c:v>
                </c:pt>
                <c:pt idx="781">
                  <c:v>4</c:v>
                </c:pt>
                <c:pt idx="782">
                  <c:v>4</c:v>
                </c:pt>
                <c:pt idx="783">
                  <c:v>4</c:v>
                </c:pt>
                <c:pt idx="784">
                  <c:v>4</c:v>
                </c:pt>
                <c:pt idx="785">
                  <c:v>4</c:v>
                </c:pt>
                <c:pt idx="786">
                  <c:v>4</c:v>
                </c:pt>
              </c:numCache>
            </c:numRef>
          </c:yVal>
          <c:smooth val="0"/>
          <c:extLst>
            <c:ext xmlns:c16="http://schemas.microsoft.com/office/drawing/2014/chart" uri="{C3380CC4-5D6E-409C-BE32-E72D297353CC}">
              <c16:uniqueId val="{00000000-B241-4B0F-8682-2467BCF443E4}"/>
            </c:ext>
          </c:extLst>
        </c:ser>
        <c:ser>
          <c:idx val="1"/>
          <c:order val="1"/>
          <c:tx>
            <c:strRef>
              <c:f>'Task 5_B'!$C$3</c:f>
              <c:strCache>
                <c:ptCount val="1"/>
                <c:pt idx="0">
                  <c:v>Drivetrain in numbers</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'Task 5_B'!$A$4:$A$790</c:f>
              <c:numCache>
                <c:formatCode>General</c:formatCode>
                <c:ptCount val="787"/>
                <c:pt idx="0">
                  <c:v>33.1</c:v>
                </c:pt>
                <c:pt idx="1">
                  <c:v>33.1</c:v>
                </c:pt>
                <c:pt idx="2">
                  <c:v>26.9</c:v>
                </c:pt>
                <c:pt idx="3">
                  <c:v>33.1</c:v>
                </c:pt>
                <c:pt idx="4">
                  <c:v>33.1</c:v>
                </c:pt>
                <c:pt idx="5">
                  <c:v>33.1</c:v>
                </c:pt>
                <c:pt idx="6">
                  <c:v>34.67</c:v>
                </c:pt>
                <c:pt idx="7">
                  <c:v>34.67</c:v>
                </c:pt>
                <c:pt idx="8">
                  <c:v>34.67</c:v>
                </c:pt>
                <c:pt idx="9">
                  <c:v>34.67</c:v>
                </c:pt>
                <c:pt idx="10">
                  <c:v>34.67</c:v>
                </c:pt>
                <c:pt idx="11">
                  <c:v>34.67</c:v>
                </c:pt>
                <c:pt idx="12">
                  <c:v>34.67</c:v>
                </c:pt>
                <c:pt idx="13">
                  <c:v>34.67</c:v>
                </c:pt>
                <c:pt idx="14">
                  <c:v>34.67</c:v>
                </c:pt>
                <c:pt idx="15">
                  <c:v>34.67</c:v>
                </c:pt>
                <c:pt idx="16">
                  <c:v>34.67</c:v>
                </c:pt>
                <c:pt idx="17">
                  <c:v>34.67</c:v>
                </c:pt>
                <c:pt idx="18">
                  <c:v>19.5</c:v>
                </c:pt>
                <c:pt idx="19">
                  <c:v>19.5</c:v>
                </c:pt>
                <c:pt idx="20">
                  <c:v>18.5</c:v>
                </c:pt>
                <c:pt idx="21">
                  <c:v>26.9</c:v>
                </c:pt>
                <c:pt idx="22">
                  <c:v>26.9</c:v>
                </c:pt>
                <c:pt idx="23">
                  <c:v>22.5</c:v>
                </c:pt>
                <c:pt idx="24">
                  <c:v>22.5</c:v>
                </c:pt>
                <c:pt idx="25">
                  <c:v>31.035</c:v>
                </c:pt>
                <c:pt idx="26">
                  <c:v>22.5</c:v>
                </c:pt>
                <c:pt idx="27">
                  <c:v>26.9</c:v>
                </c:pt>
                <c:pt idx="28">
                  <c:v>22.5</c:v>
                </c:pt>
                <c:pt idx="29">
                  <c:v>32.5</c:v>
                </c:pt>
                <c:pt idx="30">
                  <c:v>26.9</c:v>
                </c:pt>
                <c:pt idx="31">
                  <c:v>26.9</c:v>
                </c:pt>
                <c:pt idx="32">
                  <c:v>26.9</c:v>
                </c:pt>
                <c:pt idx="33">
                  <c:v>26.9</c:v>
                </c:pt>
                <c:pt idx="34">
                  <c:v>26.9</c:v>
                </c:pt>
                <c:pt idx="35">
                  <c:v>26.9</c:v>
                </c:pt>
                <c:pt idx="36">
                  <c:v>26.9</c:v>
                </c:pt>
                <c:pt idx="37">
                  <c:v>26.9</c:v>
                </c:pt>
                <c:pt idx="38">
                  <c:v>26.9</c:v>
                </c:pt>
                <c:pt idx="39">
                  <c:v>26.9</c:v>
                </c:pt>
                <c:pt idx="40">
                  <c:v>35.340000000000003</c:v>
                </c:pt>
                <c:pt idx="41">
                  <c:v>35.340000000000003</c:v>
                </c:pt>
                <c:pt idx="42">
                  <c:v>35.340000000000003</c:v>
                </c:pt>
                <c:pt idx="43">
                  <c:v>35.340000000000003</c:v>
                </c:pt>
                <c:pt idx="44">
                  <c:v>35.840000000000003</c:v>
                </c:pt>
                <c:pt idx="45">
                  <c:v>35.840000000000003</c:v>
                </c:pt>
                <c:pt idx="46">
                  <c:v>35.840000000000003</c:v>
                </c:pt>
                <c:pt idx="47">
                  <c:v>34</c:v>
                </c:pt>
                <c:pt idx="48">
                  <c:v>34</c:v>
                </c:pt>
                <c:pt idx="49">
                  <c:v>34</c:v>
                </c:pt>
                <c:pt idx="50">
                  <c:v>34</c:v>
                </c:pt>
                <c:pt idx="51">
                  <c:v>34</c:v>
                </c:pt>
                <c:pt idx="52">
                  <c:v>34</c:v>
                </c:pt>
                <c:pt idx="53">
                  <c:v>34</c:v>
                </c:pt>
                <c:pt idx="54">
                  <c:v>34</c:v>
                </c:pt>
                <c:pt idx="55">
                  <c:v>30.39</c:v>
                </c:pt>
                <c:pt idx="56">
                  <c:v>30.39</c:v>
                </c:pt>
                <c:pt idx="57">
                  <c:v>31.335000000000001</c:v>
                </c:pt>
                <c:pt idx="58">
                  <c:v>30.89</c:v>
                </c:pt>
                <c:pt idx="59">
                  <c:v>30.39</c:v>
                </c:pt>
                <c:pt idx="60">
                  <c:v>24.6</c:v>
                </c:pt>
                <c:pt idx="61">
                  <c:v>30.39</c:v>
                </c:pt>
                <c:pt idx="62">
                  <c:v>26.9</c:v>
                </c:pt>
                <c:pt idx="63">
                  <c:v>26.9</c:v>
                </c:pt>
                <c:pt idx="64">
                  <c:v>26.9</c:v>
                </c:pt>
                <c:pt idx="65">
                  <c:v>26.9</c:v>
                </c:pt>
                <c:pt idx="66">
                  <c:v>23.954999999999998</c:v>
                </c:pt>
                <c:pt idx="67">
                  <c:v>24.18</c:v>
                </c:pt>
                <c:pt idx="68">
                  <c:v>32.094999999999999</c:v>
                </c:pt>
                <c:pt idx="69">
                  <c:v>23.954999999999998</c:v>
                </c:pt>
                <c:pt idx="70">
                  <c:v>31.84</c:v>
                </c:pt>
                <c:pt idx="71">
                  <c:v>31.84</c:v>
                </c:pt>
                <c:pt idx="72">
                  <c:v>24.18</c:v>
                </c:pt>
                <c:pt idx="73">
                  <c:v>31.84</c:v>
                </c:pt>
                <c:pt idx="74">
                  <c:v>23.954999999999998</c:v>
                </c:pt>
                <c:pt idx="75">
                  <c:v>31.84</c:v>
                </c:pt>
                <c:pt idx="76">
                  <c:v>23.954999999999998</c:v>
                </c:pt>
                <c:pt idx="77">
                  <c:v>32.094999999999999</c:v>
                </c:pt>
                <c:pt idx="78">
                  <c:v>23.954999999999998</c:v>
                </c:pt>
                <c:pt idx="79">
                  <c:v>31.84</c:v>
                </c:pt>
                <c:pt idx="80">
                  <c:v>32.450000000000003</c:v>
                </c:pt>
                <c:pt idx="81">
                  <c:v>32.450000000000003</c:v>
                </c:pt>
                <c:pt idx="82">
                  <c:v>32.450000000000003</c:v>
                </c:pt>
                <c:pt idx="83">
                  <c:v>32.450000000000003</c:v>
                </c:pt>
                <c:pt idx="84">
                  <c:v>27.07</c:v>
                </c:pt>
                <c:pt idx="85">
                  <c:v>27.07</c:v>
                </c:pt>
                <c:pt idx="86">
                  <c:v>27.07</c:v>
                </c:pt>
                <c:pt idx="87">
                  <c:v>27.07</c:v>
                </c:pt>
                <c:pt idx="88">
                  <c:v>26.9</c:v>
                </c:pt>
                <c:pt idx="89">
                  <c:v>26.9</c:v>
                </c:pt>
                <c:pt idx="90">
                  <c:v>25.25</c:v>
                </c:pt>
                <c:pt idx="91">
                  <c:v>26.9</c:v>
                </c:pt>
                <c:pt idx="92">
                  <c:v>26.9</c:v>
                </c:pt>
                <c:pt idx="93">
                  <c:v>26.9</c:v>
                </c:pt>
                <c:pt idx="94">
                  <c:v>24.5</c:v>
                </c:pt>
                <c:pt idx="95">
                  <c:v>25.85</c:v>
                </c:pt>
                <c:pt idx="96">
                  <c:v>26.9</c:v>
                </c:pt>
                <c:pt idx="97">
                  <c:v>22.6</c:v>
                </c:pt>
                <c:pt idx="98">
                  <c:v>29.669999999999998</c:v>
                </c:pt>
                <c:pt idx="99">
                  <c:v>22.55</c:v>
                </c:pt>
                <c:pt idx="100">
                  <c:v>29.669999999999998</c:v>
                </c:pt>
                <c:pt idx="101">
                  <c:v>22.55</c:v>
                </c:pt>
                <c:pt idx="102">
                  <c:v>29.669999999999998</c:v>
                </c:pt>
                <c:pt idx="103">
                  <c:v>22.55</c:v>
                </c:pt>
                <c:pt idx="104">
                  <c:v>29.65</c:v>
                </c:pt>
                <c:pt idx="105">
                  <c:v>22.6</c:v>
                </c:pt>
                <c:pt idx="106">
                  <c:v>22.55</c:v>
                </c:pt>
                <c:pt idx="107">
                  <c:v>22.55</c:v>
                </c:pt>
                <c:pt idx="108">
                  <c:v>29.669999999999998</c:v>
                </c:pt>
                <c:pt idx="109">
                  <c:v>26.9</c:v>
                </c:pt>
                <c:pt idx="110">
                  <c:v>26.9</c:v>
                </c:pt>
                <c:pt idx="111">
                  <c:v>26.9</c:v>
                </c:pt>
                <c:pt idx="112">
                  <c:v>26.9</c:v>
                </c:pt>
                <c:pt idx="113">
                  <c:v>26.9</c:v>
                </c:pt>
                <c:pt idx="114">
                  <c:v>26.9</c:v>
                </c:pt>
                <c:pt idx="115">
                  <c:v>27.65</c:v>
                </c:pt>
                <c:pt idx="116">
                  <c:v>26.9</c:v>
                </c:pt>
                <c:pt idx="117">
                  <c:v>26.9</c:v>
                </c:pt>
                <c:pt idx="118">
                  <c:v>26.9</c:v>
                </c:pt>
                <c:pt idx="119">
                  <c:v>26.9</c:v>
                </c:pt>
                <c:pt idx="120">
                  <c:v>26.9</c:v>
                </c:pt>
                <c:pt idx="121">
                  <c:v>22</c:v>
                </c:pt>
                <c:pt idx="122">
                  <c:v>22</c:v>
                </c:pt>
                <c:pt idx="123">
                  <c:v>22</c:v>
                </c:pt>
                <c:pt idx="124">
                  <c:v>29</c:v>
                </c:pt>
                <c:pt idx="125">
                  <c:v>29</c:v>
                </c:pt>
                <c:pt idx="126">
                  <c:v>29</c:v>
                </c:pt>
                <c:pt idx="127">
                  <c:v>25.5</c:v>
                </c:pt>
                <c:pt idx="128">
                  <c:v>28.5</c:v>
                </c:pt>
                <c:pt idx="129">
                  <c:v>25.8</c:v>
                </c:pt>
                <c:pt idx="130">
                  <c:v>25.8</c:v>
                </c:pt>
                <c:pt idx="131">
                  <c:v>37.9</c:v>
                </c:pt>
                <c:pt idx="132">
                  <c:v>25.8</c:v>
                </c:pt>
                <c:pt idx="133">
                  <c:v>37.9</c:v>
                </c:pt>
                <c:pt idx="134">
                  <c:v>25.8</c:v>
                </c:pt>
                <c:pt idx="135">
                  <c:v>37.9</c:v>
                </c:pt>
                <c:pt idx="136">
                  <c:v>37.9</c:v>
                </c:pt>
                <c:pt idx="137">
                  <c:v>25.8</c:v>
                </c:pt>
                <c:pt idx="138">
                  <c:v>25.8</c:v>
                </c:pt>
                <c:pt idx="139">
                  <c:v>25.8</c:v>
                </c:pt>
                <c:pt idx="140">
                  <c:v>37.9</c:v>
                </c:pt>
                <c:pt idx="141">
                  <c:v>37.9</c:v>
                </c:pt>
                <c:pt idx="142">
                  <c:v>37.9</c:v>
                </c:pt>
                <c:pt idx="143">
                  <c:v>26.9</c:v>
                </c:pt>
                <c:pt idx="144">
                  <c:v>26.9</c:v>
                </c:pt>
                <c:pt idx="145">
                  <c:v>26.9</c:v>
                </c:pt>
                <c:pt idx="146">
                  <c:v>26.9</c:v>
                </c:pt>
                <c:pt idx="147">
                  <c:v>26.9</c:v>
                </c:pt>
                <c:pt idx="148">
                  <c:v>26.9</c:v>
                </c:pt>
                <c:pt idx="149">
                  <c:v>26.9</c:v>
                </c:pt>
                <c:pt idx="150">
                  <c:v>26.9</c:v>
                </c:pt>
                <c:pt idx="151">
                  <c:v>26.130000000000003</c:v>
                </c:pt>
                <c:pt idx="152">
                  <c:v>26.130000000000003</c:v>
                </c:pt>
                <c:pt idx="153">
                  <c:v>26.164999999999999</c:v>
                </c:pt>
                <c:pt idx="154">
                  <c:v>26.130000000000003</c:v>
                </c:pt>
                <c:pt idx="155">
                  <c:v>26.9</c:v>
                </c:pt>
                <c:pt idx="156">
                  <c:v>26.9</c:v>
                </c:pt>
                <c:pt idx="157">
                  <c:v>26.9</c:v>
                </c:pt>
                <c:pt idx="158">
                  <c:v>26.164999999999999</c:v>
                </c:pt>
                <c:pt idx="159">
                  <c:v>26.9</c:v>
                </c:pt>
                <c:pt idx="160">
                  <c:v>26.9</c:v>
                </c:pt>
                <c:pt idx="161">
                  <c:v>26.9</c:v>
                </c:pt>
                <c:pt idx="162">
                  <c:v>26.9</c:v>
                </c:pt>
                <c:pt idx="163">
                  <c:v>26.9</c:v>
                </c:pt>
                <c:pt idx="164">
                  <c:v>26.9</c:v>
                </c:pt>
                <c:pt idx="165">
                  <c:v>26.9</c:v>
                </c:pt>
                <c:pt idx="166">
                  <c:v>26.9</c:v>
                </c:pt>
                <c:pt idx="167">
                  <c:v>26.9</c:v>
                </c:pt>
                <c:pt idx="168">
                  <c:v>26.9</c:v>
                </c:pt>
                <c:pt idx="169">
                  <c:v>26.9</c:v>
                </c:pt>
                <c:pt idx="170">
                  <c:v>26.9</c:v>
                </c:pt>
                <c:pt idx="171">
                  <c:v>26.9</c:v>
                </c:pt>
                <c:pt idx="172">
                  <c:v>21.75</c:v>
                </c:pt>
                <c:pt idx="173">
                  <c:v>21.95</c:v>
                </c:pt>
                <c:pt idx="174">
                  <c:v>32.115000000000002</c:v>
                </c:pt>
                <c:pt idx="175">
                  <c:v>32.1</c:v>
                </c:pt>
                <c:pt idx="176">
                  <c:v>31.86</c:v>
                </c:pt>
                <c:pt idx="177">
                  <c:v>21.75</c:v>
                </c:pt>
                <c:pt idx="178">
                  <c:v>21.75</c:v>
                </c:pt>
                <c:pt idx="179">
                  <c:v>32.1</c:v>
                </c:pt>
                <c:pt idx="180">
                  <c:v>31.86</c:v>
                </c:pt>
                <c:pt idx="181">
                  <c:v>21.75</c:v>
                </c:pt>
                <c:pt idx="182">
                  <c:v>23</c:v>
                </c:pt>
                <c:pt idx="183">
                  <c:v>26.28</c:v>
                </c:pt>
                <c:pt idx="184">
                  <c:v>29.35</c:v>
                </c:pt>
                <c:pt idx="185">
                  <c:v>29.35</c:v>
                </c:pt>
                <c:pt idx="186">
                  <c:v>26.28</c:v>
                </c:pt>
                <c:pt idx="187">
                  <c:v>29.35</c:v>
                </c:pt>
                <c:pt idx="188">
                  <c:v>28.04</c:v>
                </c:pt>
                <c:pt idx="189">
                  <c:v>28.04</c:v>
                </c:pt>
                <c:pt idx="190">
                  <c:v>28.04</c:v>
                </c:pt>
                <c:pt idx="191">
                  <c:v>26.9</c:v>
                </c:pt>
                <c:pt idx="192">
                  <c:v>26.9</c:v>
                </c:pt>
                <c:pt idx="193">
                  <c:v>26.9</c:v>
                </c:pt>
                <c:pt idx="194">
                  <c:v>26.9</c:v>
                </c:pt>
                <c:pt idx="195">
                  <c:v>26.9</c:v>
                </c:pt>
                <c:pt idx="196">
                  <c:v>26.9</c:v>
                </c:pt>
                <c:pt idx="197">
                  <c:v>26.9</c:v>
                </c:pt>
                <c:pt idx="198">
                  <c:v>26.9</c:v>
                </c:pt>
                <c:pt idx="199">
                  <c:v>26.9</c:v>
                </c:pt>
                <c:pt idx="200">
                  <c:v>18.149999999999999</c:v>
                </c:pt>
                <c:pt idx="201">
                  <c:v>24.195</c:v>
                </c:pt>
                <c:pt idx="202">
                  <c:v>24.195</c:v>
                </c:pt>
                <c:pt idx="203">
                  <c:v>24.195</c:v>
                </c:pt>
                <c:pt idx="204">
                  <c:v>24.195</c:v>
                </c:pt>
                <c:pt idx="205">
                  <c:v>25.28</c:v>
                </c:pt>
                <c:pt idx="206">
                  <c:v>25.28</c:v>
                </c:pt>
                <c:pt idx="207">
                  <c:v>25.28</c:v>
                </c:pt>
                <c:pt idx="208">
                  <c:v>26.9</c:v>
                </c:pt>
                <c:pt idx="209">
                  <c:v>26.9</c:v>
                </c:pt>
                <c:pt idx="210">
                  <c:v>26.9</c:v>
                </c:pt>
                <c:pt idx="211">
                  <c:v>16.5</c:v>
                </c:pt>
                <c:pt idx="212">
                  <c:v>16.649999999999999</c:v>
                </c:pt>
                <c:pt idx="213">
                  <c:v>12.5</c:v>
                </c:pt>
                <c:pt idx="214">
                  <c:v>21.73</c:v>
                </c:pt>
                <c:pt idx="215">
                  <c:v>21.73</c:v>
                </c:pt>
                <c:pt idx="216">
                  <c:v>21.73</c:v>
                </c:pt>
                <c:pt idx="217">
                  <c:v>26.9</c:v>
                </c:pt>
                <c:pt idx="218">
                  <c:v>26.9</c:v>
                </c:pt>
                <c:pt idx="219">
                  <c:v>26.9</c:v>
                </c:pt>
                <c:pt idx="220">
                  <c:v>26.9</c:v>
                </c:pt>
                <c:pt idx="221">
                  <c:v>26.9</c:v>
                </c:pt>
                <c:pt idx="222">
                  <c:v>26.9</c:v>
                </c:pt>
                <c:pt idx="223">
                  <c:v>26.9</c:v>
                </c:pt>
                <c:pt idx="224">
                  <c:v>26.9</c:v>
                </c:pt>
                <c:pt idx="225">
                  <c:v>26.9</c:v>
                </c:pt>
                <c:pt idx="226">
                  <c:v>26.9</c:v>
                </c:pt>
                <c:pt idx="227">
                  <c:v>26.9</c:v>
                </c:pt>
                <c:pt idx="228">
                  <c:v>26.9</c:v>
                </c:pt>
                <c:pt idx="229">
                  <c:v>26.9</c:v>
                </c:pt>
                <c:pt idx="230">
                  <c:v>26.9</c:v>
                </c:pt>
                <c:pt idx="231">
                  <c:v>26.9</c:v>
                </c:pt>
                <c:pt idx="232">
                  <c:v>26.9</c:v>
                </c:pt>
                <c:pt idx="233">
                  <c:v>26.9</c:v>
                </c:pt>
                <c:pt idx="234">
                  <c:v>26.9</c:v>
                </c:pt>
                <c:pt idx="235">
                  <c:v>26.9</c:v>
                </c:pt>
                <c:pt idx="236">
                  <c:v>26.9</c:v>
                </c:pt>
                <c:pt idx="237">
                  <c:v>26.9</c:v>
                </c:pt>
                <c:pt idx="238">
                  <c:v>32.5</c:v>
                </c:pt>
                <c:pt idx="239">
                  <c:v>34</c:v>
                </c:pt>
                <c:pt idx="240">
                  <c:v>34</c:v>
                </c:pt>
                <c:pt idx="241">
                  <c:v>34</c:v>
                </c:pt>
                <c:pt idx="242">
                  <c:v>34</c:v>
                </c:pt>
                <c:pt idx="243">
                  <c:v>26.9</c:v>
                </c:pt>
                <c:pt idx="244">
                  <c:v>34</c:v>
                </c:pt>
                <c:pt idx="245">
                  <c:v>32.5</c:v>
                </c:pt>
                <c:pt idx="246">
                  <c:v>34</c:v>
                </c:pt>
                <c:pt idx="247">
                  <c:v>34</c:v>
                </c:pt>
                <c:pt idx="248">
                  <c:v>34</c:v>
                </c:pt>
                <c:pt idx="249">
                  <c:v>36</c:v>
                </c:pt>
                <c:pt idx="250">
                  <c:v>36</c:v>
                </c:pt>
                <c:pt idx="251">
                  <c:v>28.784999999999997</c:v>
                </c:pt>
                <c:pt idx="252">
                  <c:v>28.784999999999997</c:v>
                </c:pt>
                <c:pt idx="253">
                  <c:v>26.9</c:v>
                </c:pt>
                <c:pt idx="254">
                  <c:v>26.9</c:v>
                </c:pt>
                <c:pt idx="255">
                  <c:v>24.574999999999999</c:v>
                </c:pt>
                <c:pt idx="256">
                  <c:v>24.574999999999999</c:v>
                </c:pt>
                <c:pt idx="257">
                  <c:v>34.909999999999997</c:v>
                </c:pt>
                <c:pt idx="258">
                  <c:v>34.909999999999997</c:v>
                </c:pt>
                <c:pt idx="259">
                  <c:v>34.909999999999997</c:v>
                </c:pt>
                <c:pt idx="260">
                  <c:v>24.574999999999999</c:v>
                </c:pt>
                <c:pt idx="261">
                  <c:v>24.574999999999999</c:v>
                </c:pt>
                <c:pt idx="262">
                  <c:v>34.909999999999997</c:v>
                </c:pt>
                <c:pt idx="263">
                  <c:v>24.574999999999999</c:v>
                </c:pt>
                <c:pt idx="264">
                  <c:v>34.909999999999997</c:v>
                </c:pt>
                <c:pt idx="265">
                  <c:v>24.574999999999999</c:v>
                </c:pt>
                <c:pt idx="266">
                  <c:v>34.909999999999997</c:v>
                </c:pt>
                <c:pt idx="267">
                  <c:v>24.574999999999999</c:v>
                </c:pt>
                <c:pt idx="268">
                  <c:v>24.574999999999999</c:v>
                </c:pt>
                <c:pt idx="269">
                  <c:v>24.574999999999999</c:v>
                </c:pt>
                <c:pt idx="270">
                  <c:v>34.909999999999997</c:v>
                </c:pt>
                <c:pt idx="271">
                  <c:v>34.909999999999997</c:v>
                </c:pt>
                <c:pt idx="272">
                  <c:v>34.909999999999997</c:v>
                </c:pt>
                <c:pt idx="273">
                  <c:v>34.909999999999997</c:v>
                </c:pt>
                <c:pt idx="274">
                  <c:v>34.909999999999997</c:v>
                </c:pt>
                <c:pt idx="275">
                  <c:v>24.574999999999999</c:v>
                </c:pt>
                <c:pt idx="276">
                  <c:v>24.574999999999999</c:v>
                </c:pt>
                <c:pt idx="277">
                  <c:v>21.1</c:v>
                </c:pt>
                <c:pt idx="278">
                  <c:v>26.9</c:v>
                </c:pt>
                <c:pt idx="279">
                  <c:v>26.9</c:v>
                </c:pt>
                <c:pt idx="280">
                  <c:v>26.9</c:v>
                </c:pt>
                <c:pt idx="281">
                  <c:v>26.9</c:v>
                </c:pt>
                <c:pt idx="282">
                  <c:v>26.9</c:v>
                </c:pt>
                <c:pt idx="283">
                  <c:v>26.9</c:v>
                </c:pt>
                <c:pt idx="284">
                  <c:v>26.9</c:v>
                </c:pt>
                <c:pt idx="285">
                  <c:v>26.9</c:v>
                </c:pt>
                <c:pt idx="286">
                  <c:v>26.9</c:v>
                </c:pt>
                <c:pt idx="287">
                  <c:v>26.9</c:v>
                </c:pt>
                <c:pt idx="288">
                  <c:v>26.9</c:v>
                </c:pt>
                <c:pt idx="289">
                  <c:v>26.9</c:v>
                </c:pt>
                <c:pt idx="290">
                  <c:v>26.9</c:v>
                </c:pt>
                <c:pt idx="291">
                  <c:v>26.9</c:v>
                </c:pt>
                <c:pt idx="292">
                  <c:v>26.4</c:v>
                </c:pt>
                <c:pt idx="293">
                  <c:v>26.4</c:v>
                </c:pt>
                <c:pt idx="294">
                  <c:v>26.4</c:v>
                </c:pt>
                <c:pt idx="295">
                  <c:v>26.4</c:v>
                </c:pt>
                <c:pt idx="296">
                  <c:v>26.9</c:v>
                </c:pt>
                <c:pt idx="297">
                  <c:v>29.9</c:v>
                </c:pt>
                <c:pt idx="298">
                  <c:v>29.9</c:v>
                </c:pt>
                <c:pt idx="299">
                  <c:v>29.9</c:v>
                </c:pt>
                <c:pt idx="300">
                  <c:v>29.9</c:v>
                </c:pt>
                <c:pt idx="301">
                  <c:v>35.620000000000005</c:v>
                </c:pt>
                <c:pt idx="302">
                  <c:v>35.620000000000005</c:v>
                </c:pt>
                <c:pt idx="303">
                  <c:v>35.620000000000005</c:v>
                </c:pt>
                <c:pt idx="304">
                  <c:v>35.620000000000005</c:v>
                </c:pt>
                <c:pt idx="305">
                  <c:v>35.620000000000005</c:v>
                </c:pt>
                <c:pt idx="306">
                  <c:v>35.620000000000005</c:v>
                </c:pt>
                <c:pt idx="307">
                  <c:v>22</c:v>
                </c:pt>
                <c:pt idx="308">
                  <c:v>30.7</c:v>
                </c:pt>
                <c:pt idx="309">
                  <c:v>22</c:v>
                </c:pt>
                <c:pt idx="310">
                  <c:v>22</c:v>
                </c:pt>
                <c:pt idx="311">
                  <c:v>22</c:v>
                </c:pt>
                <c:pt idx="312">
                  <c:v>30.7</c:v>
                </c:pt>
                <c:pt idx="313">
                  <c:v>29.2</c:v>
                </c:pt>
                <c:pt idx="314">
                  <c:v>30.7</c:v>
                </c:pt>
                <c:pt idx="315">
                  <c:v>28.7</c:v>
                </c:pt>
                <c:pt idx="316">
                  <c:v>30.7</c:v>
                </c:pt>
                <c:pt idx="317">
                  <c:v>29.2</c:v>
                </c:pt>
                <c:pt idx="318">
                  <c:v>17.600000000000001</c:v>
                </c:pt>
                <c:pt idx="319">
                  <c:v>17.600000000000001</c:v>
                </c:pt>
                <c:pt idx="320">
                  <c:v>26.9</c:v>
                </c:pt>
                <c:pt idx="321">
                  <c:v>26.9</c:v>
                </c:pt>
                <c:pt idx="322">
                  <c:v>26.9</c:v>
                </c:pt>
                <c:pt idx="323">
                  <c:v>26.9</c:v>
                </c:pt>
                <c:pt idx="324">
                  <c:v>26.9</c:v>
                </c:pt>
                <c:pt idx="325">
                  <c:v>26.9</c:v>
                </c:pt>
                <c:pt idx="326">
                  <c:v>26.9</c:v>
                </c:pt>
                <c:pt idx="327">
                  <c:v>26.9</c:v>
                </c:pt>
                <c:pt idx="328">
                  <c:v>26.9</c:v>
                </c:pt>
                <c:pt idx="329">
                  <c:v>26.9</c:v>
                </c:pt>
                <c:pt idx="330">
                  <c:v>26.9</c:v>
                </c:pt>
                <c:pt idx="331">
                  <c:v>26.9</c:v>
                </c:pt>
                <c:pt idx="332">
                  <c:v>26.9</c:v>
                </c:pt>
                <c:pt idx="333">
                  <c:v>26.9</c:v>
                </c:pt>
                <c:pt idx="334">
                  <c:v>26.9</c:v>
                </c:pt>
                <c:pt idx="335">
                  <c:v>26.9</c:v>
                </c:pt>
                <c:pt idx="336">
                  <c:v>26.9</c:v>
                </c:pt>
                <c:pt idx="337">
                  <c:v>26.9</c:v>
                </c:pt>
                <c:pt idx="338">
                  <c:v>26.9</c:v>
                </c:pt>
                <c:pt idx="339">
                  <c:v>26.9</c:v>
                </c:pt>
                <c:pt idx="340">
                  <c:v>26.9</c:v>
                </c:pt>
                <c:pt idx="341">
                  <c:v>26.9</c:v>
                </c:pt>
                <c:pt idx="342">
                  <c:v>26.9</c:v>
                </c:pt>
                <c:pt idx="343">
                  <c:v>26.9</c:v>
                </c:pt>
                <c:pt idx="344">
                  <c:v>26.9</c:v>
                </c:pt>
                <c:pt idx="345">
                  <c:v>26.9</c:v>
                </c:pt>
                <c:pt idx="346">
                  <c:v>26.9</c:v>
                </c:pt>
                <c:pt idx="347">
                  <c:v>26.9</c:v>
                </c:pt>
                <c:pt idx="348">
                  <c:v>26.9</c:v>
                </c:pt>
                <c:pt idx="349">
                  <c:v>26.9</c:v>
                </c:pt>
                <c:pt idx="350">
                  <c:v>26.9</c:v>
                </c:pt>
                <c:pt idx="351">
                  <c:v>26.9</c:v>
                </c:pt>
                <c:pt idx="352">
                  <c:v>26.9</c:v>
                </c:pt>
                <c:pt idx="353">
                  <c:v>26.9</c:v>
                </c:pt>
                <c:pt idx="354">
                  <c:v>26.9</c:v>
                </c:pt>
                <c:pt idx="355">
                  <c:v>26.9</c:v>
                </c:pt>
                <c:pt idx="356">
                  <c:v>26.9</c:v>
                </c:pt>
                <c:pt idx="357">
                  <c:v>21.9</c:v>
                </c:pt>
                <c:pt idx="358">
                  <c:v>21.9</c:v>
                </c:pt>
                <c:pt idx="359">
                  <c:v>21.9</c:v>
                </c:pt>
                <c:pt idx="360">
                  <c:v>21.9</c:v>
                </c:pt>
                <c:pt idx="361">
                  <c:v>16.2</c:v>
                </c:pt>
                <c:pt idx="362">
                  <c:v>20.380000000000003</c:v>
                </c:pt>
                <c:pt idx="363">
                  <c:v>32.15</c:v>
                </c:pt>
                <c:pt idx="364">
                  <c:v>32.15</c:v>
                </c:pt>
                <c:pt idx="365">
                  <c:v>32.15</c:v>
                </c:pt>
                <c:pt idx="366">
                  <c:v>32.15</c:v>
                </c:pt>
                <c:pt idx="367">
                  <c:v>32.15</c:v>
                </c:pt>
                <c:pt idx="368">
                  <c:v>32.15</c:v>
                </c:pt>
                <c:pt idx="369">
                  <c:v>32.15</c:v>
                </c:pt>
                <c:pt idx="370">
                  <c:v>32.15</c:v>
                </c:pt>
                <c:pt idx="371">
                  <c:v>32.15</c:v>
                </c:pt>
                <c:pt idx="372">
                  <c:v>24.5</c:v>
                </c:pt>
                <c:pt idx="373">
                  <c:v>23.594999999999999</c:v>
                </c:pt>
                <c:pt idx="374">
                  <c:v>23.594999999999999</c:v>
                </c:pt>
                <c:pt idx="375">
                  <c:v>30.69</c:v>
                </c:pt>
                <c:pt idx="376">
                  <c:v>26.9</c:v>
                </c:pt>
                <c:pt idx="377">
                  <c:v>26.9</c:v>
                </c:pt>
                <c:pt idx="378">
                  <c:v>26.9</c:v>
                </c:pt>
                <c:pt idx="379">
                  <c:v>26.9</c:v>
                </c:pt>
                <c:pt idx="380">
                  <c:v>26.9</c:v>
                </c:pt>
                <c:pt idx="381">
                  <c:v>26.9</c:v>
                </c:pt>
                <c:pt idx="382">
                  <c:v>26.9</c:v>
                </c:pt>
                <c:pt idx="383">
                  <c:v>26.9</c:v>
                </c:pt>
                <c:pt idx="384">
                  <c:v>26.9</c:v>
                </c:pt>
                <c:pt idx="385">
                  <c:v>26.9</c:v>
                </c:pt>
                <c:pt idx="386">
                  <c:v>26.9</c:v>
                </c:pt>
                <c:pt idx="387">
                  <c:v>26.9</c:v>
                </c:pt>
                <c:pt idx="388">
                  <c:v>17.134999999999998</c:v>
                </c:pt>
                <c:pt idx="389">
                  <c:v>16.934999999999999</c:v>
                </c:pt>
                <c:pt idx="390">
                  <c:v>16.934999999999999</c:v>
                </c:pt>
                <c:pt idx="391">
                  <c:v>25.8</c:v>
                </c:pt>
                <c:pt idx="392">
                  <c:v>25.8</c:v>
                </c:pt>
                <c:pt idx="393">
                  <c:v>25.8</c:v>
                </c:pt>
                <c:pt idx="394">
                  <c:v>25.8</c:v>
                </c:pt>
                <c:pt idx="395">
                  <c:v>25.8</c:v>
                </c:pt>
                <c:pt idx="396">
                  <c:v>25.8</c:v>
                </c:pt>
                <c:pt idx="397">
                  <c:v>26.9</c:v>
                </c:pt>
                <c:pt idx="398">
                  <c:v>31.06</c:v>
                </c:pt>
                <c:pt idx="399">
                  <c:v>30.9</c:v>
                </c:pt>
                <c:pt idx="400">
                  <c:v>26.9</c:v>
                </c:pt>
                <c:pt idx="401">
                  <c:v>22.5</c:v>
                </c:pt>
                <c:pt idx="402">
                  <c:v>26.9</c:v>
                </c:pt>
                <c:pt idx="403">
                  <c:v>26.9</c:v>
                </c:pt>
                <c:pt idx="404">
                  <c:v>26.9</c:v>
                </c:pt>
                <c:pt idx="405">
                  <c:v>26.9</c:v>
                </c:pt>
                <c:pt idx="406">
                  <c:v>26.9</c:v>
                </c:pt>
                <c:pt idx="407">
                  <c:v>22.5</c:v>
                </c:pt>
                <c:pt idx="408">
                  <c:v>26.9</c:v>
                </c:pt>
                <c:pt idx="409">
                  <c:v>26.9</c:v>
                </c:pt>
                <c:pt idx="410">
                  <c:v>26.9</c:v>
                </c:pt>
                <c:pt idx="411">
                  <c:v>26.9</c:v>
                </c:pt>
                <c:pt idx="412">
                  <c:v>26.9</c:v>
                </c:pt>
                <c:pt idx="413">
                  <c:v>26.9</c:v>
                </c:pt>
                <c:pt idx="414">
                  <c:v>26.9</c:v>
                </c:pt>
                <c:pt idx="415">
                  <c:v>26.9</c:v>
                </c:pt>
                <c:pt idx="416">
                  <c:v>26.9</c:v>
                </c:pt>
                <c:pt idx="417">
                  <c:v>26.9</c:v>
                </c:pt>
                <c:pt idx="418">
                  <c:v>26.9</c:v>
                </c:pt>
                <c:pt idx="419">
                  <c:v>26.9</c:v>
                </c:pt>
                <c:pt idx="420">
                  <c:v>26.9</c:v>
                </c:pt>
                <c:pt idx="421">
                  <c:v>30.54</c:v>
                </c:pt>
                <c:pt idx="422">
                  <c:v>30.54</c:v>
                </c:pt>
                <c:pt idx="423">
                  <c:v>30.54</c:v>
                </c:pt>
                <c:pt idx="424">
                  <c:v>30.54</c:v>
                </c:pt>
                <c:pt idx="425">
                  <c:v>30.54</c:v>
                </c:pt>
                <c:pt idx="426">
                  <c:v>30.54</c:v>
                </c:pt>
                <c:pt idx="427">
                  <c:v>30.54</c:v>
                </c:pt>
                <c:pt idx="428">
                  <c:v>21.6</c:v>
                </c:pt>
                <c:pt idx="429">
                  <c:v>26.9</c:v>
                </c:pt>
                <c:pt idx="430">
                  <c:v>26.9</c:v>
                </c:pt>
                <c:pt idx="431">
                  <c:v>26.9</c:v>
                </c:pt>
                <c:pt idx="432">
                  <c:v>26.9</c:v>
                </c:pt>
                <c:pt idx="433">
                  <c:v>26.9</c:v>
                </c:pt>
                <c:pt idx="434">
                  <c:v>26.9</c:v>
                </c:pt>
                <c:pt idx="435">
                  <c:v>26.9</c:v>
                </c:pt>
                <c:pt idx="436">
                  <c:v>26.9</c:v>
                </c:pt>
                <c:pt idx="437">
                  <c:v>26.9</c:v>
                </c:pt>
                <c:pt idx="438">
                  <c:v>28.5</c:v>
                </c:pt>
                <c:pt idx="439">
                  <c:v>25.5</c:v>
                </c:pt>
                <c:pt idx="440">
                  <c:v>89.5</c:v>
                </c:pt>
                <c:pt idx="441">
                  <c:v>89.5</c:v>
                </c:pt>
                <c:pt idx="442">
                  <c:v>26.9</c:v>
                </c:pt>
                <c:pt idx="443">
                  <c:v>26.9</c:v>
                </c:pt>
                <c:pt idx="444">
                  <c:v>26.9</c:v>
                </c:pt>
                <c:pt idx="445">
                  <c:v>26.9</c:v>
                </c:pt>
                <c:pt idx="446">
                  <c:v>26.9</c:v>
                </c:pt>
                <c:pt idx="447">
                  <c:v>26.9</c:v>
                </c:pt>
                <c:pt idx="448">
                  <c:v>26.9</c:v>
                </c:pt>
                <c:pt idx="449">
                  <c:v>26.9</c:v>
                </c:pt>
                <c:pt idx="450">
                  <c:v>26.9</c:v>
                </c:pt>
                <c:pt idx="451">
                  <c:v>26.9</c:v>
                </c:pt>
                <c:pt idx="452">
                  <c:v>27.99</c:v>
                </c:pt>
                <c:pt idx="453">
                  <c:v>27.99</c:v>
                </c:pt>
                <c:pt idx="454">
                  <c:v>27.99</c:v>
                </c:pt>
                <c:pt idx="455">
                  <c:v>26.9</c:v>
                </c:pt>
                <c:pt idx="456">
                  <c:v>26.9</c:v>
                </c:pt>
                <c:pt idx="457">
                  <c:v>26.9</c:v>
                </c:pt>
                <c:pt idx="458">
                  <c:v>26.9</c:v>
                </c:pt>
                <c:pt idx="459">
                  <c:v>26.9</c:v>
                </c:pt>
                <c:pt idx="460">
                  <c:v>26.9</c:v>
                </c:pt>
                <c:pt idx="461">
                  <c:v>26.9</c:v>
                </c:pt>
                <c:pt idx="462">
                  <c:v>26.9</c:v>
                </c:pt>
                <c:pt idx="463">
                  <c:v>19.2</c:v>
                </c:pt>
                <c:pt idx="464">
                  <c:v>13.21</c:v>
                </c:pt>
                <c:pt idx="465">
                  <c:v>16.149999999999999</c:v>
                </c:pt>
                <c:pt idx="466">
                  <c:v>19.2</c:v>
                </c:pt>
                <c:pt idx="467">
                  <c:v>19.2</c:v>
                </c:pt>
                <c:pt idx="468">
                  <c:v>19.2</c:v>
                </c:pt>
                <c:pt idx="469">
                  <c:v>19.2</c:v>
                </c:pt>
                <c:pt idx="470">
                  <c:v>19.2</c:v>
                </c:pt>
                <c:pt idx="471">
                  <c:v>19.2</c:v>
                </c:pt>
                <c:pt idx="472">
                  <c:v>28.86</c:v>
                </c:pt>
                <c:pt idx="473">
                  <c:v>19.420000000000002</c:v>
                </c:pt>
                <c:pt idx="474">
                  <c:v>28.564999999999998</c:v>
                </c:pt>
                <c:pt idx="475">
                  <c:v>19.704999999999998</c:v>
                </c:pt>
                <c:pt idx="476">
                  <c:v>26.9</c:v>
                </c:pt>
                <c:pt idx="477">
                  <c:v>23.55</c:v>
                </c:pt>
                <c:pt idx="478">
                  <c:v>25.5</c:v>
                </c:pt>
                <c:pt idx="479">
                  <c:v>25.5</c:v>
                </c:pt>
                <c:pt idx="480">
                  <c:v>25.5</c:v>
                </c:pt>
                <c:pt idx="481">
                  <c:v>25.5</c:v>
                </c:pt>
                <c:pt idx="482">
                  <c:v>25.5</c:v>
                </c:pt>
                <c:pt idx="483">
                  <c:v>25.5</c:v>
                </c:pt>
                <c:pt idx="484">
                  <c:v>25.5</c:v>
                </c:pt>
                <c:pt idx="485">
                  <c:v>26.9</c:v>
                </c:pt>
                <c:pt idx="486">
                  <c:v>23.55</c:v>
                </c:pt>
                <c:pt idx="487">
                  <c:v>25.5</c:v>
                </c:pt>
                <c:pt idx="488">
                  <c:v>25.5</c:v>
                </c:pt>
                <c:pt idx="489">
                  <c:v>25.5</c:v>
                </c:pt>
                <c:pt idx="490">
                  <c:v>25.5</c:v>
                </c:pt>
                <c:pt idx="491">
                  <c:v>25.5</c:v>
                </c:pt>
                <c:pt idx="492">
                  <c:v>25.5</c:v>
                </c:pt>
                <c:pt idx="493">
                  <c:v>25.5</c:v>
                </c:pt>
                <c:pt idx="494">
                  <c:v>25.5</c:v>
                </c:pt>
                <c:pt idx="495">
                  <c:v>25.5</c:v>
                </c:pt>
                <c:pt idx="496">
                  <c:v>25.5</c:v>
                </c:pt>
                <c:pt idx="497">
                  <c:v>20.5</c:v>
                </c:pt>
                <c:pt idx="498">
                  <c:v>20.5</c:v>
                </c:pt>
                <c:pt idx="499">
                  <c:v>20.5</c:v>
                </c:pt>
                <c:pt idx="500">
                  <c:v>22.8</c:v>
                </c:pt>
                <c:pt idx="501">
                  <c:v>22.8</c:v>
                </c:pt>
                <c:pt idx="502">
                  <c:v>22.8</c:v>
                </c:pt>
                <c:pt idx="503">
                  <c:v>22.8</c:v>
                </c:pt>
                <c:pt idx="504">
                  <c:v>22.8</c:v>
                </c:pt>
                <c:pt idx="505">
                  <c:v>22.8</c:v>
                </c:pt>
                <c:pt idx="506">
                  <c:v>22.8</c:v>
                </c:pt>
                <c:pt idx="507">
                  <c:v>21.5</c:v>
                </c:pt>
                <c:pt idx="508">
                  <c:v>21.5</c:v>
                </c:pt>
                <c:pt idx="509">
                  <c:v>21.5</c:v>
                </c:pt>
                <c:pt idx="510">
                  <c:v>21.5</c:v>
                </c:pt>
                <c:pt idx="511">
                  <c:v>21.5</c:v>
                </c:pt>
                <c:pt idx="512">
                  <c:v>20.7</c:v>
                </c:pt>
                <c:pt idx="513">
                  <c:v>20.7</c:v>
                </c:pt>
                <c:pt idx="514">
                  <c:v>20.7</c:v>
                </c:pt>
                <c:pt idx="515">
                  <c:v>20.7</c:v>
                </c:pt>
                <c:pt idx="516">
                  <c:v>20.7</c:v>
                </c:pt>
                <c:pt idx="517">
                  <c:v>20.7</c:v>
                </c:pt>
                <c:pt idx="518">
                  <c:v>21.5</c:v>
                </c:pt>
                <c:pt idx="519">
                  <c:v>20.7</c:v>
                </c:pt>
                <c:pt idx="520">
                  <c:v>20.7</c:v>
                </c:pt>
                <c:pt idx="521">
                  <c:v>21.5</c:v>
                </c:pt>
                <c:pt idx="522">
                  <c:v>21.5</c:v>
                </c:pt>
                <c:pt idx="523">
                  <c:v>19</c:v>
                </c:pt>
                <c:pt idx="524">
                  <c:v>19</c:v>
                </c:pt>
                <c:pt idx="525">
                  <c:v>19</c:v>
                </c:pt>
                <c:pt idx="526">
                  <c:v>28.7</c:v>
                </c:pt>
                <c:pt idx="527">
                  <c:v>28.9</c:v>
                </c:pt>
                <c:pt idx="528">
                  <c:v>19</c:v>
                </c:pt>
                <c:pt idx="529">
                  <c:v>17.66</c:v>
                </c:pt>
                <c:pt idx="530">
                  <c:v>17.434999999999999</c:v>
                </c:pt>
                <c:pt idx="531">
                  <c:v>18.149999999999999</c:v>
                </c:pt>
                <c:pt idx="532">
                  <c:v>24.195</c:v>
                </c:pt>
                <c:pt idx="533">
                  <c:v>24.195</c:v>
                </c:pt>
                <c:pt idx="534">
                  <c:v>17.434999999999999</c:v>
                </c:pt>
                <c:pt idx="535">
                  <c:v>24.195</c:v>
                </c:pt>
                <c:pt idx="536">
                  <c:v>19</c:v>
                </c:pt>
                <c:pt idx="537">
                  <c:v>19.670000000000002</c:v>
                </c:pt>
                <c:pt idx="538">
                  <c:v>19.670000000000002</c:v>
                </c:pt>
                <c:pt idx="539">
                  <c:v>19</c:v>
                </c:pt>
                <c:pt idx="540">
                  <c:v>12.93</c:v>
                </c:pt>
                <c:pt idx="541">
                  <c:v>12.805</c:v>
                </c:pt>
                <c:pt idx="542">
                  <c:v>19</c:v>
                </c:pt>
                <c:pt idx="543">
                  <c:v>13.155000000000001</c:v>
                </c:pt>
                <c:pt idx="544">
                  <c:v>15.61</c:v>
                </c:pt>
                <c:pt idx="545">
                  <c:v>15.61</c:v>
                </c:pt>
                <c:pt idx="546">
                  <c:v>26.9</c:v>
                </c:pt>
                <c:pt idx="547">
                  <c:v>28.34</c:v>
                </c:pt>
                <c:pt idx="548">
                  <c:v>28.34</c:v>
                </c:pt>
                <c:pt idx="549">
                  <c:v>28.34</c:v>
                </c:pt>
                <c:pt idx="550">
                  <c:v>26.9</c:v>
                </c:pt>
                <c:pt idx="551">
                  <c:v>25.21</c:v>
                </c:pt>
                <c:pt idx="552">
                  <c:v>26.9</c:v>
                </c:pt>
                <c:pt idx="553">
                  <c:v>26.9</c:v>
                </c:pt>
                <c:pt idx="554">
                  <c:v>26.9</c:v>
                </c:pt>
                <c:pt idx="555">
                  <c:v>26.9</c:v>
                </c:pt>
                <c:pt idx="556">
                  <c:v>26.9</c:v>
                </c:pt>
                <c:pt idx="557">
                  <c:v>26.9</c:v>
                </c:pt>
                <c:pt idx="558">
                  <c:v>26.9</c:v>
                </c:pt>
                <c:pt idx="559">
                  <c:v>26.9</c:v>
                </c:pt>
                <c:pt idx="560">
                  <c:v>9.8000000000000007</c:v>
                </c:pt>
                <c:pt idx="561">
                  <c:v>20.350000000000001</c:v>
                </c:pt>
                <c:pt idx="562">
                  <c:v>20.350000000000001</c:v>
                </c:pt>
                <c:pt idx="563">
                  <c:v>26.9</c:v>
                </c:pt>
                <c:pt idx="564">
                  <c:v>26.5</c:v>
                </c:pt>
                <c:pt idx="565">
                  <c:v>26.9</c:v>
                </c:pt>
                <c:pt idx="566">
                  <c:v>26.9</c:v>
                </c:pt>
                <c:pt idx="567">
                  <c:v>26.9</c:v>
                </c:pt>
                <c:pt idx="568">
                  <c:v>26.9</c:v>
                </c:pt>
                <c:pt idx="569">
                  <c:v>36.89</c:v>
                </c:pt>
                <c:pt idx="570">
                  <c:v>36.89</c:v>
                </c:pt>
                <c:pt idx="571">
                  <c:v>36.89</c:v>
                </c:pt>
                <c:pt idx="572">
                  <c:v>36.89</c:v>
                </c:pt>
                <c:pt idx="573">
                  <c:v>30.9</c:v>
                </c:pt>
                <c:pt idx="574">
                  <c:v>30.9</c:v>
                </c:pt>
                <c:pt idx="575">
                  <c:v>30.9</c:v>
                </c:pt>
                <c:pt idx="576">
                  <c:v>30.9</c:v>
                </c:pt>
                <c:pt idx="577">
                  <c:v>30.9</c:v>
                </c:pt>
                <c:pt idx="578">
                  <c:v>30.9</c:v>
                </c:pt>
                <c:pt idx="579">
                  <c:v>30.9</c:v>
                </c:pt>
                <c:pt idx="580">
                  <c:v>30.9</c:v>
                </c:pt>
                <c:pt idx="581">
                  <c:v>30.9</c:v>
                </c:pt>
                <c:pt idx="582">
                  <c:v>28.349999999999998</c:v>
                </c:pt>
                <c:pt idx="583">
                  <c:v>28.784999999999997</c:v>
                </c:pt>
                <c:pt idx="584">
                  <c:v>27.644999999999996</c:v>
                </c:pt>
                <c:pt idx="585">
                  <c:v>27.644999999999996</c:v>
                </c:pt>
                <c:pt idx="586">
                  <c:v>28.784999999999997</c:v>
                </c:pt>
                <c:pt idx="587">
                  <c:v>26.9</c:v>
                </c:pt>
                <c:pt idx="588">
                  <c:v>26.9</c:v>
                </c:pt>
                <c:pt idx="589">
                  <c:v>26.9</c:v>
                </c:pt>
                <c:pt idx="590">
                  <c:v>26.9</c:v>
                </c:pt>
                <c:pt idx="591">
                  <c:v>26.9</c:v>
                </c:pt>
                <c:pt idx="592">
                  <c:v>26.9</c:v>
                </c:pt>
                <c:pt idx="593">
                  <c:v>26.9</c:v>
                </c:pt>
                <c:pt idx="594">
                  <c:v>26.9</c:v>
                </c:pt>
                <c:pt idx="595">
                  <c:v>26.9</c:v>
                </c:pt>
                <c:pt idx="596">
                  <c:v>26.9</c:v>
                </c:pt>
                <c:pt idx="597">
                  <c:v>26.9</c:v>
                </c:pt>
                <c:pt idx="598">
                  <c:v>30.9</c:v>
                </c:pt>
                <c:pt idx="599">
                  <c:v>27.99</c:v>
                </c:pt>
                <c:pt idx="600">
                  <c:v>27.99</c:v>
                </c:pt>
                <c:pt idx="601">
                  <c:v>27.99</c:v>
                </c:pt>
                <c:pt idx="602">
                  <c:v>27.99</c:v>
                </c:pt>
                <c:pt idx="603">
                  <c:v>27.99</c:v>
                </c:pt>
                <c:pt idx="604">
                  <c:v>27.99</c:v>
                </c:pt>
                <c:pt idx="605">
                  <c:v>27.99</c:v>
                </c:pt>
                <c:pt idx="606">
                  <c:v>33.15</c:v>
                </c:pt>
                <c:pt idx="607">
                  <c:v>33.15</c:v>
                </c:pt>
                <c:pt idx="608">
                  <c:v>33.15</c:v>
                </c:pt>
                <c:pt idx="609">
                  <c:v>33.15</c:v>
                </c:pt>
                <c:pt idx="610">
                  <c:v>26.9</c:v>
                </c:pt>
                <c:pt idx="611">
                  <c:v>26.9</c:v>
                </c:pt>
                <c:pt idx="612">
                  <c:v>26.9</c:v>
                </c:pt>
                <c:pt idx="613">
                  <c:v>26.9</c:v>
                </c:pt>
                <c:pt idx="614">
                  <c:v>17.5</c:v>
                </c:pt>
                <c:pt idx="615">
                  <c:v>17.100000000000001</c:v>
                </c:pt>
                <c:pt idx="616">
                  <c:v>18.7</c:v>
                </c:pt>
                <c:pt idx="617">
                  <c:v>18.7</c:v>
                </c:pt>
                <c:pt idx="618">
                  <c:v>18.7</c:v>
                </c:pt>
                <c:pt idx="619">
                  <c:v>17.8</c:v>
                </c:pt>
                <c:pt idx="620">
                  <c:v>17.8</c:v>
                </c:pt>
                <c:pt idx="621">
                  <c:v>17.3</c:v>
                </c:pt>
                <c:pt idx="622">
                  <c:v>23.43</c:v>
                </c:pt>
                <c:pt idx="623">
                  <c:v>26.9</c:v>
                </c:pt>
                <c:pt idx="624">
                  <c:v>26.9</c:v>
                </c:pt>
                <c:pt idx="625">
                  <c:v>26.9</c:v>
                </c:pt>
                <c:pt idx="626">
                  <c:v>20.399999999999999</c:v>
                </c:pt>
                <c:pt idx="627">
                  <c:v>20.399999999999999</c:v>
                </c:pt>
                <c:pt idx="628">
                  <c:v>20.399999999999999</c:v>
                </c:pt>
                <c:pt idx="629">
                  <c:v>20.399999999999999</c:v>
                </c:pt>
                <c:pt idx="630">
                  <c:v>25.59</c:v>
                </c:pt>
                <c:pt idx="631">
                  <c:v>19.815000000000001</c:v>
                </c:pt>
                <c:pt idx="632">
                  <c:v>24.57</c:v>
                </c:pt>
                <c:pt idx="633">
                  <c:v>19.774999999999999</c:v>
                </c:pt>
                <c:pt idx="634">
                  <c:v>24.57</c:v>
                </c:pt>
                <c:pt idx="635">
                  <c:v>19.774999999999999</c:v>
                </c:pt>
                <c:pt idx="636">
                  <c:v>19.774999999999999</c:v>
                </c:pt>
                <c:pt idx="637">
                  <c:v>24.57</c:v>
                </c:pt>
                <c:pt idx="638">
                  <c:v>26.9</c:v>
                </c:pt>
                <c:pt idx="639">
                  <c:v>26.9</c:v>
                </c:pt>
                <c:pt idx="640">
                  <c:v>26.9</c:v>
                </c:pt>
                <c:pt idx="641">
                  <c:v>26.9</c:v>
                </c:pt>
                <c:pt idx="642">
                  <c:v>24.45</c:v>
                </c:pt>
                <c:pt idx="643">
                  <c:v>26.9</c:v>
                </c:pt>
                <c:pt idx="644">
                  <c:v>26.9</c:v>
                </c:pt>
                <c:pt idx="645">
                  <c:v>12.695</c:v>
                </c:pt>
                <c:pt idx="646">
                  <c:v>29.5</c:v>
                </c:pt>
                <c:pt idx="647">
                  <c:v>29.5</c:v>
                </c:pt>
                <c:pt idx="648">
                  <c:v>30.2</c:v>
                </c:pt>
                <c:pt idx="649">
                  <c:v>26.9</c:v>
                </c:pt>
                <c:pt idx="650">
                  <c:v>26.9</c:v>
                </c:pt>
                <c:pt idx="651">
                  <c:v>26.9</c:v>
                </c:pt>
                <c:pt idx="652">
                  <c:v>26.9</c:v>
                </c:pt>
                <c:pt idx="653">
                  <c:v>26.9</c:v>
                </c:pt>
                <c:pt idx="654">
                  <c:v>26.9</c:v>
                </c:pt>
                <c:pt idx="655">
                  <c:v>26.9</c:v>
                </c:pt>
                <c:pt idx="656">
                  <c:v>26.9</c:v>
                </c:pt>
                <c:pt idx="657">
                  <c:v>26.9</c:v>
                </c:pt>
                <c:pt idx="658">
                  <c:v>25.2</c:v>
                </c:pt>
                <c:pt idx="659">
                  <c:v>25.2</c:v>
                </c:pt>
                <c:pt idx="660">
                  <c:v>25.2</c:v>
                </c:pt>
                <c:pt idx="661">
                  <c:v>25.2</c:v>
                </c:pt>
                <c:pt idx="662">
                  <c:v>28.5</c:v>
                </c:pt>
                <c:pt idx="663">
                  <c:v>25.2</c:v>
                </c:pt>
                <c:pt idx="664">
                  <c:v>28.5</c:v>
                </c:pt>
                <c:pt idx="665">
                  <c:v>28.5</c:v>
                </c:pt>
                <c:pt idx="666">
                  <c:v>28.5</c:v>
                </c:pt>
                <c:pt idx="667">
                  <c:v>16.2</c:v>
                </c:pt>
                <c:pt idx="668">
                  <c:v>20.05</c:v>
                </c:pt>
                <c:pt idx="669">
                  <c:v>20.05</c:v>
                </c:pt>
                <c:pt idx="670">
                  <c:v>16.2</c:v>
                </c:pt>
                <c:pt idx="671">
                  <c:v>16.2</c:v>
                </c:pt>
                <c:pt idx="672">
                  <c:v>37.590000000000003</c:v>
                </c:pt>
                <c:pt idx="673">
                  <c:v>37.590000000000003</c:v>
                </c:pt>
                <c:pt idx="674">
                  <c:v>37.590000000000003</c:v>
                </c:pt>
                <c:pt idx="675">
                  <c:v>37.590000000000003</c:v>
                </c:pt>
                <c:pt idx="676">
                  <c:v>26.9</c:v>
                </c:pt>
                <c:pt idx="677">
                  <c:v>26.9</c:v>
                </c:pt>
                <c:pt idx="678">
                  <c:v>31.06</c:v>
                </c:pt>
                <c:pt idx="679">
                  <c:v>26.9</c:v>
                </c:pt>
                <c:pt idx="680">
                  <c:v>26.9</c:v>
                </c:pt>
                <c:pt idx="681">
                  <c:v>26.9</c:v>
                </c:pt>
                <c:pt idx="682">
                  <c:v>26.9</c:v>
                </c:pt>
                <c:pt idx="683">
                  <c:v>36.32</c:v>
                </c:pt>
                <c:pt idx="684">
                  <c:v>35.82</c:v>
                </c:pt>
                <c:pt idx="685">
                  <c:v>35.82</c:v>
                </c:pt>
                <c:pt idx="686">
                  <c:v>19.704999999999998</c:v>
                </c:pt>
                <c:pt idx="687">
                  <c:v>25.064999999999998</c:v>
                </c:pt>
                <c:pt idx="688">
                  <c:v>19.704999999999998</c:v>
                </c:pt>
                <c:pt idx="689">
                  <c:v>25.064999999999998</c:v>
                </c:pt>
                <c:pt idx="690">
                  <c:v>25.36</c:v>
                </c:pt>
                <c:pt idx="691">
                  <c:v>19.420000000000002</c:v>
                </c:pt>
                <c:pt idx="692">
                  <c:v>28.86</c:v>
                </c:pt>
                <c:pt idx="693">
                  <c:v>28.564999999999998</c:v>
                </c:pt>
                <c:pt idx="694">
                  <c:v>19.704999999999998</c:v>
                </c:pt>
                <c:pt idx="695">
                  <c:v>19.420000000000002</c:v>
                </c:pt>
                <c:pt idx="696">
                  <c:v>19.704999999999998</c:v>
                </c:pt>
                <c:pt idx="697">
                  <c:v>19.420000000000002</c:v>
                </c:pt>
                <c:pt idx="698">
                  <c:v>28.564999999999998</c:v>
                </c:pt>
                <c:pt idx="699">
                  <c:v>28.86</c:v>
                </c:pt>
                <c:pt idx="700">
                  <c:v>30.88</c:v>
                </c:pt>
                <c:pt idx="701">
                  <c:v>24.79</c:v>
                </c:pt>
                <c:pt idx="702">
                  <c:v>24.79</c:v>
                </c:pt>
                <c:pt idx="703">
                  <c:v>24.79</c:v>
                </c:pt>
                <c:pt idx="704">
                  <c:v>24.79</c:v>
                </c:pt>
                <c:pt idx="705">
                  <c:v>24.79</c:v>
                </c:pt>
                <c:pt idx="706">
                  <c:v>30.88</c:v>
                </c:pt>
                <c:pt idx="707">
                  <c:v>26.51</c:v>
                </c:pt>
                <c:pt idx="708">
                  <c:v>26.51</c:v>
                </c:pt>
                <c:pt idx="709">
                  <c:v>26.51</c:v>
                </c:pt>
                <c:pt idx="710">
                  <c:v>26.51</c:v>
                </c:pt>
                <c:pt idx="711">
                  <c:v>26.51</c:v>
                </c:pt>
                <c:pt idx="712">
                  <c:v>24.79</c:v>
                </c:pt>
                <c:pt idx="713">
                  <c:v>26.51</c:v>
                </c:pt>
                <c:pt idx="714">
                  <c:v>30.88</c:v>
                </c:pt>
                <c:pt idx="715">
                  <c:v>24.79</c:v>
                </c:pt>
                <c:pt idx="716">
                  <c:v>24.79</c:v>
                </c:pt>
                <c:pt idx="717">
                  <c:v>26.9</c:v>
                </c:pt>
                <c:pt idx="718">
                  <c:v>26.9</c:v>
                </c:pt>
                <c:pt idx="719">
                  <c:v>26.9</c:v>
                </c:pt>
                <c:pt idx="720">
                  <c:v>26.9</c:v>
                </c:pt>
                <c:pt idx="721">
                  <c:v>26.9</c:v>
                </c:pt>
                <c:pt idx="722">
                  <c:v>26.9</c:v>
                </c:pt>
                <c:pt idx="723">
                  <c:v>26.9</c:v>
                </c:pt>
                <c:pt idx="724">
                  <c:v>14.15</c:v>
                </c:pt>
                <c:pt idx="725">
                  <c:v>21.15</c:v>
                </c:pt>
                <c:pt idx="726">
                  <c:v>24.509999999999998</c:v>
                </c:pt>
                <c:pt idx="727">
                  <c:v>26.9</c:v>
                </c:pt>
                <c:pt idx="728">
                  <c:v>26.9</c:v>
                </c:pt>
                <c:pt idx="729">
                  <c:v>8.42</c:v>
                </c:pt>
                <c:pt idx="730">
                  <c:v>26.9</c:v>
                </c:pt>
                <c:pt idx="731">
                  <c:v>26.9</c:v>
                </c:pt>
                <c:pt idx="732">
                  <c:v>26.9</c:v>
                </c:pt>
                <c:pt idx="733">
                  <c:v>26.9</c:v>
                </c:pt>
                <c:pt idx="734">
                  <c:v>26.9</c:v>
                </c:pt>
                <c:pt idx="735">
                  <c:v>26.9</c:v>
                </c:pt>
                <c:pt idx="736">
                  <c:v>26.9</c:v>
                </c:pt>
                <c:pt idx="737">
                  <c:v>26.9</c:v>
                </c:pt>
                <c:pt idx="738">
                  <c:v>26.9</c:v>
                </c:pt>
                <c:pt idx="739">
                  <c:v>26.9</c:v>
                </c:pt>
                <c:pt idx="740">
                  <c:v>26.9</c:v>
                </c:pt>
                <c:pt idx="741">
                  <c:v>26.9</c:v>
                </c:pt>
                <c:pt idx="742">
                  <c:v>26.9</c:v>
                </c:pt>
                <c:pt idx="743">
                  <c:v>26.9</c:v>
                </c:pt>
                <c:pt idx="744">
                  <c:v>26.9</c:v>
                </c:pt>
                <c:pt idx="745">
                  <c:v>26.9</c:v>
                </c:pt>
                <c:pt idx="746">
                  <c:v>26.9</c:v>
                </c:pt>
                <c:pt idx="747">
                  <c:v>26.9</c:v>
                </c:pt>
                <c:pt idx="748">
                  <c:v>26.9</c:v>
                </c:pt>
                <c:pt idx="749">
                  <c:v>22.405000000000001</c:v>
                </c:pt>
                <c:pt idx="750">
                  <c:v>22.405000000000001</c:v>
                </c:pt>
                <c:pt idx="751">
                  <c:v>22.405000000000001</c:v>
                </c:pt>
                <c:pt idx="752">
                  <c:v>22.405000000000001</c:v>
                </c:pt>
                <c:pt idx="753">
                  <c:v>20.905000000000001</c:v>
                </c:pt>
                <c:pt idx="754">
                  <c:v>20.905000000000001</c:v>
                </c:pt>
                <c:pt idx="755">
                  <c:v>26.9</c:v>
                </c:pt>
                <c:pt idx="756">
                  <c:v>26.9</c:v>
                </c:pt>
                <c:pt idx="757">
                  <c:v>26.9</c:v>
                </c:pt>
                <c:pt idx="758">
                  <c:v>26.9</c:v>
                </c:pt>
                <c:pt idx="759">
                  <c:v>26.9</c:v>
                </c:pt>
                <c:pt idx="760">
                  <c:v>26.9</c:v>
                </c:pt>
                <c:pt idx="761">
                  <c:v>26.9</c:v>
                </c:pt>
                <c:pt idx="762">
                  <c:v>26.9</c:v>
                </c:pt>
                <c:pt idx="763">
                  <c:v>26.9</c:v>
                </c:pt>
                <c:pt idx="764">
                  <c:v>26.9</c:v>
                </c:pt>
                <c:pt idx="765">
                  <c:v>26.9</c:v>
                </c:pt>
                <c:pt idx="766">
                  <c:v>26.9</c:v>
                </c:pt>
                <c:pt idx="767">
                  <c:v>26.9</c:v>
                </c:pt>
                <c:pt idx="768">
                  <c:v>26.9</c:v>
                </c:pt>
                <c:pt idx="769">
                  <c:v>26.9</c:v>
                </c:pt>
                <c:pt idx="770">
                  <c:v>26.9</c:v>
                </c:pt>
                <c:pt idx="771">
                  <c:v>26.9</c:v>
                </c:pt>
                <c:pt idx="772">
                  <c:v>26.9</c:v>
                </c:pt>
                <c:pt idx="773">
                  <c:v>26.9</c:v>
                </c:pt>
                <c:pt idx="774">
                  <c:v>25.4</c:v>
                </c:pt>
                <c:pt idx="775">
                  <c:v>24.4</c:v>
                </c:pt>
                <c:pt idx="776">
                  <c:v>26.9</c:v>
                </c:pt>
                <c:pt idx="777">
                  <c:v>26.9</c:v>
                </c:pt>
                <c:pt idx="778">
                  <c:v>24.4</c:v>
                </c:pt>
                <c:pt idx="779">
                  <c:v>26.9</c:v>
                </c:pt>
                <c:pt idx="780">
                  <c:v>25.4</c:v>
                </c:pt>
                <c:pt idx="781">
                  <c:v>26.9</c:v>
                </c:pt>
                <c:pt idx="782">
                  <c:v>26.9</c:v>
                </c:pt>
                <c:pt idx="783">
                  <c:v>26.9</c:v>
                </c:pt>
                <c:pt idx="784">
                  <c:v>28.04</c:v>
                </c:pt>
                <c:pt idx="785">
                  <c:v>28.04</c:v>
                </c:pt>
                <c:pt idx="786">
                  <c:v>28.04</c:v>
                </c:pt>
              </c:numCache>
            </c:numRef>
          </c:xVal>
          <c:yVal>
            <c:numRef>
              <c:f>'Task 5_B'!$C$4:$C$790</c:f>
              <c:numCache>
                <c:formatCode>General</c:formatCode>
                <c:ptCount val="787"/>
                <c:pt idx="0">
                  <c:v>1</c:v>
                </c:pt>
                <c:pt idx="1">
                  <c:v>1</c:v>
                </c:pt>
                <c:pt idx="2">
                  <c:v>1</c:v>
                </c:pt>
                <c:pt idx="3">
                  <c:v>1</c:v>
                </c:pt>
                <c:pt idx="4">
                  <c:v>1</c:v>
                </c:pt>
                <c:pt idx="5">
                  <c:v>1</c:v>
                </c:pt>
                <c:pt idx="6">
                  <c:v>2</c:v>
                </c:pt>
                <c:pt idx="7">
                  <c:v>2</c:v>
                </c:pt>
                <c:pt idx="8">
                  <c:v>2</c:v>
                </c:pt>
                <c:pt idx="9">
                  <c:v>2</c:v>
                </c:pt>
                <c:pt idx="10">
                  <c:v>2</c:v>
                </c:pt>
                <c:pt idx="11">
                  <c:v>2</c:v>
                </c:pt>
                <c:pt idx="12">
                  <c:v>2</c:v>
                </c:pt>
                <c:pt idx="13">
                  <c:v>2</c:v>
                </c:pt>
                <c:pt idx="14">
                  <c:v>2</c:v>
                </c:pt>
                <c:pt idx="15">
                  <c:v>2</c:v>
                </c:pt>
                <c:pt idx="16">
                  <c:v>2</c:v>
                </c:pt>
                <c:pt idx="17">
                  <c:v>2</c:v>
                </c:pt>
                <c:pt idx="18">
                  <c:v>1</c:v>
                </c:pt>
                <c:pt idx="19">
                  <c:v>2</c:v>
                </c:pt>
                <c:pt idx="20">
                  <c:v>1</c:v>
                </c:pt>
                <c:pt idx="21">
                  <c:v>1</c:v>
                </c:pt>
                <c:pt idx="22">
                  <c:v>1</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4</c:v>
                </c:pt>
                <c:pt idx="198">
                  <c:v>3</c:v>
                </c:pt>
                <c:pt idx="199">
                  <c:v>3</c:v>
                </c:pt>
                <c:pt idx="200">
                  <c:v>2</c:v>
                </c:pt>
                <c:pt idx="201">
                  <c:v>2</c:v>
                </c:pt>
                <c:pt idx="202">
                  <c:v>2</c:v>
                </c:pt>
                <c:pt idx="203">
                  <c:v>2</c:v>
                </c:pt>
                <c:pt idx="204">
                  <c:v>2</c:v>
                </c:pt>
                <c:pt idx="205">
                  <c:v>4</c:v>
                </c:pt>
                <c:pt idx="206">
                  <c:v>4</c:v>
                </c:pt>
                <c:pt idx="207">
                  <c:v>4</c:v>
                </c:pt>
                <c:pt idx="208">
                  <c:v>3</c:v>
                </c:pt>
                <c:pt idx="209">
                  <c:v>3</c:v>
                </c:pt>
                <c:pt idx="210">
                  <c:v>3</c:v>
                </c:pt>
                <c:pt idx="211">
                  <c:v>1</c:v>
                </c:pt>
                <c:pt idx="212">
                  <c:v>1</c:v>
                </c:pt>
                <c:pt idx="213">
                  <c:v>4</c:v>
                </c:pt>
                <c:pt idx="214">
                  <c:v>3</c:v>
                </c:pt>
                <c:pt idx="215">
                  <c:v>3</c:v>
                </c:pt>
                <c:pt idx="216">
                  <c:v>3</c:v>
                </c:pt>
                <c:pt idx="217">
                  <c:v>3</c:v>
                </c:pt>
                <c:pt idx="218">
                  <c:v>3</c:v>
                </c:pt>
                <c:pt idx="219">
                  <c:v>3</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2</c:v>
                </c:pt>
                <c:pt idx="259">
                  <c:v>2</c:v>
                </c:pt>
                <c:pt idx="260">
                  <c:v>2</c:v>
                </c:pt>
                <c:pt idx="261">
                  <c:v>2</c:v>
                </c:pt>
                <c:pt idx="262">
                  <c:v>2</c:v>
                </c:pt>
                <c:pt idx="263">
                  <c:v>2</c:v>
                </c:pt>
                <c:pt idx="264">
                  <c:v>2</c:v>
                </c:pt>
                <c:pt idx="265">
                  <c:v>2</c:v>
                </c:pt>
                <c:pt idx="266">
                  <c:v>2</c:v>
                </c:pt>
                <c:pt idx="267">
                  <c:v>2</c:v>
                </c:pt>
                <c:pt idx="268">
                  <c:v>2</c:v>
                </c:pt>
                <c:pt idx="269">
                  <c:v>2</c:v>
                </c:pt>
                <c:pt idx="270">
                  <c:v>2</c:v>
                </c:pt>
                <c:pt idx="271">
                  <c:v>2</c:v>
                </c:pt>
                <c:pt idx="272">
                  <c:v>2</c:v>
                </c:pt>
                <c:pt idx="273">
                  <c:v>2</c:v>
                </c:pt>
                <c:pt idx="274">
                  <c:v>2</c:v>
                </c:pt>
                <c:pt idx="275">
                  <c:v>2</c:v>
                </c:pt>
                <c:pt idx="276">
                  <c:v>2</c:v>
                </c:pt>
                <c:pt idx="277">
                  <c:v>2</c:v>
                </c:pt>
                <c:pt idx="278">
                  <c:v>2</c:v>
                </c:pt>
                <c:pt idx="279">
                  <c:v>2</c:v>
                </c:pt>
                <c:pt idx="280">
                  <c:v>2</c:v>
                </c:pt>
                <c:pt idx="281">
                  <c:v>2</c:v>
                </c:pt>
                <c:pt idx="282">
                  <c:v>2</c:v>
                </c:pt>
                <c:pt idx="283">
                  <c:v>2</c:v>
                </c:pt>
                <c:pt idx="284">
                  <c:v>2</c:v>
                </c:pt>
                <c:pt idx="285">
                  <c:v>2</c:v>
                </c:pt>
                <c:pt idx="286">
                  <c:v>2</c:v>
                </c:pt>
                <c:pt idx="287">
                  <c:v>2</c:v>
                </c:pt>
                <c:pt idx="288">
                  <c:v>2</c:v>
                </c:pt>
                <c:pt idx="289">
                  <c:v>2</c:v>
                </c:pt>
                <c:pt idx="290">
                  <c:v>2</c:v>
                </c:pt>
                <c:pt idx="291">
                  <c:v>2</c:v>
                </c:pt>
                <c:pt idx="292">
                  <c:v>2</c:v>
                </c:pt>
                <c:pt idx="293">
                  <c:v>2</c:v>
                </c:pt>
                <c:pt idx="294">
                  <c:v>2</c:v>
                </c:pt>
                <c:pt idx="295">
                  <c:v>2</c:v>
                </c:pt>
                <c:pt idx="296">
                  <c:v>2</c:v>
                </c:pt>
                <c:pt idx="297">
                  <c:v>2</c:v>
                </c:pt>
                <c:pt idx="298">
                  <c:v>2</c:v>
                </c:pt>
                <c:pt idx="299">
                  <c:v>2</c:v>
                </c:pt>
                <c:pt idx="300">
                  <c:v>2</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4</c:v>
                </c:pt>
                <c:pt idx="319">
                  <c:v>4</c:v>
                </c:pt>
                <c:pt idx="320">
                  <c:v>2</c:v>
                </c:pt>
                <c:pt idx="321">
                  <c:v>2</c:v>
                </c:pt>
                <c:pt idx="322">
                  <c:v>2</c:v>
                </c:pt>
                <c:pt idx="323">
                  <c:v>2</c:v>
                </c:pt>
                <c:pt idx="324">
                  <c:v>2</c:v>
                </c:pt>
                <c:pt idx="325">
                  <c:v>2</c:v>
                </c:pt>
                <c:pt idx="326">
                  <c:v>2</c:v>
                </c:pt>
                <c:pt idx="327">
                  <c:v>2</c:v>
                </c:pt>
                <c:pt idx="328">
                  <c:v>2</c:v>
                </c:pt>
                <c:pt idx="329">
                  <c:v>2</c:v>
                </c:pt>
                <c:pt idx="330">
                  <c:v>2</c:v>
                </c:pt>
                <c:pt idx="331">
                  <c:v>2</c:v>
                </c:pt>
                <c:pt idx="332">
                  <c:v>2</c:v>
                </c:pt>
                <c:pt idx="333">
                  <c:v>2</c:v>
                </c:pt>
                <c:pt idx="334">
                  <c:v>2</c:v>
                </c:pt>
                <c:pt idx="335">
                  <c:v>2</c:v>
                </c:pt>
                <c:pt idx="336">
                  <c:v>2</c:v>
                </c:pt>
                <c:pt idx="337">
                  <c:v>2</c:v>
                </c:pt>
                <c:pt idx="338">
                  <c:v>2</c:v>
                </c:pt>
                <c:pt idx="339">
                  <c:v>2</c:v>
                </c:pt>
                <c:pt idx="340">
                  <c:v>2</c:v>
                </c:pt>
                <c:pt idx="341">
                  <c:v>2</c:v>
                </c:pt>
                <c:pt idx="342">
                  <c:v>2</c:v>
                </c:pt>
                <c:pt idx="343">
                  <c:v>2</c:v>
                </c:pt>
                <c:pt idx="344">
                  <c:v>2</c:v>
                </c:pt>
                <c:pt idx="345">
                  <c:v>2</c:v>
                </c:pt>
                <c:pt idx="346">
                  <c:v>2</c:v>
                </c:pt>
                <c:pt idx="347">
                  <c:v>2</c:v>
                </c:pt>
                <c:pt idx="348">
                  <c:v>2</c:v>
                </c:pt>
                <c:pt idx="349">
                  <c:v>2</c:v>
                </c:pt>
                <c:pt idx="350">
                  <c:v>2</c:v>
                </c:pt>
                <c:pt idx="351">
                  <c:v>2</c:v>
                </c:pt>
                <c:pt idx="352">
                  <c:v>2</c:v>
                </c:pt>
                <c:pt idx="353">
                  <c:v>2</c:v>
                </c:pt>
                <c:pt idx="354">
                  <c:v>2</c:v>
                </c:pt>
                <c:pt idx="355">
                  <c:v>2</c:v>
                </c:pt>
                <c:pt idx="356">
                  <c:v>2</c:v>
                </c:pt>
                <c:pt idx="357">
                  <c:v>2</c:v>
                </c:pt>
                <c:pt idx="358">
                  <c:v>2</c:v>
                </c:pt>
                <c:pt idx="359">
                  <c:v>2</c:v>
                </c:pt>
                <c:pt idx="360">
                  <c:v>1</c:v>
                </c:pt>
                <c:pt idx="361">
                  <c:v>2</c:v>
                </c:pt>
                <c:pt idx="362">
                  <c:v>2</c:v>
                </c:pt>
                <c:pt idx="363">
                  <c:v>2</c:v>
                </c:pt>
                <c:pt idx="364">
                  <c:v>2</c:v>
                </c:pt>
                <c:pt idx="365">
                  <c:v>2</c:v>
                </c:pt>
                <c:pt idx="366">
                  <c:v>2</c:v>
                </c:pt>
                <c:pt idx="367">
                  <c:v>2</c:v>
                </c:pt>
                <c:pt idx="368">
                  <c:v>2</c:v>
                </c:pt>
                <c:pt idx="369">
                  <c:v>2</c:v>
                </c:pt>
                <c:pt idx="370">
                  <c:v>2</c:v>
                </c:pt>
                <c:pt idx="371">
                  <c:v>2</c:v>
                </c:pt>
                <c:pt idx="372">
                  <c:v>2</c:v>
                </c:pt>
                <c:pt idx="373">
                  <c:v>2</c:v>
                </c:pt>
                <c:pt idx="374">
                  <c:v>2</c:v>
                </c:pt>
                <c:pt idx="375">
                  <c:v>2</c:v>
                </c:pt>
                <c:pt idx="376">
                  <c:v>2</c:v>
                </c:pt>
                <c:pt idx="377">
                  <c:v>2</c:v>
                </c:pt>
                <c:pt idx="378">
                  <c:v>2</c:v>
                </c:pt>
                <c:pt idx="379">
                  <c:v>2</c:v>
                </c:pt>
                <c:pt idx="380">
                  <c:v>2</c:v>
                </c:pt>
                <c:pt idx="381">
                  <c:v>2</c:v>
                </c:pt>
                <c:pt idx="382">
                  <c:v>2</c:v>
                </c:pt>
                <c:pt idx="383">
                  <c:v>2</c:v>
                </c:pt>
                <c:pt idx="384">
                  <c:v>2</c:v>
                </c:pt>
                <c:pt idx="385">
                  <c:v>2</c:v>
                </c:pt>
                <c:pt idx="386">
                  <c:v>2</c:v>
                </c:pt>
                <c:pt idx="387">
                  <c:v>2</c:v>
                </c:pt>
                <c:pt idx="388">
                  <c:v>2</c:v>
                </c:pt>
                <c:pt idx="389">
                  <c:v>2</c:v>
                </c:pt>
                <c:pt idx="390">
                  <c:v>2</c:v>
                </c:pt>
                <c:pt idx="391">
                  <c:v>2</c:v>
                </c:pt>
                <c:pt idx="392">
                  <c:v>2</c:v>
                </c:pt>
                <c:pt idx="393">
                  <c:v>2</c:v>
                </c:pt>
                <c:pt idx="394">
                  <c:v>2</c:v>
                </c:pt>
                <c:pt idx="395">
                  <c:v>2</c:v>
                </c:pt>
                <c:pt idx="396">
                  <c:v>2</c:v>
                </c:pt>
                <c:pt idx="397">
                  <c:v>2</c:v>
                </c:pt>
                <c:pt idx="398">
                  <c:v>2</c:v>
                </c:pt>
                <c:pt idx="399">
                  <c:v>2</c:v>
                </c:pt>
                <c:pt idx="400">
                  <c:v>2</c:v>
                </c:pt>
                <c:pt idx="401">
                  <c:v>2</c:v>
                </c:pt>
                <c:pt idx="402">
                  <c:v>2</c:v>
                </c:pt>
                <c:pt idx="403">
                  <c:v>2</c:v>
                </c:pt>
                <c:pt idx="404">
                  <c:v>2</c:v>
                </c:pt>
                <c:pt idx="405">
                  <c:v>2</c:v>
                </c:pt>
                <c:pt idx="406">
                  <c:v>2</c:v>
                </c:pt>
                <c:pt idx="407">
                  <c:v>2</c:v>
                </c:pt>
                <c:pt idx="408">
                  <c:v>2</c:v>
                </c:pt>
                <c:pt idx="409">
                  <c:v>2</c:v>
                </c:pt>
                <c:pt idx="410">
                  <c:v>1</c:v>
                </c:pt>
                <c:pt idx="411">
                  <c:v>1</c:v>
                </c:pt>
                <c:pt idx="412">
                  <c:v>1</c:v>
                </c:pt>
                <c:pt idx="413">
                  <c:v>1</c:v>
                </c:pt>
                <c:pt idx="414">
                  <c:v>1</c:v>
                </c:pt>
                <c:pt idx="415">
                  <c:v>1</c:v>
                </c:pt>
                <c:pt idx="416">
                  <c:v>1</c:v>
                </c:pt>
                <c:pt idx="417">
                  <c:v>1</c:v>
                </c:pt>
                <c:pt idx="418">
                  <c:v>1</c:v>
                </c:pt>
                <c:pt idx="419">
                  <c:v>1</c:v>
                </c:pt>
                <c:pt idx="420">
                  <c:v>1</c:v>
                </c:pt>
                <c:pt idx="421">
                  <c:v>2</c:v>
                </c:pt>
                <c:pt idx="422">
                  <c:v>2</c:v>
                </c:pt>
                <c:pt idx="423">
                  <c:v>2</c:v>
                </c:pt>
                <c:pt idx="424">
                  <c:v>2</c:v>
                </c:pt>
                <c:pt idx="425">
                  <c:v>2</c:v>
                </c:pt>
                <c:pt idx="426">
                  <c:v>2</c:v>
                </c:pt>
                <c:pt idx="427">
                  <c:v>2</c:v>
                </c:pt>
                <c:pt idx="428">
                  <c:v>2</c:v>
                </c:pt>
                <c:pt idx="429">
                  <c:v>2</c:v>
                </c:pt>
                <c:pt idx="430">
                  <c:v>2</c:v>
                </c:pt>
                <c:pt idx="431">
                  <c:v>2</c:v>
                </c:pt>
                <c:pt idx="432">
                  <c:v>2</c:v>
                </c:pt>
                <c:pt idx="433">
                  <c:v>2</c:v>
                </c:pt>
                <c:pt idx="434">
                  <c:v>2</c:v>
                </c:pt>
                <c:pt idx="435">
                  <c:v>2</c:v>
                </c:pt>
                <c:pt idx="436">
                  <c:v>2</c:v>
                </c:pt>
                <c:pt idx="437">
                  <c:v>2</c:v>
                </c:pt>
                <c:pt idx="438">
                  <c:v>2</c:v>
                </c:pt>
                <c:pt idx="439">
                  <c:v>2</c:v>
                </c:pt>
                <c:pt idx="440">
                  <c:v>1</c:v>
                </c:pt>
                <c:pt idx="441">
                  <c:v>1</c:v>
                </c:pt>
                <c:pt idx="442">
                  <c:v>2</c:v>
                </c:pt>
                <c:pt idx="443">
                  <c:v>2</c:v>
                </c:pt>
                <c:pt idx="444">
                  <c:v>2</c:v>
                </c:pt>
                <c:pt idx="445">
                  <c:v>4</c:v>
                </c:pt>
                <c:pt idx="446">
                  <c:v>4</c:v>
                </c:pt>
                <c:pt idx="447">
                  <c:v>4</c:v>
                </c:pt>
                <c:pt idx="448">
                  <c:v>2</c:v>
                </c:pt>
                <c:pt idx="449">
                  <c:v>2</c:v>
                </c:pt>
                <c:pt idx="450">
                  <c:v>2</c:v>
                </c:pt>
                <c:pt idx="451">
                  <c:v>2</c:v>
                </c:pt>
                <c:pt idx="452">
                  <c:v>1</c:v>
                </c:pt>
                <c:pt idx="453">
                  <c:v>1</c:v>
                </c:pt>
                <c:pt idx="454">
                  <c:v>1</c:v>
                </c:pt>
                <c:pt idx="455">
                  <c:v>2</c:v>
                </c:pt>
                <c:pt idx="456">
                  <c:v>2</c:v>
                </c:pt>
                <c:pt idx="457">
                  <c:v>2</c:v>
                </c:pt>
                <c:pt idx="458">
                  <c:v>2</c:v>
                </c:pt>
                <c:pt idx="459">
                  <c:v>2</c:v>
                </c:pt>
                <c:pt idx="460">
                  <c:v>2</c:v>
                </c:pt>
                <c:pt idx="461">
                  <c:v>2</c:v>
                </c:pt>
                <c:pt idx="462">
                  <c:v>2</c:v>
                </c:pt>
                <c:pt idx="463">
                  <c:v>2</c:v>
                </c:pt>
                <c:pt idx="464">
                  <c:v>4</c:v>
                </c:pt>
                <c:pt idx="465">
                  <c:v>1</c:v>
                </c:pt>
                <c:pt idx="466">
                  <c:v>2</c:v>
                </c:pt>
                <c:pt idx="467">
                  <c:v>2</c:v>
                </c:pt>
                <c:pt idx="468">
                  <c:v>2</c:v>
                </c:pt>
                <c:pt idx="469">
                  <c:v>2</c:v>
                </c:pt>
                <c:pt idx="470">
                  <c:v>2</c:v>
                </c:pt>
                <c:pt idx="471">
                  <c:v>2</c:v>
                </c:pt>
                <c:pt idx="472">
                  <c:v>2</c:v>
                </c:pt>
                <c:pt idx="473">
                  <c:v>2</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2</c:v>
                </c:pt>
                <c:pt idx="490">
                  <c:v>2</c:v>
                </c:pt>
                <c:pt idx="491">
                  <c:v>2</c:v>
                </c:pt>
                <c:pt idx="492">
                  <c:v>2</c:v>
                </c:pt>
                <c:pt idx="493">
                  <c:v>2</c:v>
                </c:pt>
                <c:pt idx="494">
                  <c:v>3</c:v>
                </c:pt>
                <c:pt idx="495">
                  <c:v>3</c:v>
                </c:pt>
                <c:pt idx="496">
                  <c:v>2</c:v>
                </c:pt>
                <c:pt idx="497">
                  <c:v>2</c:v>
                </c:pt>
                <c:pt idx="498">
                  <c:v>2</c:v>
                </c:pt>
                <c:pt idx="499">
                  <c:v>2</c:v>
                </c:pt>
                <c:pt idx="500">
                  <c:v>1</c:v>
                </c:pt>
                <c:pt idx="501">
                  <c:v>1</c:v>
                </c:pt>
                <c:pt idx="502">
                  <c:v>3</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2</c:v>
                </c:pt>
                <c:pt idx="524">
                  <c:v>2</c:v>
                </c:pt>
                <c:pt idx="525">
                  <c:v>2</c:v>
                </c:pt>
                <c:pt idx="526">
                  <c:v>2</c:v>
                </c:pt>
                <c:pt idx="527">
                  <c:v>2</c:v>
                </c:pt>
                <c:pt idx="528">
                  <c:v>2</c:v>
                </c:pt>
                <c:pt idx="529">
                  <c:v>2</c:v>
                </c:pt>
                <c:pt idx="530">
                  <c:v>2</c:v>
                </c:pt>
                <c:pt idx="531">
                  <c:v>2</c:v>
                </c:pt>
                <c:pt idx="532">
                  <c:v>2</c:v>
                </c:pt>
                <c:pt idx="533">
                  <c:v>2</c:v>
                </c:pt>
                <c:pt idx="534">
                  <c:v>2</c:v>
                </c:pt>
                <c:pt idx="535">
                  <c:v>2</c:v>
                </c:pt>
                <c:pt idx="536">
                  <c:v>1</c:v>
                </c:pt>
                <c:pt idx="537">
                  <c:v>1</c:v>
                </c:pt>
                <c:pt idx="538">
                  <c:v>4</c:v>
                </c:pt>
                <c:pt idx="539">
                  <c:v>4</c:v>
                </c:pt>
                <c:pt idx="540">
                  <c:v>1</c:v>
                </c:pt>
                <c:pt idx="541">
                  <c:v>1</c:v>
                </c:pt>
                <c:pt idx="542">
                  <c:v>1</c:v>
                </c:pt>
                <c:pt idx="543">
                  <c:v>3</c:v>
                </c:pt>
                <c:pt idx="544">
                  <c:v>1</c:v>
                </c:pt>
                <c:pt idx="545">
                  <c:v>1</c:v>
                </c:pt>
                <c:pt idx="546">
                  <c:v>4</c:v>
                </c:pt>
                <c:pt idx="547">
                  <c:v>3</c:v>
                </c:pt>
                <c:pt idx="548">
                  <c:v>3</c:v>
                </c:pt>
                <c:pt idx="549">
                  <c:v>3</c:v>
                </c:pt>
                <c:pt idx="550">
                  <c:v>1</c:v>
                </c:pt>
                <c:pt idx="551">
                  <c:v>3</c:v>
                </c:pt>
                <c:pt idx="552">
                  <c:v>1</c:v>
                </c:pt>
                <c:pt idx="553">
                  <c:v>1</c:v>
                </c:pt>
                <c:pt idx="554">
                  <c:v>1</c:v>
                </c:pt>
                <c:pt idx="555">
                  <c:v>3</c:v>
                </c:pt>
                <c:pt idx="556">
                  <c:v>3</c:v>
                </c:pt>
                <c:pt idx="557">
                  <c:v>3</c:v>
                </c:pt>
                <c:pt idx="558">
                  <c:v>1</c:v>
                </c:pt>
                <c:pt idx="559">
                  <c:v>1</c:v>
                </c:pt>
                <c:pt idx="560">
                  <c:v>3</c:v>
                </c:pt>
                <c:pt idx="561">
                  <c:v>1</c:v>
                </c:pt>
                <c:pt idx="562">
                  <c:v>1</c:v>
                </c:pt>
                <c:pt idx="563">
                  <c:v>2</c:v>
                </c:pt>
                <c:pt idx="564">
                  <c:v>2</c:v>
                </c:pt>
                <c:pt idx="565">
                  <c:v>2</c:v>
                </c:pt>
                <c:pt idx="566">
                  <c:v>2</c:v>
                </c:pt>
                <c:pt idx="567">
                  <c:v>2</c:v>
                </c:pt>
                <c:pt idx="568">
                  <c:v>2</c:v>
                </c:pt>
                <c:pt idx="569">
                  <c:v>2</c:v>
                </c:pt>
                <c:pt idx="570">
                  <c:v>2</c:v>
                </c:pt>
                <c:pt idx="571">
                  <c:v>2</c:v>
                </c:pt>
                <c:pt idx="572">
                  <c:v>2</c:v>
                </c:pt>
                <c:pt idx="573">
                  <c:v>2</c:v>
                </c:pt>
                <c:pt idx="574">
                  <c:v>2</c:v>
                </c:pt>
                <c:pt idx="575">
                  <c:v>2</c:v>
                </c:pt>
                <c:pt idx="576">
                  <c:v>2</c:v>
                </c:pt>
                <c:pt idx="577">
                  <c:v>2</c:v>
                </c:pt>
                <c:pt idx="578">
                  <c:v>2</c:v>
                </c:pt>
                <c:pt idx="579">
                  <c:v>2</c:v>
                </c:pt>
                <c:pt idx="580">
                  <c:v>2</c:v>
                </c:pt>
                <c:pt idx="581">
                  <c:v>2</c:v>
                </c:pt>
                <c:pt idx="582">
                  <c:v>2</c:v>
                </c:pt>
                <c:pt idx="583">
                  <c:v>2</c:v>
                </c:pt>
                <c:pt idx="584">
                  <c:v>2</c:v>
                </c:pt>
                <c:pt idx="585">
                  <c:v>2</c:v>
                </c:pt>
                <c:pt idx="586">
                  <c:v>2</c:v>
                </c:pt>
                <c:pt idx="587">
                  <c:v>2</c:v>
                </c:pt>
                <c:pt idx="588">
                  <c:v>2</c:v>
                </c:pt>
                <c:pt idx="589">
                  <c:v>2</c:v>
                </c:pt>
                <c:pt idx="590">
                  <c:v>2</c:v>
                </c:pt>
                <c:pt idx="591">
                  <c:v>2</c:v>
                </c:pt>
                <c:pt idx="592">
                  <c:v>2</c:v>
                </c:pt>
                <c:pt idx="593">
                  <c:v>2</c:v>
                </c:pt>
                <c:pt idx="594">
                  <c:v>2</c:v>
                </c:pt>
                <c:pt idx="595">
                  <c:v>2</c:v>
                </c:pt>
                <c:pt idx="596">
                  <c:v>2</c:v>
                </c:pt>
                <c:pt idx="597">
                  <c:v>2</c:v>
                </c:pt>
                <c:pt idx="598">
                  <c:v>2</c:v>
                </c:pt>
                <c:pt idx="599">
                  <c:v>1</c:v>
                </c:pt>
                <c:pt idx="600">
                  <c:v>1</c:v>
                </c:pt>
                <c:pt idx="601">
                  <c:v>1</c:v>
                </c:pt>
                <c:pt idx="602">
                  <c:v>1</c:v>
                </c:pt>
                <c:pt idx="603">
                  <c:v>1</c:v>
                </c:pt>
                <c:pt idx="604">
                  <c:v>1</c:v>
                </c:pt>
                <c:pt idx="605">
                  <c:v>1</c:v>
                </c:pt>
                <c:pt idx="606">
                  <c:v>2</c:v>
                </c:pt>
                <c:pt idx="607">
                  <c:v>2</c:v>
                </c:pt>
                <c:pt idx="608">
                  <c:v>2</c:v>
                </c:pt>
                <c:pt idx="609">
                  <c:v>2</c:v>
                </c:pt>
                <c:pt idx="610">
                  <c:v>2</c:v>
                </c:pt>
                <c:pt idx="611">
                  <c:v>2</c:v>
                </c:pt>
                <c:pt idx="612">
                  <c:v>2</c:v>
                </c:pt>
                <c:pt idx="613">
                  <c:v>2</c:v>
                </c:pt>
                <c:pt idx="614">
                  <c:v>2</c:v>
                </c:pt>
                <c:pt idx="615">
                  <c:v>2</c:v>
                </c:pt>
                <c:pt idx="616">
                  <c:v>2</c:v>
                </c:pt>
                <c:pt idx="617">
                  <c:v>2</c:v>
                </c:pt>
                <c:pt idx="618">
                  <c:v>2</c:v>
                </c:pt>
                <c:pt idx="619">
                  <c:v>2</c:v>
                </c:pt>
                <c:pt idx="620">
                  <c:v>2</c:v>
                </c:pt>
                <c:pt idx="621">
                  <c:v>1</c:v>
                </c:pt>
                <c:pt idx="622">
                  <c:v>3</c:v>
                </c:pt>
                <c:pt idx="623">
                  <c:v>2</c:v>
                </c:pt>
                <c:pt idx="624">
                  <c:v>2</c:v>
                </c:pt>
                <c:pt idx="625">
                  <c:v>2</c:v>
                </c:pt>
                <c:pt idx="626">
                  <c:v>2</c:v>
                </c:pt>
                <c:pt idx="627">
                  <c:v>2</c:v>
                </c:pt>
                <c:pt idx="628">
                  <c:v>2</c:v>
                </c:pt>
                <c:pt idx="629">
                  <c:v>2</c:v>
                </c:pt>
                <c:pt idx="630">
                  <c:v>4</c:v>
                </c:pt>
                <c:pt idx="631">
                  <c:v>2</c:v>
                </c:pt>
                <c:pt idx="632">
                  <c:v>2</c:v>
                </c:pt>
                <c:pt idx="633">
                  <c:v>2</c:v>
                </c:pt>
                <c:pt idx="634">
                  <c:v>4</c:v>
                </c:pt>
                <c:pt idx="635">
                  <c:v>2</c:v>
                </c:pt>
                <c:pt idx="636">
                  <c:v>2</c:v>
                </c:pt>
                <c:pt idx="637">
                  <c:v>2</c:v>
                </c:pt>
                <c:pt idx="638">
                  <c:v>2</c:v>
                </c:pt>
                <c:pt idx="639">
                  <c:v>2</c:v>
                </c:pt>
                <c:pt idx="640">
                  <c:v>2</c:v>
                </c:pt>
                <c:pt idx="641">
                  <c:v>2</c:v>
                </c:pt>
                <c:pt idx="642">
                  <c:v>2</c:v>
                </c:pt>
                <c:pt idx="643">
                  <c:v>3</c:v>
                </c:pt>
                <c:pt idx="644">
                  <c:v>3</c:v>
                </c:pt>
                <c:pt idx="645">
                  <c:v>1</c:v>
                </c:pt>
                <c:pt idx="646">
                  <c:v>2</c:v>
                </c:pt>
                <c:pt idx="647">
                  <c:v>2</c:v>
                </c:pt>
                <c:pt idx="648">
                  <c:v>2</c:v>
                </c:pt>
                <c:pt idx="649">
                  <c:v>2</c:v>
                </c:pt>
                <c:pt idx="650">
                  <c:v>2</c:v>
                </c:pt>
                <c:pt idx="651">
                  <c:v>2</c:v>
                </c:pt>
                <c:pt idx="652">
                  <c:v>2</c:v>
                </c:pt>
                <c:pt idx="653">
                  <c:v>2</c:v>
                </c:pt>
                <c:pt idx="654">
                  <c:v>2</c:v>
                </c:pt>
                <c:pt idx="655">
                  <c:v>2</c:v>
                </c:pt>
                <c:pt idx="656">
                  <c:v>2</c:v>
                </c:pt>
                <c:pt idx="657">
                  <c:v>2</c:v>
                </c:pt>
                <c:pt idx="658">
                  <c:v>2</c:v>
                </c:pt>
                <c:pt idx="659">
                  <c:v>2</c:v>
                </c:pt>
                <c:pt idx="660">
                  <c:v>2</c:v>
                </c:pt>
                <c:pt idx="661">
                  <c:v>2</c:v>
                </c:pt>
                <c:pt idx="662">
                  <c:v>2</c:v>
                </c:pt>
                <c:pt idx="663">
                  <c:v>2</c:v>
                </c:pt>
                <c:pt idx="664">
                  <c:v>2</c:v>
                </c:pt>
                <c:pt idx="665">
                  <c:v>2</c:v>
                </c:pt>
                <c:pt idx="666">
                  <c:v>2</c:v>
                </c:pt>
                <c:pt idx="667">
                  <c:v>2</c:v>
                </c:pt>
                <c:pt idx="668">
                  <c:v>2</c:v>
                </c:pt>
                <c:pt idx="669">
                  <c:v>2</c:v>
                </c:pt>
                <c:pt idx="670">
                  <c:v>2</c:v>
                </c:pt>
                <c:pt idx="671">
                  <c:v>2</c:v>
                </c:pt>
                <c:pt idx="672">
                  <c:v>2</c:v>
                </c:pt>
                <c:pt idx="673">
                  <c:v>2</c:v>
                </c:pt>
                <c:pt idx="674">
                  <c:v>2</c:v>
                </c:pt>
                <c:pt idx="675">
                  <c:v>2</c:v>
                </c:pt>
                <c:pt idx="676">
                  <c:v>2</c:v>
                </c:pt>
                <c:pt idx="677">
                  <c:v>2</c:v>
                </c:pt>
                <c:pt idx="678">
                  <c:v>2</c:v>
                </c:pt>
                <c:pt idx="679">
                  <c:v>2</c:v>
                </c:pt>
                <c:pt idx="680">
                  <c:v>2</c:v>
                </c:pt>
                <c:pt idx="681">
                  <c:v>2</c:v>
                </c:pt>
                <c:pt idx="682">
                  <c:v>2</c:v>
                </c:pt>
                <c:pt idx="683">
                  <c:v>2</c:v>
                </c:pt>
                <c:pt idx="684">
                  <c:v>2</c:v>
                </c:pt>
                <c:pt idx="685">
                  <c:v>2</c:v>
                </c:pt>
                <c:pt idx="686">
                  <c:v>2</c:v>
                </c:pt>
                <c:pt idx="687">
                  <c:v>2</c:v>
                </c:pt>
                <c:pt idx="688">
                  <c:v>2</c:v>
                </c:pt>
                <c:pt idx="689">
                  <c:v>2</c:v>
                </c:pt>
                <c:pt idx="690">
                  <c:v>2</c:v>
                </c:pt>
                <c:pt idx="691">
                  <c:v>2</c:v>
                </c:pt>
                <c:pt idx="692">
                  <c:v>2</c:v>
                </c:pt>
                <c:pt idx="693">
                  <c:v>2</c:v>
                </c:pt>
                <c:pt idx="694">
                  <c:v>2</c:v>
                </c:pt>
                <c:pt idx="695">
                  <c:v>2</c:v>
                </c:pt>
                <c:pt idx="696">
                  <c:v>2</c:v>
                </c:pt>
                <c:pt idx="697">
                  <c:v>2</c:v>
                </c:pt>
                <c:pt idx="698">
                  <c:v>2</c:v>
                </c:pt>
                <c:pt idx="699">
                  <c:v>2</c:v>
                </c:pt>
                <c:pt idx="700">
                  <c:v>2</c:v>
                </c:pt>
                <c:pt idx="701">
                  <c:v>2</c:v>
                </c:pt>
                <c:pt idx="702">
                  <c:v>2</c:v>
                </c:pt>
                <c:pt idx="703">
                  <c:v>2</c:v>
                </c:pt>
                <c:pt idx="704">
                  <c:v>2</c:v>
                </c:pt>
                <c:pt idx="705">
                  <c:v>2</c:v>
                </c:pt>
                <c:pt idx="706">
                  <c:v>2</c:v>
                </c:pt>
                <c:pt idx="707">
                  <c:v>2</c:v>
                </c:pt>
                <c:pt idx="708">
                  <c:v>2</c:v>
                </c:pt>
                <c:pt idx="709">
                  <c:v>2</c:v>
                </c:pt>
                <c:pt idx="710">
                  <c:v>2</c:v>
                </c:pt>
                <c:pt idx="711">
                  <c:v>2</c:v>
                </c:pt>
                <c:pt idx="712">
                  <c:v>2</c:v>
                </c:pt>
                <c:pt idx="713">
                  <c:v>2</c:v>
                </c:pt>
                <c:pt idx="714">
                  <c:v>2</c:v>
                </c:pt>
                <c:pt idx="715">
                  <c:v>2</c:v>
                </c:pt>
                <c:pt idx="716">
                  <c:v>2</c:v>
                </c:pt>
                <c:pt idx="717">
                  <c:v>2</c:v>
                </c:pt>
                <c:pt idx="718">
                  <c:v>2</c:v>
                </c:pt>
                <c:pt idx="719">
                  <c:v>2</c:v>
                </c:pt>
                <c:pt idx="720">
                  <c:v>2</c:v>
                </c:pt>
                <c:pt idx="721">
                  <c:v>2</c:v>
                </c:pt>
                <c:pt idx="722">
                  <c:v>2</c:v>
                </c:pt>
                <c:pt idx="723">
                  <c:v>2</c:v>
                </c:pt>
                <c:pt idx="724">
                  <c:v>1</c:v>
                </c:pt>
                <c:pt idx="725">
                  <c:v>1</c:v>
                </c:pt>
                <c:pt idx="726">
                  <c:v>1</c:v>
                </c:pt>
                <c:pt idx="727">
                  <c:v>3</c:v>
                </c:pt>
                <c:pt idx="728">
                  <c:v>3</c:v>
                </c:pt>
                <c:pt idx="729">
                  <c:v>1</c:v>
                </c:pt>
                <c:pt idx="730">
                  <c:v>1</c:v>
                </c:pt>
                <c:pt idx="731">
                  <c:v>3</c:v>
                </c:pt>
                <c:pt idx="732">
                  <c:v>2</c:v>
                </c:pt>
                <c:pt idx="733">
                  <c:v>2</c:v>
                </c:pt>
                <c:pt idx="734">
                  <c:v>2</c:v>
                </c:pt>
                <c:pt idx="735">
                  <c:v>2</c:v>
                </c:pt>
                <c:pt idx="736">
                  <c:v>2</c:v>
                </c:pt>
                <c:pt idx="737">
                  <c:v>2</c:v>
                </c:pt>
                <c:pt idx="738">
                  <c:v>2</c:v>
                </c:pt>
                <c:pt idx="739">
                  <c:v>2</c:v>
                </c:pt>
                <c:pt idx="740">
                  <c:v>2</c:v>
                </c:pt>
                <c:pt idx="741">
                  <c:v>2</c:v>
                </c:pt>
                <c:pt idx="742">
                  <c:v>2</c:v>
                </c:pt>
                <c:pt idx="743">
                  <c:v>2</c:v>
                </c:pt>
                <c:pt idx="744">
                  <c:v>2</c:v>
                </c:pt>
                <c:pt idx="745">
                  <c:v>2</c:v>
                </c:pt>
                <c:pt idx="746">
                  <c:v>2</c:v>
                </c:pt>
                <c:pt idx="747">
                  <c:v>2</c:v>
                </c:pt>
                <c:pt idx="748">
                  <c:v>2</c:v>
                </c:pt>
                <c:pt idx="749">
                  <c:v>2</c:v>
                </c:pt>
                <c:pt idx="750">
                  <c:v>2</c:v>
                </c:pt>
                <c:pt idx="751">
                  <c:v>2</c:v>
                </c:pt>
                <c:pt idx="752">
                  <c:v>2</c:v>
                </c:pt>
                <c:pt idx="753">
                  <c:v>2</c:v>
                </c:pt>
                <c:pt idx="754">
                  <c:v>2</c:v>
                </c:pt>
                <c:pt idx="755">
                  <c:v>2</c:v>
                </c:pt>
                <c:pt idx="756">
                  <c:v>2</c:v>
                </c:pt>
                <c:pt idx="757">
                  <c:v>2</c:v>
                </c:pt>
                <c:pt idx="758">
                  <c:v>2</c:v>
                </c:pt>
                <c:pt idx="759">
                  <c:v>2</c:v>
                </c:pt>
                <c:pt idx="760">
                  <c:v>2</c:v>
                </c:pt>
                <c:pt idx="761">
                  <c:v>2</c:v>
                </c:pt>
                <c:pt idx="762">
                  <c:v>2</c:v>
                </c:pt>
                <c:pt idx="763">
                  <c:v>2</c:v>
                </c:pt>
                <c:pt idx="764">
                  <c:v>2</c:v>
                </c:pt>
                <c:pt idx="765">
                  <c:v>2</c:v>
                </c:pt>
                <c:pt idx="766">
                  <c:v>2</c:v>
                </c:pt>
                <c:pt idx="767">
                  <c:v>2</c:v>
                </c:pt>
                <c:pt idx="768">
                  <c:v>2</c:v>
                </c:pt>
                <c:pt idx="769">
                  <c:v>2</c:v>
                </c:pt>
                <c:pt idx="770">
                  <c:v>2</c:v>
                </c:pt>
                <c:pt idx="771">
                  <c:v>2</c:v>
                </c:pt>
                <c:pt idx="772">
                  <c:v>2</c:v>
                </c:pt>
                <c:pt idx="773">
                  <c:v>2</c:v>
                </c:pt>
                <c:pt idx="774">
                  <c:v>2</c:v>
                </c:pt>
                <c:pt idx="775">
                  <c:v>2</c:v>
                </c:pt>
                <c:pt idx="776">
                  <c:v>2</c:v>
                </c:pt>
                <c:pt idx="777">
                  <c:v>2</c:v>
                </c:pt>
                <c:pt idx="778">
                  <c:v>2</c:v>
                </c:pt>
                <c:pt idx="779">
                  <c:v>2</c:v>
                </c:pt>
                <c:pt idx="780">
                  <c:v>2</c:v>
                </c:pt>
                <c:pt idx="781">
                  <c:v>2</c:v>
                </c:pt>
                <c:pt idx="782">
                  <c:v>2</c:v>
                </c:pt>
                <c:pt idx="783">
                  <c:v>2</c:v>
                </c:pt>
                <c:pt idx="784">
                  <c:v>2</c:v>
                </c:pt>
                <c:pt idx="785">
                  <c:v>2</c:v>
                </c:pt>
                <c:pt idx="786">
                  <c:v>2</c:v>
                </c:pt>
              </c:numCache>
            </c:numRef>
          </c:yVal>
          <c:smooth val="0"/>
          <c:extLst>
            <c:ext xmlns:c16="http://schemas.microsoft.com/office/drawing/2014/chart" uri="{C3380CC4-5D6E-409C-BE32-E72D297353CC}">
              <c16:uniqueId val="{00000001-B241-4B0F-8682-2467BCF443E4}"/>
            </c:ext>
          </c:extLst>
        </c:ser>
        <c:ser>
          <c:idx val="2"/>
          <c:order val="2"/>
          <c:tx>
            <c:strRef>
              <c:f>'Task 5_B'!$D$3</c:f>
              <c:strCache>
                <c:ptCount val="1"/>
                <c:pt idx="0">
                  <c:v>Displacement</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trendline>
            <c:spPr>
              <a:ln w="9525" cap="rnd">
                <a:solidFill>
                  <a:schemeClr val="accent3"/>
                </a:solidFill>
              </a:ln>
              <a:effectLst/>
            </c:spPr>
            <c:trendlineType val="linear"/>
            <c:dispRSqr val="0"/>
            <c:dispEq val="0"/>
          </c:trendline>
          <c:xVal>
            <c:numRef>
              <c:f>'Task 5_B'!$A$4:$A$790</c:f>
              <c:numCache>
                <c:formatCode>General</c:formatCode>
                <c:ptCount val="787"/>
                <c:pt idx="0">
                  <c:v>33.1</c:v>
                </c:pt>
                <c:pt idx="1">
                  <c:v>33.1</c:v>
                </c:pt>
                <c:pt idx="2">
                  <c:v>26.9</c:v>
                </c:pt>
                <c:pt idx="3">
                  <c:v>33.1</c:v>
                </c:pt>
                <c:pt idx="4">
                  <c:v>33.1</c:v>
                </c:pt>
                <c:pt idx="5">
                  <c:v>33.1</c:v>
                </c:pt>
                <c:pt idx="6">
                  <c:v>34.67</c:v>
                </c:pt>
                <c:pt idx="7">
                  <c:v>34.67</c:v>
                </c:pt>
                <c:pt idx="8">
                  <c:v>34.67</c:v>
                </c:pt>
                <c:pt idx="9">
                  <c:v>34.67</c:v>
                </c:pt>
                <c:pt idx="10">
                  <c:v>34.67</c:v>
                </c:pt>
                <c:pt idx="11">
                  <c:v>34.67</c:v>
                </c:pt>
                <c:pt idx="12">
                  <c:v>34.67</c:v>
                </c:pt>
                <c:pt idx="13">
                  <c:v>34.67</c:v>
                </c:pt>
                <c:pt idx="14">
                  <c:v>34.67</c:v>
                </c:pt>
                <c:pt idx="15">
                  <c:v>34.67</c:v>
                </c:pt>
                <c:pt idx="16">
                  <c:v>34.67</c:v>
                </c:pt>
                <c:pt idx="17">
                  <c:v>34.67</c:v>
                </c:pt>
                <c:pt idx="18">
                  <c:v>19.5</c:v>
                </c:pt>
                <c:pt idx="19">
                  <c:v>19.5</c:v>
                </c:pt>
                <c:pt idx="20">
                  <c:v>18.5</c:v>
                </c:pt>
                <c:pt idx="21">
                  <c:v>26.9</c:v>
                </c:pt>
                <c:pt idx="22">
                  <c:v>26.9</c:v>
                </c:pt>
                <c:pt idx="23">
                  <c:v>22.5</c:v>
                </c:pt>
                <c:pt idx="24">
                  <c:v>22.5</c:v>
                </c:pt>
                <c:pt idx="25">
                  <c:v>31.035</c:v>
                </c:pt>
                <c:pt idx="26">
                  <c:v>22.5</c:v>
                </c:pt>
                <c:pt idx="27">
                  <c:v>26.9</c:v>
                </c:pt>
                <c:pt idx="28">
                  <c:v>22.5</c:v>
                </c:pt>
                <c:pt idx="29">
                  <c:v>32.5</c:v>
                </c:pt>
                <c:pt idx="30">
                  <c:v>26.9</c:v>
                </c:pt>
                <c:pt idx="31">
                  <c:v>26.9</c:v>
                </c:pt>
                <c:pt idx="32">
                  <c:v>26.9</c:v>
                </c:pt>
                <c:pt idx="33">
                  <c:v>26.9</c:v>
                </c:pt>
                <c:pt idx="34">
                  <c:v>26.9</c:v>
                </c:pt>
                <c:pt idx="35">
                  <c:v>26.9</c:v>
                </c:pt>
                <c:pt idx="36">
                  <c:v>26.9</c:v>
                </c:pt>
                <c:pt idx="37">
                  <c:v>26.9</c:v>
                </c:pt>
                <c:pt idx="38">
                  <c:v>26.9</c:v>
                </c:pt>
                <c:pt idx="39">
                  <c:v>26.9</c:v>
                </c:pt>
                <c:pt idx="40">
                  <c:v>35.340000000000003</c:v>
                </c:pt>
                <c:pt idx="41">
                  <c:v>35.340000000000003</c:v>
                </c:pt>
                <c:pt idx="42">
                  <c:v>35.340000000000003</c:v>
                </c:pt>
                <c:pt idx="43">
                  <c:v>35.340000000000003</c:v>
                </c:pt>
                <c:pt idx="44">
                  <c:v>35.840000000000003</c:v>
                </c:pt>
                <c:pt idx="45">
                  <c:v>35.840000000000003</c:v>
                </c:pt>
                <c:pt idx="46">
                  <c:v>35.840000000000003</c:v>
                </c:pt>
                <c:pt idx="47">
                  <c:v>34</c:v>
                </c:pt>
                <c:pt idx="48">
                  <c:v>34</c:v>
                </c:pt>
                <c:pt idx="49">
                  <c:v>34</c:v>
                </c:pt>
                <c:pt idx="50">
                  <c:v>34</c:v>
                </c:pt>
                <c:pt idx="51">
                  <c:v>34</c:v>
                </c:pt>
                <c:pt idx="52">
                  <c:v>34</c:v>
                </c:pt>
                <c:pt idx="53">
                  <c:v>34</c:v>
                </c:pt>
                <c:pt idx="54">
                  <c:v>34</c:v>
                </c:pt>
                <c:pt idx="55">
                  <c:v>30.39</c:v>
                </c:pt>
                <c:pt idx="56">
                  <c:v>30.39</c:v>
                </c:pt>
                <c:pt idx="57">
                  <c:v>31.335000000000001</c:v>
                </c:pt>
                <c:pt idx="58">
                  <c:v>30.89</c:v>
                </c:pt>
                <c:pt idx="59">
                  <c:v>30.39</c:v>
                </c:pt>
                <c:pt idx="60">
                  <c:v>24.6</c:v>
                </c:pt>
                <c:pt idx="61">
                  <c:v>30.39</c:v>
                </c:pt>
                <c:pt idx="62">
                  <c:v>26.9</c:v>
                </c:pt>
                <c:pt idx="63">
                  <c:v>26.9</c:v>
                </c:pt>
                <c:pt idx="64">
                  <c:v>26.9</c:v>
                </c:pt>
                <c:pt idx="65">
                  <c:v>26.9</c:v>
                </c:pt>
                <c:pt idx="66">
                  <c:v>23.954999999999998</c:v>
                </c:pt>
                <c:pt idx="67">
                  <c:v>24.18</c:v>
                </c:pt>
                <c:pt idx="68">
                  <c:v>32.094999999999999</c:v>
                </c:pt>
                <c:pt idx="69">
                  <c:v>23.954999999999998</c:v>
                </c:pt>
                <c:pt idx="70">
                  <c:v>31.84</c:v>
                </c:pt>
                <c:pt idx="71">
                  <c:v>31.84</c:v>
                </c:pt>
                <c:pt idx="72">
                  <c:v>24.18</c:v>
                </c:pt>
                <c:pt idx="73">
                  <c:v>31.84</c:v>
                </c:pt>
                <c:pt idx="74">
                  <c:v>23.954999999999998</c:v>
                </c:pt>
                <c:pt idx="75">
                  <c:v>31.84</c:v>
                </c:pt>
                <c:pt idx="76">
                  <c:v>23.954999999999998</c:v>
                </c:pt>
                <c:pt idx="77">
                  <c:v>32.094999999999999</c:v>
                </c:pt>
                <c:pt idx="78">
                  <c:v>23.954999999999998</c:v>
                </c:pt>
                <c:pt idx="79">
                  <c:v>31.84</c:v>
                </c:pt>
                <c:pt idx="80">
                  <c:v>32.450000000000003</c:v>
                </c:pt>
                <c:pt idx="81">
                  <c:v>32.450000000000003</c:v>
                </c:pt>
                <c:pt idx="82">
                  <c:v>32.450000000000003</c:v>
                </c:pt>
                <c:pt idx="83">
                  <c:v>32.450000000000003</c:v>
                </c:pt>
                <c:pt idx="84">
                  <c:v>27.07</c:v>
                </c:pt>
                <c:pt idx="85">
                  <c:v>27.07</c:v>
                </c:pt>
                <c:pt idx="86">
                  <c:v>27.07</c:v>
                </c:pt>
                <c:pt idx="87">
                  <c:v>27.07</c:v>
                </c:pt>
                <c:pt idx="88">
                  <c:v>26.9</c:v>
                </c:pt>
                <c:pt idx="89">
                  <c:v>26.9</c:v>
                </c:pt>
                <c:pt idx="90">
                  <c:v>25.25</c:v>
                </c:pt>
                <c:pt idx="91">
                  <c:v>26.9</c:v>
                </c:pt>
                <c:pt idx="92">
                  <c:v>26.9</c:v>
                </c:pt>
                <c:pt idx="93">
                  <c:v>26.9</c:v>
                </c:pt>
                <c:pt idx="94">
                  <c:v>24.5</c:v>
                </c:pt>
                <c:pt idx="95">
                  <c:v>25.85</c:v>
                </c:pt>
                <c:pt idx="96">
                  <c:v>26.9</c:v>
                </c:pt>
                <c:pt idx="97">
                  <c:v>22.6</c:v>
                </c:pt>
                <c:pt idx="98">
                  <c:v>29.669999999999998</c:v>
                </c:pt>
                <c:pt idx="99">
                  <c:v>22.55</c:v>
                </c:pt>
                <c:pt idx="100">
                  <c:v>29.669999999999998</c:v>
                </c:pt>
                <c:pt idx="101">
                  <c:v>22.55</c:v>
                </c:pt>
                <c:pt idx="102">
                  <c:v>29.669999999999998</c:v>
                </c:pt>
                <c:pt idx="103">
                  <c:v>22.55</c:v>
                </c:pt>
                <c:pt idx="104">
                  <c:v>29.65</c:v>
                </c:pt>
                <c:pt idx="105">
                  <c:v>22.6</c:v>
                </c:pt>
                <c:pt idx="106">
                  <c:v>22.55</c:v>
                </c:pt>
                <c:pt idx="107">
                  <c:v>22.55</c:v>
                </c:pt>
                <c:pt idx="108">
                  <c:v>29.669999999999998</c:v>
                </c:pt>
                <c:pt idx="109">
                  <c:v>26.9</c:v>
                </c:pt>
                <c:pt idx="110">
                  <c:v>26.9</c:v>
                </c:pt>
                <c:pt idx="111">
                  <c:v>26.9</c:v>
                </c:pt>
                <c:pt idx="112">
                  <c:v>26.9</c:v>
                </c:pt>
                <c:pt idx="113">
                  <c:v>26.9</c:v>
                </c:pt>
                <c:pt idx="114">
                  <c:v>26.9</c:v>
                </c:pt>
                <c:pt idx="115">
                  <c:v>27.65</c:v>
                </c:pt>
                <c:pt idx="116">
                  <c:v>26.9</c:v>
                </c:pt>
                <c:pt idx="117">
                  <c:v>26.9</c:v>
                </c:pt>
                <c:pt idx="118">
                  <c:v>26.9</c:v>
                </c:pt>
                <c:pt idx="119">
                  <c:v>26.9</c:v>
                </c:pt>
                <c:pt idx="120">
                  <c:v>26.9</c:v>
                </c:pt>
                <c:pt idx="121">
                  <c:v>22</c:v>
                </c:pt>
                <c:pt idx="122">
                  <c:v>22</c:v>
                </c:pt>
                <c:pt idx="123">
                  <c:v>22</c:v>
                </c:pt>
                <c:pt idx="124">
                  <c:v>29</c:v>
                </c:pt>
                <c:pt idx="125">
                  <c:v>29</c:v>
                </c:pt>
                <c:pt idx="126">
                  <c:v>29</c:v>
                </c:pt>
                <c:pt idx="127">
                  <c:v>25.5</c:v>
                </c:pt>
                <c:pt idx="128">
                  <c:v>28.5</c:v>
                </c:pt>
                <c:pt idx="129">
                  <c:v>25.8</c:v>
                </c:pt>
                <c:pt idx="130">
                  <c:v>25.8</c:v>
                </c:pt>
                <c:pt idx="131">
                  <c:v>37.9</c:v>
                </c:pt>
                <c:pt idx="132">
                  <c:v>25.8</c:v>
                </c:pt>
                <c:pt idx="133">
                  <c:v>37.9</c:v>
                </c:pt>
                <c:pt idx="134">
                  <c:v>25.8</c:v>
                </c:pt>
                <c:pt idx="135">
                  <c:v>37.9</c:v>
                </c:pt>
                <c:pt idx="136">
                  <c:v>37.9</c:v>
                </c:pt>
                <c:pt idx="137">
                  <c:v>25.8</c:v>
                </c:pt>
                <c:pt idx="138">
                  <c:v>25.8</c:v>
                </c:pt>
                <c:pt idx="139">
                  <c:v>25.8</c:v>
                </c:pt>
                <c:pt idx="140">
                  <c:v>37.9</c:v>
                </c:pt>
                <c:pt idx="141">
                  <c:v>37.9</c:v>
                </c:pt>
                <c:pt idx="142">
                  <c:v>37.9</c:v>
                </c:pt>
                <c:pt idx="143">
                  <c:v>26.9</c:v>
                </c:pt>
                <c:pt idx="144">
                  <c:v>26.9</c:v>
                </c:pt>
                <c:pt idx="145">
                  <c:v>26.9</c:v>
                </c:pt>
                <c:pt idx="146">
                  <c:v>26.9</c:v>
                </c:pt>
                <c:pt idx="147">
                  <c:v>26.9</c:v>
                </c:pt>
                <c:pt idx="148">
                  <c:v>26.9</c:v>
                </c:pt>
                <c:pt idx="149">
                  <c:v>26.9</c:v>
                </c:pt>
                <c:pt idx="150">
                  <c:v>26.9</c:v>
                </c:pt>
                <c:pt idx="151">
                  <c:v>26.130000000000003</c:v>
                </c:pt>
                <c:pt idx="152">
                  <c:v>26.130000000000003</c:v>
                </c:pt>
                <c:pt idx="153">
                  <c:v>26.164999999999999</c:v>
                </c:pt>
                <c:pt idx="154">
                  <c:v>26.130000000000003</c:v>
                </c:pt>
                <c:pt idx="155">
                  <c:v>26.9</c:v>
                </c:pt>
                <c:pt idx="156">
                  <c:v>26.9</c:v>
                </c:pt>
                <c:pt idx="157">
                  <c:v>26.9</c:v>
                </c:pt>
                <c:pt idx="158">
                  <c:v>26.164999999999999</c:v>
                </c:pt>
                <c:pt idx="159">
                  <c:v>26.9</c:v>
                </c:pt>
                <c:pt idx="160">
                  <c:v>26.9</c:v>
                </c:pt>
                <c:pt idx="161">
                  <c:v>26.9</c:v>
                </c:pt>
                <c:pt idx="162">
                  <c:v>26.9</c:v>
                </c:pt>
                <c:pt idx="163">
                  <c:v>26.9</c:v>
                </c:pt>
                <c:pt idx="164">
                  <c:v>26.9</c:v>
                </c:pt>
                <c:pt idx="165">
                  <c:v>26.9</c:v>
                </c:pt>
                <c:pt idx="166">
                  <c:v>26.9</c:v>
                </c:pt>
                <c:pt idx="167">
                  <c:v>26.9</c:v>
                </c:pt>
                <c:pt idx="168">
                  <c:v>26.9</c:v>
                </c:pt>
                <c:pt idx="169">
                  <c:v>26.9</c:v>
                </c:pt>
                <c:pt idx="170">
                  <c:v>26.9</c:v>
                </c:pt>
                <c:pt idx="171">
                  <c:v>26.9</c:v>
                </c:pt>
                <c:pt idx="172">
                  <c:v>21.75</c:v>
                </c:pt>
                <c:pt idx="173">
                  <c:v>21.95</c:v>
                </c:pt>
                <c:pt idx="174">
                  <c:v>32.115000000000002</c:v>
                </c:pt>
                <c:pt idx="175">
                  <c:v>32.1</c:v>
                </c:pt>
                <c:pt idx="176">
                  <c:v>31.86</c:v>
                </c:pt>
                <c:pt idx="177">
                  <c:v>21.75</c:v>
                </c:pt>
                <c:pt idx="178">
                  <c:v>21.75</c:v>
                </c:pt>
                <c:pt idx="179">
                  <c:v>32.1</c:v>
                </c:pt>
                <c:pt idx="180">
                  <c:v>31.86</c:v>
                </c:pt>
                <c:pt idx="181">
                  <c:v>21.75</c:v>
                </c:pt>
                <c:pt idx="182">
                  <c:v>23</c:v>
                </c:pt>
                <c:pt idx="183">
                  <c:v>26.28</c:v>
                </c:pt>
                <c:pt idx="184">
                  <c:v>29.35</c:v>
                </c:pt>
                <c:pt idx="185">
                  <c:v>29.35</c:v>
                </c:pt>
                <c:pt idx="186">
                  <c:v>26.28</c:v>
                </c:pt>
                <c:pt idx="187">
                  <c:v>29.35</c:v>
                </c:pt>
                <c:pt idx="188">
                  <c:v>28.04</c:v>
                </c:pt>
                <c:pt idx="189">
                  <c:v>28.04</c:v>
                </c:pt>
                <c:pt idx="190">
                  <c:v>28.04</c:v>
                </c:pt>
                <c:pt idx="191">
                  <c:v>26.9</c:v>
                </c:pt>
                <c:pt idx="192">
                  <c:v>26.9</c:v>
                </c:pt>
                <c:pt idx="193">
                  <c:v>26.9</c:v>
                </c:pt>
                <c:pt idx="194">
                  <c:v>26.9</c:v>
                </c:pt>
                <c:pt idx="195">
                  <c:v>26.9</c:v>
                </c:pt>
                <c:pt idx="196">
                  <c:v>26.9</c:v>
                </c:pt>
                <c:pt idx="197">
                  <c:v>26.9</c:v>
                </c:pt>
                <c:pt idx="198">
                  <c:v>26.9</c:v>
                </c:pt>
                <c:pt idx="199">
                  <c:v>26.9</c:v>
                </c:pt>
                <c:pt idx="200">
                  <c:v>18.149999999999999</c:v>
                </c:pt>
                <c:pt idx="201">
                  <c:v>24.195</c:v>
                </c:pt>
                <c:pt idx="202">
                  <c:v>24.195</c:v>
                </c:pt>
                <c:pt idx="203">
                  <c:v>24.195</c:v>
                </c:pt>
                <c:pt idx="204">
                  <c:v>24.195</c:v>
                </c:pt>
                <c:pt idx="205">
                  <c:v>25.28</c:v>
                </c:pt>
                <c:pt idx="206">
                  <c:v>25.28</c:v>
                </c:pt>
                <c:pt idx="207">
                  <c:v>25.28</c:v>
                </c:pt>
                <c:pt idx="208">
                  <c:v>26.9</c:v>
                </c:pt>
                <c:pt idx="209">
                  <c:v>26.9</c:v>
                </c:pt>
                <c:pt idx="210">
                  <c:v>26.9</c:v>
                </c:pt>
                <c:pt idx="211">
                  <c:v>16.5</c:v>
                </c:pt>
                <c:pt idx="212">
                  <c:v>16.649999999999999</c:v>
                </c:pt>
                <c:pt idx="213">
                  <c:v>12.5</c:v>
                </c:pt>
                <c:pt idx="214">
                  <c:v>21.73</c:v>
                </c:pt>
                <c:pt idx="215">
                  <c:v>21.73</c:v>
                </c:pt>
                <c:pt idx="216">
                  <c:v>21.73</c:v>
                </c:pt>
                <c:pt idx="217">
                  <c:v>26.9</c:v>
                </c:pt>
                <c:pt idx="218">
                  <c:v>26.9</c:v>
                </c:pt>
                <c:pt idx="219">
                  <c:v>26.9</c:v>
                </c:pt>
                <c:pt idx="220">
                  <c:v>26.9</c:v>
                </c:pt>
                <c:pt idx="221">
                  <c:v>26.9</c:v>
                </c:pt>
                <c:pt idx="222">
                  <c:v>26.9</c:v>
                </c:pt>
                <c:pt idx="223">
                  <c:v>26.9</c:v>
                </c:pt>
                <c:pt idx="224">
                  <c:v>26.9</c:v>
                </c:pt>
                <c:pt idx="225">
                  <c:v>26.9</c:v>
                </c:pt>
                <c:pt idx="226">
                  <c:v>26.9</c:v>
                </c:pt>
                <c:pt idx="227">
                  <c:v>26.9</c:v>
                </c:pt>
                <c:pt idx="228">
                  <c:v>26.9</c:v>
                </c:pt>
                <c:pt idx="229">
                  <c:v>26.9</c:v>
                </c:pt>
                <c:pt idx="230">
                  <c:v>26.9</c:v>
                </c:pt>
                <c:pt idx="231">
                  <c:v>26.9</c:v>
                </c:pt>
                <c:pt idx="232">
                  <c:v>26.9</c:v>
                </c:pt>
                <c:pt idx="233">
                  <c:v>26.9</c:v>
                </c:pt>
                <c:pt idx="234">
                  <c:v>26.9</c:v>
                </c:pt>
                <c:pt idx="235">
                  <c:v>26.9</c:v>
                </c:pt>
                <c:pt idx="236">
                  <c:v>26.9</c:v>
                </c:pt>
                <c:pt idx="237">
                  <c:v>26.9</c:v>
                </c:pt>
                <c:pt idx="238">
                  <c:v>32.5</c:v>
                </c:pt>
                <c:pt idx="239">
                  <c:v>34</c:v>
                </c:pt>
                <c:pt idx="240">
                  <c:v>34</c:v>
                </c:pt>
                <c:pt idx="241">
                  <c:v>34</c:v>
                </c:pt>
                <c:pt idx="242">
                  <c:v>34</c:v>
                </c:pt>
                <c:pt idx="243">
                  <c:v>26.9</c:v>
                </c:pt>
                <c:pt idx="244">
                  <c:v>34</c:v>
                </c:pt>
                <c:pt idx="245">
                  <c:v>32.5</c:v>
                </c:pt>
                <c:pt idx="246">
                  <c:v>34</c:v>
                </c:pt>
                <c:pt idx="247">
                  <c:v>34</c:v>
                </c:pt>
                <c:pt idx="248">
                  <c:v>34</c:v>
                </c:pt>
                <c:pt idx="249">
                  <c:v>36</c:v>
                </c:pt>
                <c:pt idx="250">
                  <c:v>36</c:v>
                </c:pt>
                <c:pt idx="251">
                  <c:v>28.784999999999997</c:v>
                </c:pt>
                <c:pt idx="252">
                  <c:v>28.784999999999997</c:v>
                </c:pt>
                <c:pt idx="253">
                  <c:v>26.9</c:v>
                </c:pt>
                <c:pt idx="254">
                  <c:v>26.9</c:v>
                </c:pt>
                <c:pt idx="255">
                  <c:v>24.574999999999999</c:v>
                </c:pt>
                <c:pt idx="256">
                  <c:v>24.574999999999999</c:v>
                </c:pt>
                <c:pt idx="257">
                  <c:v>34.909999999999997</c:v>
                </c:pt>
                <c:pt idx="258">
                  <c:v>34.909999999999997</c:v>
                </c:pt>
                <c:pt idx="259">
                  <c:v>34.909999999999997</c:v>
                </c:pt>
                <c:pt idx="260">
                  <c:v>24.574999999999999</c:v>
                </c:pt>
                <c:pt idx="261">
                  <c:v>24.574999999999999</c:v>
                </c:pt>
                <c:pt idx="262">
                  <c:v>34.909999999999997</c:v>
                </c:pt>
                <c:pt idx="263">
                  <c:v>24.574999999999999</c:v>
                </c:pt>
                <c:pt idx="264">
                  <c:v>34.909999999999997</c:v>
                </c:pt>
                <c:pt idx="265">
                  <c:v>24.574999999999999</c:v>
                </c:pt>
                <c:pt idx="266">
                  <c:v>34.909999999999997</c:v>
                </c:pt>
                <c:pt idx="267">
                  <c:v>24.574999999999999</c:v>
                </c:pt>
                <c:pt idx="268">
                  <c:v>24.574999999999999</c:v>
                </c:pt>
                <c:pt idx="269">
                  <c:v>24.574999999999999</c:v>
                </c:pt>
                <c:pt idx="270">
                  <c:v>34.909999999999997</c:v>
                </c:pt>
                <c:pt idx="271">
                  <c:v>34.909999999999997</c:v>
                </c:pt>
                <c:pt idx="272">
                  <c:v>34.909999999999997</c:v>
                </c:pt>
                <c:pt idx="273">
                  <c:v>34.909999999999997</c:v>
                </c:pt>
                <c:pt idx="274">
                  <c:v>34.909999999999997</c:v>
                </c:pt>
                <c:pt idx="275">
                  <c:v>24.574999999999999</c:v>
                </c:pt>
                <c:pt idx="276">
                  <c:v>24.574999999999999</c:v>
                </c:pt>
                <c:pt idx="277">
                  <c:v>21.1</c:v>
                </c:pt>
                <c:pt idx="278">
                  <c:v>26.9</c:v>
                </c:pt>
                <c:pt idx="279">
                  <c:v>26.9</c:v>
                </c:pt>
                <c:pt idx="280">
                  <c:v>26.9</c:v>
                </c:pt>
                <c:pt idx="281">
                  <c:v>26.9</c:v>
                </c:pt>
                <c:pt idx="282">
                  <c:v>26.9</c:v>
                </c:pt>
                <c:pt idx="283">
                  <c:v>26.9</c:v>
                </c:pt>
                <c:pt idx="284">
                  <c:v>26.9</c:v>
                </c:pt>
                <c:pt idx="285">
                  <c:v>26.9</c:v>
                </c:pt>
                <c:pt idx="286">
                  <c:v>26.9</c:v>
                </c:pt>
                <c:pt idx="287">
                  <c:v>26.9</c:v>
                </c:pt>
                <c:pt idx="288">
                  <c:v>26.9</c:v>
                </c:pt>
                <c:pt idx="289">
                  <c:v>26.9</c:v>
                </c:pt>
                <c:pt idx="290">
                  <c:v>26.9</c:v>
                </c:pt>
                <c:pt idx="291">
                  <c:v>26.9</c:v>
                </c:pt>
                <c:pt idx="292">
                  <c:v>26.4</c:v>
                </c:pt>
                <c:pt idx="293">
                  <c:v>26.4</c:v>
                </c:pt>
                <c:pt idx="294">
                  <c:v>26.4</c:v>
                </c:pt>
                <c:pt idx="295">
                  <c:v>26.4</c:v>
                </c:pt>
                <c:pt idx="296">
                  <c:v>26.9</c:v>
                </c:pt>
                <c:pt idx="297">
                  <c:v>29.9</c:v>
                </c:pt>
                <c:pt idx="298">
                  <c:v>29.9</c:v>
                </c:pt>
                <c:pt idx="299">
                  <c:v>29.9</c:v>
                </c:pt>
                <c:pt idx="300">
                  <c:v>29.9</c:v>
                </c:pt>
                <c:pt idx="301">
                  <c:v>35.620000000000005</c:v>
                </c:pt>
                <c:pt idx="302">
                  <c:v>35.620000000000005</c:v>
                </c:pt>
                <c:pt idx="303">
                  <c:v>35.620000000000005</c:v>
                </c:pt>
                <c:pt idx="304">
                  <c:v>35.620000000000005</c:v>
                </c:pt>
                <c:pt idx="305">
                  <c:v>35.620000000000005</c:v>
                </c:pt>
                <c:pt idx="306">
                  <c:v>35.620000000000005</c:v>
                </c:pt>
                <c:pt idx="307">
                  <c:v>22</c:v>
                </c:pt>
                <c:pt idx="308">
                  <c:v>30.7</c:v>
                </c:pt>
                <c:pt idx="309">
                  <c:v>22</c:v>
                </c:pt>
                <c:pt idx="310">
                  <c:v>22</c:v>
                </c:pt>
                <c:pt idx="311">
                  <c:v>22</c:v>
                </c:pt>
                <c:pt idx="312">
                  <c:v>30.7</c:v>
                </c:pt>
                <c:pt idx="313">
                  <c:v>29.2</c:v>
                </c:pt>
                <c:pt idx="314">
                  <c:v>30.7</c:v>
                </c:pt>
                <c:pt idx="315">
                  <c:v>28.7</c:v>
                </c:pt>
                <c:pt idx="316">
                  <c:v>30.7</c:v>
                </c:pt>
                <c:pt idx="317">
                  <c:v>29.2</c:v>
                </c:pt>
                <c:pt idx="318">
                  <c:v>17.600000000000001</c:v>
                </c:pt>
                <c:pt idx="319">
                  <c:v>17.600000000000001</c:v>
                </c:pt>
                <c:pt idx="320">
                  <c:v>26.9</c:v>
                </c:pt>
                <c:pt idx="321">
                  <c:v>26.9</c:v>
                </c:pt>
                <c:pt idx="322">
                  <c:v>26.9</c:v>
                </c:pt>
                <c:pt idx="323">
                  <c:v>26.9</c:v>
                </c:pt>
                <c:pt idx="324">
                  <c:v>26.9</c:v>
                </c:pt>
                <c:pt idx="325">
                  <c:v>26.9</c:v>
                </c:pt>
                <c:pt idx="326">
                  <c:v>26.9</c:v>
                </c:pt>
                <c:pt idx="327">
                  <c:v>26.9</c:v>
                </c:pt>
                <c:pt idx="328">
                  <c:v>26.9</c:v>
                </c:pt>
                <c:pt idx="329">
                  <c:v>26.9</c:v>
                </c:pt>
                <c:pt idx="330">
                  <c:v>26.9</c:v>
                </c:pt>
                <c:pt idx="331">
                  <c:v>26.9</c:v>
                </c:pt>
                <c:pt idx="332">
                  <c:v>26.9</c:v>
                </c:pt>
                <c:pt idx="333">
                  <c:v>26.9</c:v>
                </c:pt>
                <c:pt idx="334">
                  <c:v>26.9</c:v>
                </c:pt>
                <c:pt idx="335">
                  <c:v>26.9</c:v>
                </c:pt>
                <c:pt idx="336">
                  <c:v>26.9</c:v>
                </c:pt>
                <c:pt idx="337">
                  <c:v>26.9</c:v>
                </c:pt>
                <c:pt idx="338">
                  <c:v>26.9</c:v>
                </c:pt>
                <c:pt idx="339">
                  <c:v>26.9</c:v>
                </c:pt>
                <c:pt idx="340">
                  <c:v>26.9</c:v>
                </c:pt>
                <c:pt idx="341">
                  <c:v>26.9</c:v>
                </c:pt>
                <c:pt idx="342">
                  <c:v>26.9</c:v>
                </c:pt>
                <c:pt idx="343">
                  <c:v>26.9</c:v>
                </c:pt>
                <c:pt idx="344">
                  <c:v>26.9</c:v>
                </c:pt>
                <c:pt idx="345">
                  <c:v>26.9</c:v>
                </c:pt>
                <c:pt idx="346">
                  <c:v>26.9</c:v>
                </c:pt>
                <c:pt idx="347">
                  <c:v>26.9</c:v>
                </c:pt>
                <c:pt idx="348">
                  <c:v>26.9</c:v>
                </c:pt>
                <c:pt idx="349">
                  <c:v>26.9</c:v>
                </c:pt>
                <c:pt idx="350">
                  <c:v>26.9</c:v>
                </c:pt>
                <c:pt idx="351">
                  <c:v>26.9</c:v>
                </c:pt>
                <c:pt idx="352">
                  <c:v>26.9</c:v>
                </c:pt>
                <c:pt idx="353">
                  <c:v>26.9</c:v>
                </c:pt>
                <c:pt idx="354">
                  <c:v>26.9</c:v>
                </c:pt>
                <c:pt idx="355">
                  <c:v>26.9</c:v>
                </c:pt>
                <c:pt idx="356">
                  <c:v>26.9</c:v>
                </c:pt>
                <c:pt idx="357">
                  <c:v>21.9</c:v>
                </c:pt>
                <c:pt idx="358">
                  <c:v>21.9</c:v>
                </c:pt>
                <c:pt idx="359">
                  <c:v>21.9</c:v>
                </c:pt>
                <c:pt idx="360">
                  <c:v>21.9</c:v>
                </c:pt>
                <c:pt idx="361">
                  <c:v>16.2</c:v>
                </c:pt>
                <c:pt idx="362">
                  <c:v>20.380000000000003</c:v>
                </c:pt>
                <c:pt idx="363">
                  <c:v>32.15</c:v>
                </c:pt>
                <c:pt idx="364">
                  <c:v>32.15</c:v>
                </c:pt>
                <c:pt idx="365">
                  <c:v>32.15</c:v>
                </c:pt>
                <c:pt idx="366">
                  <c:v>32.15</c:v>
                </c:pt>
                <c:pt idx="367">
                  <c:v>32.15</c:v>
                </c:pt>
                <c:pt idx="368">
                  <c:v>32.15</c:v>
                </c:pt>
                <c:pt idx="369">
                  <c:v>32.15</c:v>
                </c:pt>
                <c:pt idx="370">
                  <c:v>32.15</c:v>
                </c:pt>
                <c:pt idx="371">
                  <c:v>32.15</c:v>
                </c:pt>
                <c:pt idx="372">
                  <c:v>24.5</c:v>
                </c:pt>
                <c:pt idx="373">
                  <c:v>23.594999999999999</c:v>
                </c:pt>
                <c:pt idx="374">
                  <c:v>23.594999999999999</c:v>
                </c:pt>
                <c:pt idx="375">
                  <c:v>30.69</c:v>
                </c:pt>
                <c:pt idx="376">
                  <c:v>26.9</c:v>
                </c:pt>
                <c:pt idx="377">
                  <c:v>26.9</c:v>
                </c:pt>
                <c:pt idx="378">
                  <c:v>26.9</c:v>
                </c:pt>
                <c:pt idx="379">
                  <c:v>26.9</c:v>
                </c:pt>
                <c:pt idx="380">
                  <c:v>26.9</c:v>
                </c:pt>
                <c:pt idx="381">
                  <c:v>26.9</c:v>
                </c:pt>
                <c:pt idx="382">
                  <c:v>26.9</c:v>
                </c:pt>
                <c:pt idx="383">
                  <c:v>26.9</c:v>
                </c:pt>
                <c:pt idx="384">
                  <c:v>26.9</c:v>
                </c:pt>
                <c:pt idx="385">
                  <c:v>26.9</c:v>
                </c:pt>
                <c:pt idx="386">
                  <c:v>26.9</c:v>
                </c:pt>
                <c:pt idx="387">
                  <c:v>26.9</c:v>
                </c:pt>
                <c:pt idx="388">
                  <c:v>17.134999999999998</c:v>
                </c:pt>
                <c:pt idx="389">
                  <c:v>16.934999999999999</c:v>
                </c:pt>
                <c:pt idx="390">
                  <c:v>16.934999999999999</c:v>
                </c:pt>
                <c:pt idx="391">
                  <c:v>25.8</c:v>
                </c:pt>
                <c:pt idx="392">
                  <c:v>25.8</c:v>
                </c:pt>
                <c:pt idx="393">
                  <c:v>25.8</c:v>
                </c:pt>
                <c:pt idx="394">
                  <c:v>25.8</c:v>
                </c:pt>
                <c:pt idx="395">
                  <c:v>25.8</c:v>
                </c:pt>
                <c:pt idx="396">
                  <c:v>25.8</c:v>
                </c:pt>
                <c:pt idx="397">
                  <c:v>26.9</c:v>
                </c:pt>
                <c:pt idx="398">
                  <c:v>31.06</c:v>
                </c:pt>
                <c:pt idx="399">
                  <c:v>30.9</c:v>
                </c:pt>
                <c:pt idx="400">
                  <c:v>26.9</c:v>
                </c:pt>
                <c:pt idx="401">
                  <c:v>22.5</c:v>
                </c:pt>
                <c:pt idx="402">
                  <c:v>26.9</c:v>
                </c:pt>
                <c:pt idx="403">
                  <c:v>26.9</c:v>
                </c:pt>
                <c:pt idx="404">
                  <c:v>26.9</c:v>
                </c:pt>
                <c:pt idx="405">
                  <c:v>26.9</c:v>
                </c:pt>
                <c:pt idx="406">
                  <c:v>26.9</c:v>
                </c:pt>
                <c:pt idx="407">
                  <c:v>22.5</c:v>
                </c:pt>
                <c:pt idx="408">
                  <c:v>26.9</c:v>
                </c:pt>
                <c:pt idx="409">
                  <c:v>26.9</c:v>
                </c:pt>
                <c:pt idx="410">
                  <c:v>26.9</c:v>
                </c:pt>
                <c:pt idx="411">
                  <c:v>26.9</c:v>
                </c:pt>
                <c:pt idx="412">
                  <c:v>26.9</c:v>
                </c:pt>
                <c:pt idx="413">
                  <c:v>26.9</c:v>
                </c:pt>
                <c:pt idx="414">
                  <c:v>26.9</c:v>
                </c:pt>
                <c:pt idx="415">
                  <c:v>26.9</c:v>
                </c:pt>
                <c:pt idx="416">
                  <c:v>26.9</c:v>
                </c:pt>
                <c:pt idx="417">
                  <c:v>26.9</c:v>
                </c:pt>
                <c:pt idx="418">
                  <c:v>26.9</c:v>
                </c:pt>
                <c:pt idx="419">
                  <c:v>26.9</c:v>
                </c:pt>
                <c:pt idx="420">
                  <c:v>26.9</c:v>
                </c:pt>
                <c:pt idx="421">
                  <c:v>30.54</c:v>
                </c:pt>
                <c:pt idx="422">
                  <c:v>30.54</c:v>
                </c:pt>
                <c:pt idx="423">
                  <c:v>30.54</c:v>
                </c:pt>
                <c:pt idx="424">
                  <c:v>30.54</c:v>
                </c:pt>
                <c:pt idx="425">
                  <c:v>30.54</c:v>
                </c:pt>
                <c:pt idx="426">
                  <c:v>30.54</c:v>
                </c:pt>
                <c:pt idx="427">
                  <c:v>30.54</c:v>
                </c:pt>
                <c:pt idx="428">
                  <c:v>21.6</c:v>
                </c:pt>
                <c:pt idx="429">
                  <c:v>26.9</c:v>
                </c:pt>
                <c:pt idx="430">
                  <c:v>26.9</c:v>
                </c:pt>
                <c:pt idx="431">
                  <c:v>26.9</c:v>
                </c:pt>
                <c:pt idx="432">
                  <c:v>26.9</c:v>
                </c:pt>
                <c:pt idx="433">
                  <c:v>26.9</c:v>
                </c:pt>
                <c:pt idx="434">
                  <c:v>26.9</c:v>
                </c:pt>
                <c:pt idx="435">
                  <c:v>26.9</c:v>
                </c:pt>
                <c:pt idx="436">
                  <c:v>26.9</c:v>
                </c:pt>
                <c:pt idx="437">
                  <c:v>26.9</c:v>
                </c:pt>
                <c:pt idx="438">
                  <c:v>28.5</c:v>
                </c:pt>
                <c:pt idx="439">
                  <c:v>25.5</c:v>
                </c:pt>
                <c:pt idx="440">
                  <c:v>89.5</c:v>
                </c:pt>
                <c:pt idx="441">
                  <c:v>89.5</c:v>
                </c:pt>
                <c:pt idx="442">
                  <c:v>26.9</c:v>
                </c:pt>
                <c:pt idx="443">
                  <c:v>26.9</c:v>
                </c:pt>
                <c:pt idx="444">
                  <c:v>26.9</c:v>
                </c:pt>
                <c:pt idx="445">
                  <c:v>26.9</c:v>
                </c:pt>
                <c:pt idx="446">
                  <c:v>26.9</c:v>
                </c:pt>
                <c:pt idx="447">
                  <c:v>26.9</c:v>
                </c:pt>
                <c:pt idx="448">
                  <c:v>26.9</c:v>
                </c:pt>
                <c:pt idx="449">
                  <c:v>26.9</c:v>
                </c:pt>
                <c:pt idx="450">
                  <c:v>26.9</c:v>
                </c:pt>
                <c:pt idx="451">
                  <c:v>26.9</c:v>
                </c:pt>
                <c:pt idx="452">
                  <c:v>27.99</c:v>
                </c:pt>
                <c:pt idx="453">
                  <c:v>27.99</c:v>
                </c:pt>
                <c:pt idx="454">
                  <c:v>27.99</c:v>
                </c:pt>
                <c:pt idx="455">
                  <c:v>26.9</c:v>
                </c:pt>
                <c:pt idx="456">
                  <c:v>26.9</c:v>
                </c:pt>
                <c:pt idx="457">
                  <c:v>26.9</c:v>
                </c:pt>
                <c:pt idx="458">
                  <c:v>26.9</c:v>
                </c:pt>
                <c:pt idx="459">
                  <c:v>26.9</c:v>
                </c:pt>
                <c:pt idx="460">
                  <c:v>26.9</c:v>
                </c:pt>
                <c:pt idx="461">
                  <c:v>26.9</c:v>
                </c:pt>
                <c:pt idx="462">
                  <c:v>26.9</c:v>
                </c:pt>
                <c:pt idx="463">
                  <c:v>19.2</c:v>
                </c:pt>
                <c:pt idx="464">
                  <c:v>13.21</c:v>
                </c:pt>
                <c:pt idx="465">
                  <c:v>16.149999999999999</c:v>
                </c:pt>
                <c:pt idx="466">
                  <c:v>19.2</c:v>
                </c:pt>
                <c:pt idx="467">
                  <c:v>19.2</c:v>
                </c:pt>
                <c:pt idx="468">
                  <c:v>19.2</c:v>
                </c:pt>
                <c:pt idx="469">
                  <c:v>19.2</c:v>
                </c:pt>
                <c:pt idx="470">
                  <c:v>19.2</c:v>
                </c:pt>
                <c:pt idx="471">
                  <c:v>19.2</c:v>
                </c:pt>
                <c:pt idx="472">
                  <c:v>28.86</c:v>
                </c:pt>
                <c:pt idx="473">
                  <c:v>19.420000000000002</c:v>
                </c:pt>
                <c:pt idx="474">
                  <c:v>28.564999999999998</c:v>
                </c:pt>
                <c:pt idx="475">
                  <c:v>19.704999999999998</c:v>
                </c:pt>
                <c:pt idx="476">
                  <c:v>26.9</c:v>
                </c:pt>
                <c:pt idx="477">
                  <c:v>23.55</c:v>
                </c:pt>
                <c:pt idx="478">
                  <c:v>25.5</c:v>
                </c:pt>
                <c:pt idx="479">
                  <c:v>25.5</c:v>
                </c:pt>
                <c:pt idx="480">
                  <c:v>25.5</c:v>
                </c:pt>
                <c:pt idx="481">
                  <c:v>25.5</c:v>
                </c:pt>
                <c:pt idx="482">
                  <c:v>25.5</c:v>
                </c:pt>
                <c:pt idx="483">
                  <c:v>25.5</c:v>
                </c:pt>
                <c:pt idx="484">
                  <c:v>25.5</c:v>
                </c:pt>
                <c:pt idx="485">
                  <c:v>26.9</c:v>
                </c:pt>
                <c:pt idx="486">
                  <c:v>23.55</c:v>
                </c:pt>
                <c:pt idx="487">
                  <c:v>25.5</c:v>
                </c:pt>
                <c:pt idx="488">
                  <c:v>25.5</c:v>
                </c:pt>
                <c:pt idx="489">
                  <c:v>25.5</c:v>
                </c:pt>
                <c:pt idx="490">
                  <c:v>25.5</c:v>
                </c:pt>
                <c:pt idx="491">
                  <c:v>25.5</c:v>
                </c:pt>
                <c:pt idx="492">
                  <c:v>25.5</c:v>
                </c:pt>
                <c:pt idx="493">
                  <c:v>25.5</c:v>
                </c:pt>
                <c:pt idx="494">
                  <c:v>25.5</c:v>
                </c:pt>
                <c:pt idx="495">
                  <c:v>25.5</c:v>
                </c:pt>
                <c:pt idx="496">
                  <c:v>25.5</c:v>
                </c:pt>
                <c:pt idx="497">
                  <c:v>20.5</c:v>
                </c:pt>
                <c:pt idx="498">
                  <c:v>20.5</c:v>
                </c:pt>
                <c:pt idx="499">
                  <c:v>20.5</c:v>
                </c:pt>
                <c:pt idx="500">
                  <c:v>22.8</c:v>
                </c:pt>
                <c:pt idx="501">
                  <c:v>22.8</c:v>
                </c:pt>
                <c:pt idx="502">
                  <c:v>22.8</c:v>
                </c:pt>
                <c:pt idx="503">
                  <c:v>22.8</c:v>
                </c:pt>
                <c:pt idx="504">
                  <c:v>22.8</c:v>
                </c:pt>
                <c:pt idx="505">
                  <c:v>22.8</c:v>
                </c:pt>
                <c:pt idx="506">
                  <c:v>22.8</c:v>
                </c:pt>
                <c:pt idx="507">
                  <c:v>21.5</c:v>
                </c:pt>
                <c:pt idx="508">
                  <c:v>21.5</c:v>
                </c:pt>
                <c:pt idx="509">
                  <c:v>21.5</c:v>
                </c:pt>
                <c:pt idx="510">
                  <c:v>21.5</c:v>
                </c:pt>
                <c:pt idx="511">
                  <c:v>21.5</c:v>
                </c:pt>
                <c:pt idx="512">
                  <c:v>20.7</c:v>
                </c:pt>
                <c:pt idx="513">
                  <c:v>20.7</c:v>
                </c:pt>
                <c:pt idx="514">
                  <c:v>20.7</c:v>
                </c:pt>
                <c:pt idx="515">
                  <c:v>20.7</c:v>
                </c:pt>
                <c:pt idx="516">
                  <c:v>20.7</c:v>
                </c:pt>
                <c:pt idx="517">
                  <c:v>20.7</c:v>
                </c:pt>
                <c:pt idx="518">
                  <c:v>21.5</c:v>
                </c:pt>
                <c:pt idx="519">
                  <c:v>20.7</c:v>
                </c:pt>
                <c:pt idx="520">
                  <c:v>20.7</c:v>
                </c:pt>
                <c:pt idx="521">
                  <c:v>21.5</c:v>
                </c:pt>
                <c:pt idx="522">
                  <c:v>21.5</c:v>
                </c:pt>
                <c:pt idx="523">
                  <c:v>19</c:v>
                </c:pt>
                <c:pt idx="524">
                  <c:v>19</c:v>
                </c:pt>
                <c:pt idx="525">
                  <c:v>19</c:v>
                </c:pt>
                <c:pt idx="526">
                  <c:v>28.7</c:v>
                </c:pt>
                <c:pt idx="527">
                  <c:v>28.9</c:v>
                </c:pt>
                <c:pt idx="528">
                  <c:v>19</c:v>
                </c:pt>
                <c:pt idx="529">
                  <c:v>17.66</c:v>
                </c:pt>
                <c:pt idx="530">
                  <c:v>17.434999999999999</c:v>
                </c:pt>
                <c:pt idx="531">
                  <c:v>18.149999999999999</c:v>
                </c:pt>
                <c:pt idx="532">
                  <c:v>24.195</c:v>
                </c:pt>
                <c:pt idx="533">
                  <c:v>24.195</c:v>
                </c:pt>
                <c:pt idx="534">
                  <c:v>17.434999999999999</c:v>
                </c:pt>
                <c:pt idx="535">
                  <c:v>24.195</c:v>
                </c:pt>
                <c:pt idx="536">
                  <c:v>19</c:v>
                </c:pt>
                <c:pt idx="537">
                  <c:v>19.670000000000002</c:v>
                </c:pt>
                <c:pt idx="538">
                  <c:v>19.670000000000002</c:v>
                </c:pt>
                <c:pt idx="539">
                  <c:v>19</c:v>
                </c:pt>
                <c:pt idx="540">
                  <c:v>12.93</c:v>
                </c:pt>
                <c:pt idx="541">
                  <c:v>12.805</c:v>
                </c:pt>
                <c:pt idx="542">
                  <c:v>19</c:v>
                </c:pt>
                <c:pt idx="543">
                  <c:v>13.155000000000001</c:v>
                </c:pt>
                <c:pt idx="544">
                  <c:v>15.61</c:v>
                </c:pt>
                <c:pt idx="545">
                  <c:v>15.61</c:v>
                </c:pt>
                <c:pt idx="546">
                  <c:v>26.9</c:v>
                </c:pt>
                <c:pt idx="547">
                  <c:v>28.34</c:v>
                </c:pt>
                <c:pt idx="548">
                  <c:v>28.34</c:v>
                </c:pt>
                <c:pt idx="549">
                  <c:v>28.34</c:v>
                </c:pt>
                <c:pt idx="550">
                  <c:v>26.9</c:v>
                </c:pt>
                <c:pt idx="551">
                  <c:v>25.21</c:v>
                </c:pt>
                <c:pt idx="552">
                  <c:v>26.9</c:v>
                </c:pt>
                <c:pt idx="553">
                  <c:v>26.9</c:v>
                </c:pt>
                <c:pt idx="554">
                  <c:v>26.9</c:v>
                </c:pt>
                <c:pt idx="555">
                  <c:v>26.9</c:v>
                </c:pt>
                <c:pt idx="556">
                  <c:v>26.9</c:v>
                </c:pt>
                <c:pt idx="557">
                  <c:v>26.9</c:v>
                </c:pt>
                <c:pt idx="558">
                  <c:v>26.9</c:v>
                </c:pt>
                <c:pt idx="559">
                  <c:v>26.9</c:v>
                </c:pt>
                <c:pt idx="560">
                  <c:v>9.8000000000000007</c:v>
                </c:pt>
                <c:pt idx="561">
                  <c:v>20.350000000000001</c:v>
                </c:pt>
                <c:pt idx="562">
                  <c:v>20.350000000000001</c:v>
                </c:pt>
                <c:pt idx="563">
                  <c:v>26.9</c:v>
                </c:pt>
                <c:pt idx="564">
                  <c:v>26.5</c:v>
                </c:pt>
                <c:pt idx="565">
                  <c:v>26.9</c:v>
                </c:pt>
                <c:pt idx="566">
                  <c:v>26.9</c:v>
                </c:pt>
                <c:pt idx="567">
                  <c:v>26.9</c:v>
                </c:pt>
                <c:pt idx="568">
                  <c:v>26.9</c:v>
                </c:pt>
                <c:pt idx="569">
                  <c:v>36.89</c:v>
                </c:pt>
                <c:pt idx="570">
                  <c:v>36.89</c:v>
                </c:pt>
                <c:pt idx="571">
                  <c:v>36.89</c:v>
                </c:pt>
                <c:pt idx="572">
                  <c:v>36.89</c:v>
                </c:pt>
                <c:pt idx="573">
                  <c:v>30.9</c:v>
                </c:pt>
                <c:pt idx="574">
                  <c:v>30.9</c:v>
                </c:pt>
                <c:pt idx="575">
                  <c:v>30.9</c:v>
                </c:pt>
                <c:pt idx="576">
                  <c:v>30.9</c:v>
                </c:pt>
                <c:pt idx="577">
                  <c:v>30.9</c:v>
                </c:pt>
                <c:pt idx="578">
                  <c:v>30.9</c:v>
                </c:pt>
                <c:pt idx="579">
                  <c:v>30.9</c:v>
                </c:pt>
                <c:pt idx="580">
                  <c:v>30.9</c:v>
                </c:pt>
                <c:pt idx="581">
                  <c:v>30.9</c:v>
                </c:pt>
                <c:pt idx="582">
                  <c:v>28.349999999999998</c:v>
                </c:pt>
                <c:pt idx="583">
                  <c:v>28.784999999999997</c:v>
                </c:pt>
                <c:pt idx="584">
                  <c:v>27.644999999999996</c:v>
                </c:pt>
                <c:pt idx="585">
                  <c:v>27.644999999999996</c:v>
                </c:pt>
                <c:pt idx="586">
                  <c:v>28.784999999999997</c:v>
                </c:pt>
                <c:pt idx="587">
                  <c:v>26.9</c:v>
                </c:pt>
                <c:pt idx="588">
                  <c:v>26.9</c:v>
                </c:pt>
                <c:pt idx="589">
                  <c:v>26.9</c:v>
                </c:pt>
                <c:pt idx="590">
                  <c:v>26.9</c:v>
                </c:pt>
                <c:pt idx="591">
                  <c:v>26.9</c:v>
                </c:pt>
                <c:pt idx="592">
                  <c:v>26.9</c:v>
                </c:pt>
                <c:pt idx="593">
                  <c:v>26.9</c:v>
                </c:pt>
                <c:pt idx="594">
                  <c:v>26.9</c:v>
                </c:pt>
                <c:pt idx="595">
                  <c:v>26.9</c:v>
                </c:pt>
                <c:pt idx="596">
                  <c:v>26.9</c:v>
                </c:pt>
                <c:pt idx="597">
                  <c:v>26.9</c:v>
                </c:pt>
                <c:pt idx="598">
                  <c:v>30.9</c:v>
                </c:pt>
                <c:pt idx="599">
                  <c:v>27.99</c:v>
                </c:pt>
                <c:pt idx="600">
                  <c:v>27.99</c:v>
                </c:pt>
                <c:pt idx="601">
                  <c:v>27.99</c:v>
                </c:pt>
                <c:pt idx="602">
                  <c:v>27.99</c:v>
                </c:pt>
                <c:pt idx="603">
                  <c:v>27.99</c:v>
                </c:pt>
                <c:pt idx="604">
                  <c:v>27.99</c:v>
                </c:pt>
                <c:pt idx="605">
                  <c:v>27.99</c:v>
                </c:pt>
                <c:pt idx="606">
                  <c:v>33.15</c:v>
                </c:pt>
                <c:pt idx="607">
                  <c:v>33.15</c:v>
                </c:pt>
                <c:pt idx="608">
                  <c:v>33.15</c:v>
                </c:pt>
                <c:pt idx="609">
                  <c:v>33.15</c:v>
                </c:pt>
                <c:pt idx="610">
                  <c:v>26.9</c:v>
                </c:pt>
                <c:pt idx="611">
                  <c:v>26.9</c:v>
                </c:pt>
                <c:pt idx="612">
                  <c:v>26.9</c:v>
                </c:pt>
                <c:pt idx="613">
                  <c:v>26.9</c:v>
                </c:pt>
                <c:pt idx="614">
                  <c:v>17.5</c:v>
                </c:pt>
                <c:pt idx="615">
                  <c:v>17.100000000000001</c:v>
                </c:pt>
                <c:pt idx="616">
                  <c:v>18.7</c:v>
                </c:pt>
                <c:pt idx="617">
                  <c:v>18.7</c:v>
                </c:pt>
                <c:pt idx="618">
                  <c:v>18.7</c:v>
                </c:pt>
                <c:pt idx="619">
                  <c:v>17.8</c:v>
                </c:pt>
                <c:pt idx="620">
                  <c:v>17.8</c:v>
                </c:pt>
                <c:pt idx="621">
                  <c:v>17.3</c:v>
                </c:pt>
                <c:pt idx="622">
                  <c:v>23.43</c:v>
                </c:pt>
                <c:pt idx="623">
                  <c:v>26.9</c:v>
                </c:pt>
                <c:pt idx="624">
                  <c:v>26.9</c:v>
                </c:pt>
                <c:pt idx="625">
                  <c:v>26.9</c:v>
                </c:pt>
                <c:pt idx="626">
                  <c:v>20.399999999999999</c:v>
                </c:pt>
                <c:pt idx="627">
                  <c:v>20.399999999999999</c:v>
                </c:pt>
                <c:pt idx="628">
                  <c:v>20.399999999999999</c:v>
                </c:pt>
                <c:pt idx="629">
                  <c:v>20.399999999999999</c:v>
                </c:pt>
                <c:pt idx="630">
                  <c:v>25.59</c:v>
                </c:pt>
                <c:pt idx="631">
                  <c:v>19.815000000000001</c:v>
                </c:pt>
                <c:pt idx="632">
                  <c:v>24.57</c:v>
                </c:pt>
                <c:pt idx="633">
                  <c:v>19.774999999999999</c:v>
                </c:pt>
                <c:pt idx="634">
                  <c:v>24.57</c:v>
                </c:pt>
                <c:pt idx="635">
                  <c:v>19.774999999999999</c:v>
                </c:pt>
                <c:pt idx="636">
                  <c:v>19.774999999999999</c:v>
                </c:pt>
                <c:pt idx="637">
                  <c:v>24.57</c:v>
                </c:pt>
                <c:pt idx="638">
                  <c:v>26.9</c:v>
                </c:pt>
                <c:pt idx="639">
                  <c:v>26.9</c:v>
                </c:pt>
                <c:pt idx="640">
                  <c:v>26.9</c:v>
                </c:pt>
                <c:pt idx="641">
                  <c:v>26.9</c:v>
                </c:pt>
                <c:pt idx="642">
                  <c:v>24.45</c:v>
                </c:pt>
                <c:pt idx="643">
                  <c:v>26.9</c:v>
                </c:pt>
                <c:pt idx="644">
                  <c:v>26.9</c:v>
                </c:pt>
                <c:pt idx="645">
                  <c:v>12.695</c:v>
                </c:pt>
                <c:pt idx="646">
                  <c:v>29.5</c:v>
                </c:pt>
                <c:pt idx="647">
                  <c:v>29.5</c:v>
                </c:pt>
                <c:pt idx="648">
                  <c:v>30.2</c:v>
                </c:pt>
                <c:pt idx="649">
                  <c:v>26.9</c:v>
                </c:pt>
                <c:pt idx="650">
                  <c:v>26.9</c:v>
                </c:pt>
                <c:pt idx="651">
                  <c:v>26.9</c:v>
                </c:pt>
                <c:pt idx="652">
                  <c:v>26.9</c:v>
                </c:pt>
                <c:pt idx="653">
                  <c:v>26.9</c:v>
                </c:pt>
                <c:pt idx="654">
                  <c:v>26.9</c:v>
                </c:pt>
                <c:pt idx="655">
                  <c:v>26.9</c:v>
                </c:pt>
                <c:pt idx="656">
                  <c:v>26.9</c:v>
                </c:pt>
                <c:pt idx="657">
                  <c:v>26.9</c:v>
                </c:pt>
                <c:pt idx="658">
                  <c:v>25.2</c:v>
                </c:pt>
                <c:pt idx="659">
                  <c:v>25.2</c:v>
                </c:pt>
                <c:pt idx="660">
                  <c:v>25.2</c:v>
                </c:pt>
                <c:pt idx="661">
                  <c:v>25.2</c:v>
                </c:pt>
                <c:pt idx="662">
                  <c:v>28.5</c:v>
                </c:pt>
                <c:pt idx="663">
                  <c:v>25.2</c:v>
                </c:pt>
                <c:pt idx="664">
                  <c:v>28.5</c:v>
                </c:pt>
                <c:pt idx="665">
                  <c:v>28.5</c:v>
                </c:pt>
                <c:pt idx="666">
                  <c:v>28.5</c:v>
                </c:pt>
                <c:pt idx="667">
                  <c:v>16.2</c:v>
                </c:pt>
                <c:pt idx="668">
                  <c:v>20.05</c:v>
                </c:pt>
                <c:pt idx="669">
                  <c:v>20.05</c:v>
                </c:pt>
                <c:pt idx="670">
                  <c:v>16.2</c:v>
                </c:pt>
                <c:pt idx="671">
                  <c:v>16.2</c:v>
                </c:pt>
                <c:pt idx="672">
                  <c:v>37.590000000000003</c:v>
                </c:pt>
                <c:pt idx="673">
                  <c:v>37.590000000000003</c:v>
                </c:pt>
                <c:pt idx="674">
                  <c:v>37.590000000000003</c:v>
                </c:pt>
                <c:pt idx="675">
                  <c:v>37.590000000000003</c:v>
                </c:pt>
                <c:pt idx="676">
                  <c:v>26.9</c:v>
                </c:pt>
                <c:pt idx="677">
                  <c:v>26.9</c:v>
                </c:pt>
                <c:pt idx="678">
                  <c:v>31.06</c:v>
                </c:pt>
                <c:pt idx="679">
                  <c:v>26.9</c:v>
                </c:pt>
                <c:pt idx="680">
                  <c:v>26.9</c:v>
                </c:pt>
                <c:pt idx="681">
                  <c:v>26.9</c:v>
                </c:pt>
                <c:pt idx="682">
                  <c:v>26.9</c:v>
                </c:pt>
                <c:pt idx="683">
                  <c:v>36.32</c:v>
                </c:pt>
                <c:pt idx="684">
                  <c:v>35.82</c:v>
                </c:pt>
                <c:pt idx="685">
                  <c:v>35.82</c:v>
                </c:pt>
                <c:pt idx="686">
                  <c:v>19.704999999999998</c:v>
                </c:pt>
                <c:pt idx="687">
                  <c:v>25.064999999999998</c:v>
                </c:pt>
                <c:pt idx="688">
                  <c:v>19.704999999999998</c:v>
                </c:pt>
                <c:pt idx="689">
                  <c:v>25.064999999999998</c:v>
                </c:pt>
                <c:pt idx="690">
                  <c:v>25.36</c:v>
                </c:pt>
                <c:pt idx="691">
                  <c:v>19.420000000000002</c:v>
                </c:pt>
                <c:pt idx="692">
                  <c:v>28.86</c:v>
                </c:pt>
                <c:pt idx="693">
                  <c:v>28.564999999999998</c:v>
                </c:pt>
                <c:pt idx="694">
                  <c:v>19.704999999999998</c:v>
                </c:pt>
                <c:pt idx="695">
                  <c:v>19.420000000000002</c:v>
                </c:pt>
                <c:pt idx="696">
                  <c:v>19.704999999999998</c:v>
                </c:pt>
                <c:pt idx="697">
                  <c:v>19.420000000000002</c:v>
                </c:pt>
                <c:pt idx="698">
                  <c:v>28.564999999999998</c:v>
                </c:pt>
                <c:pt idx="699">
                  <c:v>28.86</c:v>
                </c:pt>
                <c:pt idx="700">
                  <c:v>30.88</c:v>
                </c:pt>
                <c:pt idx="701">
                  <c:v>24.79</c:v>
                </c:pt>
                <c:pt idx="702">
                  <c:v>24.79</c:v>
                </c:pt>
                <c:pt idx="703">
                  <c:v>24.79</c:v>
                </c:pt>
                <c:pt idx="704">
                  <c:v>24.79</c:v>
                </c:pt>
                <c:pt idx="705">
                  <c:v>24.79</c:v>
                </c:pt>
                <c:pt idx="706">
                  <c:v>30.88</c:v>
                </c:pt>
                <c:pt idx="707">
                  <c:v>26.51</c:v>
                </c:pt>
                <c:pt idx="708">
                  <c:v>26.51</c:v>
                </c:pt>
                <c:pt idx="709">
                  <c:v>26.51</c:v>
                </c:pt>
                <c:pt idx="710">
                  <c:v>26.51</c:v>
                </c:pt>
                <c:pt idx="711">
                  <c:v>26.51</c:v>
                </c:pt>
                <c:pt idx="712">
                  <c:v>24.79</c:v>
                </c:pt>
                <c:pt idx="713">
                  <c:v>26.51</c:v>
                </c:pt>
                <c:pt idx="714">
                  <c:v>30.88</c:v>
                </c:pt>
                <c:pt idx="715">
                  <c:v>24.79</c:v>
                </c:pt>
                <c:pt idx="716">
                  <c:v>24.79</c:v>
                </c:pt>
                <c:pt idx="717">
                  <c:v>26.9</c:v>
                </c:pt>
                <c:pt idx="718">
                  <c:v>26.9</c:v>
                </c:pt>
                <c:pt idx="719">
                  <c:v>26.9</c:v>
                </c:pt>
                <c:pt idx="720">
                  <c:v>26.9</c:v>
                </c:pt>
                <c:pt idx="721">
                  <c:v>26.9</c:v>
                </c:pt>
                <c:pt idx="722">
                  <c:v>26.9</c:v>
                </c:pt>
                <c:pt idx="723">
                  <c:v>26.9</c:v>
                </c:pt>
                <c:pt idx="724">
                  <c:v>14.15</c:v>
                </c:pt>
                <c:pt idx="725">
                  <c:v>21.15</c:v>
                </c:pt>
                <c:pt idx="726">
                  <c:v>24.509999999999998</c:v>
                </c:pt>
                <c:pt idx="727">
                  <c:v>26.9</c:v>
                </c:pt>
                <c:pt idx="728">
                  <c:v>26.9</c:v>
                </c:pt>
                <c:pt idx="729">
                  <c:v>8.42</c:v>
                </c:pt>
                <c:pt idx="730">
                  <c:v>26.9</c:v>
                </c:pt>
                <c:pt idx="731">
                  <c:v>26.9</c:v>
                </c:pt>
                <c:pt idx="732">
                  <c:v>26.9</c:v>
                </c:pt>
                <c:pt idx="733">
                  <c:v>26.9</c:v>
                </c:pt>
                <c:pt idx="734">
                  <c:v>26.9</c:v>
                </c:pt>
                <c:pt idx="735">
                  <c:v>26.9</c:v>
                </c:pt>
                <c:pt idx="736">
                  <c:v>26.9</c:v>
                </c:pt>
                <c:pt idx="737">
                  <c:v>26.9</c:v>
                </c:pt>
                <c:pt idx="738">
                  <c:v>26.9</c:v>
                </c:pt>
                <c:pt idx="739">
                  <c:v>26.9</c:v>
                </c:pt>
                <c:pt idx="740">
                  <c:v>26.9</c:v>
                </c:pt>
                <c:pt idx="741">
                  <c:v>26.9</c:v>
                </c:pt>
                <c:pt idx="742">
                  <c:v>26.9</c:v>
                </c:pt>
                <c:pt idx="743">
                  <c:v>26.9</c:v>
                </c:pt>
                <c:pt idx="744">
                  <c:v>26.9</c:v>
                </c:pt>
                <c:pt idx="745">
                  <c:v>26.9</c:v>
                </c:pt>
                <c:pt idx="746">
                  <c:v>26.9</c:v>
                </c:pt>
                <c:pt idx="747">
                  <c:v>26.9</c:v>
                </c:pt>
                <c:pt idx="748">
                  <c:v>26.9</c:v>
                </c:pt>
                <c:pt idx="749">
                  <c:v>22.405000000000001</c:v>
                </c:pt>
                <c:pt idx="750">
                  <c:v>22.405000000000001</c:v>
                </c:pt>
                <c:pt idx="751">
                  <c:v>22.405000000000001</c:v>
                </c:pt>
                <c:pt idx="752">
                  <c:v>22.405000000000001</c:v>
                </c:pt>
                <c:pt idx="753">
                  <c:v>20.905000000000001</c:v>
                </c:pt>
                <c:pt idx="754">
                  <c:v>20.905000000000001</c:v>
                </c:pt>
                <c:pt idx="755">
                  <c:v>26.9</c:v>
                </c:pt>
                <c:pt idx="756">
                  <c:v>26.9</c:v>
                </c:pt>
                <c:pt idx="757">
                  <c:v>26.9</c:v>
                </c:pt>
                <c:pt idx="758">
                  <c:v>26.9</c:v>
                </c:pt>
                <c:pt idx="759">
                  <c:v>26.9</c:v>
                </c:pt>
                <c:pt idx="760">
                  <c:v>26.9</c:v>
                </c:pt>
                <c:pt idx="761">
                  <c:v>26.9</c:v>
                </c:pt>
                <c:pt idx="762">
                  <c:v>26.9</c:v>
                </c:pt>
                <c:pt idx="763">
                  <c:v>26.9</c:v>
                </c:pt>
                <c:pt idx="764">
                  <c:v>26.9</c:v>
                </c:pt>
                <c:pt idx="765">
                  <c:v>26.9</c:v>
                </c:pt>
                <c:pt idx="766">
                  <c:v>26.9</c:v>
                </c:pt>
                <c:pt idx="767">
                  <c:v>26.9</c:v>
                </c:pt>
                <c:pt idx="768">
                  <c:v>26.9</c:v>
                </c:pt>
                <c:pt idx="769">
                  <c:v>26.9</c:v>
                </c:pt>
                <c:pt idx="770">
                  <c:v>26.9</c:v>
                </c:pt>
                <c:pt idx="771">
                  <c:v>26.9</c:v>
                </c:pt>
                <c:pt idx="772">
                  <c:v>26.9</c:v>
                </c:pt>
                <c:pt idx="773">
                  <c:v>26.9</c:v>
                </c:pt>
                <c:pt idx="774">
                  <c:v>25.4</c:v>
                </c:pt>
                <c:pt idx="775">
                  <c:v>24.4</c:v>
                </c:pt>
                <c:pt idx="776">
                  <c:v>26.9</c:v>
                </c:pt>
                <c:pt idx="777">
                  <c:v>26.9</c:v>
                </c:pt>
                <c:pt idx="778">
                  <c:v>24.4</c:v>
                </c:pt>
                <c:pt idx="779">
                  <c:v>26.9</c:v>
                </c:pt>
                <c:pt idx="780">
                  <c:v>25.4</c:v>
                </c:pt>
                <c:pt idx="781">
                  <c:v>26.9</c:v>
                </c:pt>
                <c:pt idx="782">
                  <c:v>26.9</c:v>
                </c:pt>
                <c:pt idx="783">
                  <c:v>26.9</c:v>
                </c:pt>
                <c:pt idx="784">
                  <c:v>28.04</c:v>
                </c:pt>
                <c:pt idx="785">
                  <c:v>28.04</c:v>
                </c:pt>
                <c:pt idx="786">
                  <c:v>28.04</c:v>
                </c:pt>
              </c:numCache>
            </c:numRef>
          </c:xVal>
          <c:yVal>
            <c:numRef>
              <c:f>'Task 5_B'!$D$4:$D$790</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1197</c:v>
                </c:pt>
                <c:pt idx="441">
                  <c:v>1197</c:v>
                </c:pt>
                <c:pt idx="442">
                  <c:v>1197</c:v>
                </c:pt>
                <c:pt idx="443">
                  <c:v>1197</c:v>
                </c:pt>
                <c:pt idx="444">
                  <c:v>1197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2179</c:v>
                </c:pt>
                <c:pt idx="624">
                  <c:v>2179</c:v>
                </c:pt>
                <c:pt idx="625">
                  <c:v>2179</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2200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yVal>
          <c:smooth val="0"/>
          <c:extLst>
            <c:ext xmlns:c16="http://schemas.microsoft.com/office/drawing/2014/chart" uri="{C3380CC4-5D6E-409C-BE32-E72D297353CC}">
              <c16:uniqueId val="{00000002-B241-4B0F-8682-2467BCF443E4}"/>
            </c:ext>
          </c:extLst>
        </c:ser>
        <c:dLbls>
          <c:showLegendKey val="0"/>
          <c:showVal val="0"/>
          <c:showCatName val="0"/>
          <c:showSerName val="0"/>
          <c:showPercent val="0"/>
          <c:showBubbleSize val="0"/>
        </c:dLbls>
        <c:axId val="4539440"/>
        <c:axId val="4533200"/>
      </c:scatterChart>
      <c:valAx>
        <c:axId val="4539440"/>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33200"/>
        <c:crosses val="autoZero"/>
        <c:crossBetween val="midCat"/>
      </c:valAx>
      <c:valAx>
        <c:axId val="453320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394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7620</xdr:colOff>
      <xdr:row>1</xdr:row>
      <xdr:rowOff>179070</xdr:rowOff>
    </xdr:from>
    <xdr:to>
      <xdr:col>13</xdr:col>
      <xdr:colOff>845820</xdr:colOff>
      <xdr:row>16</xdr:row>
      <xdr:rowOff>179070</xdr:rowOff>
    </xdr:to>
    <xdr:graphicFrame macro="">
      <xdr:nvGraphicFramePr>
        <xdr:cNvPr id="3" name="Chart 2">
          <a:extLst>
            <a:ext uri="{FF2B5EF4-FFF2-40B4-BE49-F238E27FC236}">
              <a16:creationId xmlns:a16="http://schemas.microsoft.com/office/drawing/2014/main" id="{93274655-3094-D3FB-CB8B-CFC8342D6A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601980</xdr:colOff>
      <xdr:row>3</xdr:row>
      <xdr:rowOff>179070</xdr:rowOff>
    </xdr:from>
    <xdr:to>
      <xdr:col>10</xdr:col>
      <xdr:colOff>190500</xdr:colOff>
      <xdr:row>18</xdr:row>
      <xdr:rowOff>179070</xdr:rowOff>
    </xdr:to>
    <xdr:graphicFrame macro="">
      <xdr:nvGraphicFramePr>
        <xdr:cNvPr id="2" name="Chart 1">
          <a:extLst>
            <a:ext uri="{FF2B5EF4-FFF2-40B4-BE49-F238E27FC236}">
              <a16:creationId xmlns:a16="http://schemas.microsoft.com/office/drawing/2014/main" id="{4609821A-9208-4DE8-5C73-47F6946B19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3</xdr:row>
      <xdr:rowOff>171450</xdr:rowOff>
    </xdr:from>
    <xdr:to>
      <xdr:col>21</xdr:col>
      <xdr:colOff>91440</xdr:colOff>
      <xdr:row>18</xdr:row>
      <xdr:rowOff>171450</xdr:rowOff>
    </xdr:to>
    <xdr:graphicFrame macro="">
      <xdr:nvGraphicFramePr>
        <xdr:cNvPr id="3" name="Chart 2">
          <a:extLst>
            <a:ext uri="{FF2B5EF4-FFF2-40B4-BE49-F238E27FC236}">
              <a16:creationId xmlns:a16="http://schemas.microsoft.com/office/drawing/2014/main" id="{03F6D1D2-B96B-FEAA-C4C4-F518AEA78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14</xdr:row>
      <xdr:rowOff>179070</xdr:rowOff>
    </xdr:from>
    <xdr:to>
      <xdr:col>8</xdr:col>
      <xdr:colOff>30480</xdr:colOff>
      <xdr:row>29</xdr:row>
      <xdr:rowOff>179070</xdr:rowOff>
    </xdr:to>
    <xdr:graphicFrame macro="">
      <xdr:nvGraphicFramePr>
        <xdr:cNvPr id="2" name="Chart 1">
          <a:extLst>
            <a:ext uri="{FF2B5EF4-FFF2-40B4-BE49-F238E27FC236}">
              <a16:creationId xmlns:a16="http://schemas.microsoft.com/office/drawing/2014/main" id="{57A5011A-85D4-B3DE-8E34-B12FC849B5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15240</xdr:colOff>
      <xdr:row>1</xdr:row>
      <xdr:rowOff>175260</xdr:rowOff>
    </xdr:from>
    <xdr:to>
      <xdr:col>21</xdr:col>
      <xdr:colOff>15240</xdr:colOff>
      <xdr:row>16</xdr:row>
      <xdr:rowOff>175260</xdr:rowOff>
    </xdr:to>
    <xdr:graphicFrame macro="">
      <xdr:nvGraphicFramePr>
        <xdr:cNvPr id="3" name="Chart 2">
          <a:extLst>
            <a:ext uri="{FF2B5EF4-FFF2-40B4-BE49-F238E27FC236}">
              <a16:creationId xmlns:a16="http://schemas.microsoft.com/office/drawing/2014/main" id="{F0E3B643-FBBA-8283-7F70-329F038B6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0</xdr:colOff>
      <xdr:row>16</xdr:row>
      <xdr:rowOff>0</xdr:rowOff>
    </xdr:from>
    <xdr:to>
      <xdr:col>31</xdr:col>
      <xdr:colOff>22860</xdr:colOff>
      <xdr:row>31</xdr:row>
      <xdr:rowOff>0</xdr:rowOff>
    </xdr:to>
    <xdr:graphicFrame macro="">
      <xdr:nvGraphicFramePr>
        <xdr:cNvPr id="4" name="Chart 3">
          <a:extLst>
            <a:ext uri="{FF2B5EF4-FFF2-40B4-BE49-F238E27FC236}">
              <a16:creationId xmlns:a16="http://schemas.microsoft.com/office/drawing/2014/main" id="{D5AC39B7-DD15-25F8-E822-7ECBD68C5B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0</xdr:colOff>
      <xdr:row>9</xdr:row>
      <xdr:rowOff>0</xdr:rowOff>
    </xdr:from>
    <xdr:to>
      <xdr:col>40</xdr:col>
      <xdr:colOff>0</xdr:colOff>
      <xdr:row>24</xdr:row>
      <xdr:rowOff>0</xdr:rowOff>
    </xdr:to>
    <xdr:graphicFrame macro="">
      <xdr:nvGraphicFramePr>
        <xdr:cNvPr id="5" name="Chart 4">
          <a:extLst>
            <a:ext uri="{FF2B5EF4-FFF2-40B4-BE49-F238E27FC236}">
              <a16:creationId xmlns:a16="http://schemas.microsoft.com/office/drawing/2014/main" id="{054C610C-70E0-D6C0-3C23-463584EFDE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45</xdr:col>
      <xdr:colOff>7620</xdr:colOff>
      <xdr:row>10</xdr:row>
      <xdr:rowOff>175260</xdr:rowOff>
    </xdr:from>
    <xdr:to>
      <xdr:col>51</xdr:col>
      <xdr:colOff>7620</xdr:colOff>
      <xdr:row>25</xdr:row>
      <xdr:rowOff>175260</xdr:rowOff>
    </xdr:to>
    <xdr:graphicFrame macro="">
      <xdr:nvGraphicFramePr>
        <xdr:cNvPr id="6" name="Chart 5">
          <a:extLst>
            <a:ext uri="{FF2B5EF4-FFF2-40B4-BE49-F238E27FC236}">
              <a16:creationId xmlns:a16="http://schemas.microsoft.com/office/drawing/2014/main" id="{91780BF4-E8F3-3035-5190-89A60CF143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7620</xdr:colOff>
      <xdr:row>2</xdr:row>
      <xdr:rowOff>0</xdr:rowOff>
    </xdr:from>
    <xdr:to>
      <xdr:col>12</xdr:col>
      <xdr:colOff>312420</xdr:colOff>
      <xdr:row>17</xdr:row>
      <xdr:rowOff>0</xdr:rowOff>
    </xdr:to>
    <xdr:graphicFrame macro="">
      <xdr:nvGraphicFramePr>
        <xdr:cNvPr id="2" name="Chart 1">
          <a:extLst>
            <a:ext uri="{FF2B5EF4-FFF2-40B4-BE49-F238E27FC236}">
              <a16:creationId xmlns:a16="http://schemas.microsoft.com/office/drawing/2014/main" id="{EB9E90AB-4210-531E-F981-F7125DB664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12.794135416669" createdVersion="8" refreshedVersion="8" minRefreshableVersion="3" recordCount="787" xr:uid="{51F3D6A2-5BF9-405F-8D05-710FA8E3903A}">
  <cacheSource type="worksheet">
    <worksheetSource ref="A3:C790" sheet="Task 1"/>
  </cacheSource>
  <cacheFields count="3">
    <cacheField name="Make" numFmtId="0">
      <sharedItems count="10">
        <s v="Tata"/>
        <s v="Renault"/>
        <s v="Suzuki"/>
        <s v="Hyundai"/>
        <s v="Toyota"/>
        <s v="Volkswagen"/>
        <s v="Ford"/>
        <s v="Mahindra"/>
        <s v="Skoda"/>
        <s v="Bmw"/>
      </sharedItems>
    </cacheField>
    <cacheField name="Variant" numFmtId="0">
      <sharedItems/>
    </cacheField>
    <cacheField name="Body_Type" numFmtId="0">
      <sharedItems count="11">
        <s v="Hatchback"/>
        <s v="MPV"/>
        <s v="MUV"/>
        <s v="Sedan"/>
        <s v="Crossover"/>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12.953168518521" createdVersion="8" refreshedVersion="8" minRefreshableVersion="3" recordCount="787" xr:uid="{A2273A71-703B-4189-B901-B3EDCD9EA67E}">
  <cacheSource type="worksheet">
    <worksheetSource ref="A3:B790" sheet="Task 5_A"/>
  </cacheSource>
  <cacheFields count="2">
    <cacheField name="Make" numFmtId="0">
      <sharedItems count="10">
        <s v="Tata"/>
        <s v="Renault"/>
        <s v="Suzuki"/>
        <s v="Hyundai"/>
        <s v="Toyota"/>
        <s v="Volkswagen"/>
        <s v="Ford"/>
        <s v="Mahindra"/>
        <s v="Skoda"/>
        <s v="Bmw"/>
      </sharedItems>
    </cacheField>
    <cacheField name="Fuel efficiency" numFmtId="2">
      <sharedItems containsSemiMixedTypes="0" containsString="0" containsNumber="1" minValue="8.42" maxValue="89.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13.474307870369" createdVersion="8" refreshedVersion="8" minRefreshableVersion="3" recordCount="787" xr:uid="{A6EA57F7-ED29-4F5C-A28A-459D9E2C628B}">
  <cacheSource type="worksheet">
    <worksheetSource ref="J3:K790" sheet="Task 5_A"/>
  </cacheSource>
  <cacheFields count="2">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Fuel efficiency" numFmtId="2">
      <sharedItems containsSemiMixedTypes="0" containsString="0" containsNumber="1" minValue="8.42" maxValue="89.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13.479867592592" createdVersion="8" refreshedVersion="8" minRefreshableVersion="3" recordCount="787" xr:uid="{776D4700-9AF3-435B-B61A-5B34E0AFBE6F}">
  <cacheSource type="worksheet">
    <worksheetSource ref="X3:Y790" sheet="Task 5_A"/>
  </cacheSource>
  <cacheFields count="2">
    <cacheField name="Body_Type" numFmtId="0">
      <sharedItems count="11">
        <s v="Hatchback"/>
        <s v="MPV"/>
        <s v="MUV"/>
        <s v="Sedan"/>
        <s v="Crossover"/>
        <s v="SUV"/>
        <s v="Sedan, Coupe"/>
        <s v="Coupe"/>
        <s v="Crossover, SUV"/>
        <s v="SUV, Crossover"/>
        <s v="Sports, Convertible"/>
      </sharedItems>
    </cacheField>
    <cacheField name="Fuel efficiency" numFmtId="2">
      <sharedItems containsSemiMixedTypes="0" containsString="0" containsNumber="1" minValue="8.42" maxValue="89.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13.483787384263" createdVersion="8" refreshedVersion="8" minRefreshableVersion="3" recordCount="787" xr:uid="{B329115F-180B-43DC-8654-1FADFC4BA472}">
  <cacheSource type="worksheet">
    <worksheetSource ref="AG3:AH790" sheet="Task 5_A"/>
  </cacheSource>
  <cacheFields count="2">
    <cacheField name="Drivetrain" numFmtId="0">
      <sharedItems count="4">
        <s v="RWD (Rear Wheel Drive)"/>
        <s v="FWD (Front Wheel Drive)"/>
        <s v="4WD"/>
        <s v="AWD (All Wheel Drive)"/>
      </sharedItems>
    </cacheField>
    <cacheField name="Fuel efficiency" numFmtId="2">
      <sharedItems containsSemiMixedTypes="0" containsString="0" containsNumber="1" minValue="8.42" maxValue="89.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13.486981018519" createdVersion="8" refreshedVersion="8" minRefreshableVersion="3" recordCount="787" xr:uid="{39A1F0BB-A193-4F1E-BB7B-6AB9E84D168F}">
  <cacheSource type="worksheet">
    <worksheetSource ref="AQ3:AR790" sheet="Task 5_A"/>
  </cacheSource>
  <cacheFields count="2">
    <cacheField name="Fuel_Type" numFmtId="0">
      <sharedItems count="6">
        <s v="Petrol"/>
        <s v="CNG"/>
        <s v="Diesel"/>
        <s v="CNG + Petrol"/>
        <s v="Hybrid"/>
        <s v="Electric"/>
      </sharedItems>
    </cacheField>
    <cacheField name="Fuel efficiency" numFmtId="2">
      <sharedItems containsSemiMixedTypes="0" containsString="0" containsNumber="1" minValue="8.42" maxValue="8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Xt"/>
    <x v="0"/>
  </r>
  <r>
    <x v="0"/>
    <s v="Xe"/>
    <x v="0"/>
  </r>
  <r>
    <x v="0"/>
    <s v="Emax Xm"/>
    <x v="0"/>
  </r>
  <r>
    <x v="0"/>
    <s v="Xta"/>
    <x v="0"/>
  </r>
  <r>
    <x v="0"/>
    <s v="Xm"/>
    <x v="0"/>
  </r>
  <r>
    <x v="0"/>
    <s v="Xma"/>
    <x v="0"/>
  </r>
  <r>
    <x v="1"/>
    <s v="Rxe 0.8"/>
    <x v="0"/>
  </r>
  <r>
    <x v="1"/>
    <s v="Std 0.8"/>
    <x v="0"/>
  </r>
  <r>
    <x v="1"/>
    <s v="Rxl 0.8"/>
    <x v="0"/>
  </r>
  <r>
    <x v="1"/>
    <s v="Rxt 0.8"/>
    <x v="0"/>
  </r>
  <r>
    <x v="1"/>
    <s v="Rxt 1.0"/>
    <x v="0"/>
  </r>
  <r>
    <x v="1"/>
    <s v="Climber 1.0 Mt"/>
    <x v="0"/>
  </r>
  <r>
    <x v="1"/>
    <s v="Rxt Amt 1.0"/>
    <x v="0"/>
  </r>
  <r>
    <x v="1"/>
    <s v="Climber Amt 1.0"/>
    <x v="0"/>
  </r>
  <r>
    <x v="1"/>
    <s v="Rxt (O) 1.0"/>
    <x v="0"/>
  </r>
  <r>
    <x v="1"/>
    <s v="Rxt (O) Amt 1.0"/>
    <x v="0"/>
  </r>
  <r>
    <x v="1"/>
    <s v="Climber (O) Mt 1.0"/>
    <x v="0"/>
  </r>
  <r>
    <x v="1"/>
    <s v="Climber (O) Amt 1.0"/>
    <x v="0"/>
  </r>
  <r>
    <x v="2"/>
    <s v="5 Str"/>
    <x v="1"/>
  </r>
  <r>
    <x v="2"/>
    <s v="7 Str"/>
    <x v="1"/>
  </r>
  <r>
    <x v="2"/>
    <s v="5 Str With Ac+Htr"/>
    <x v="1"/>
  </r>
  <r>
    <x v="2"/>
    <s v="5 Str With Ac+Htr Cng"/>
    <x v="1"/>
  </r>
  <r>
    <x v="2"/>
    <s v="5 Str With Htr Cng"/>
    <x v="1"/>
  </r>
  <r>
    <x v="2"/>
    <s v="Lxi"/>
    <x v="0"/>
  </r>
  <r>
    <x v="2"/>
    <s v="Vxi"/>
    <x v="0"/>
  </r>
  <r>
    <x v="2"/>
    <s v="Lx"/>
    <x v="0"/>
  </r>
  <r>
    <x v="2"/>
    <s v="Vxi (O)"/>
    <x v="0"/>
  </r>
  <r>
    <x v="2"/>
    <s v="Lxi Cng (O)"/>
    <x v="0"/>
  </r>
  <r>
    <x v="2"/>
    <s v="Vxi Amt (O)"/>
    <x v="0"/>
  </r>
  <r>
    <x v="2"/>
    <s v="H2"/>
    <x v="0"/>
  </r>
  <r>
    <x v="2"/>
    <s v="H2 Cng"/>
    <x v="0"/>
  </r>
  <r>
    <x v="3"/>
    <s v="Era Mt"/>
    <x v="0"/>
  </r>
  <r>
    <x v="3"/>
    <s v="Magna Mt"/>
    <x v="0"/>
  </r>
  <r>
    <x v="3"/>
    <s v="Magna Mt Cng"/>
    <x v="0"/>
  </r>
  <r>
    <x v="3"/>
    <s v="Magna Amt"/>
    <x v="0"/>
  </r>
  <r>
    <x v="3"/>
    <s v="Sportz Mt"/>
    <x v="0"/>
  </r>
  <r>
    <x v="3"/>
    <s v="Sportz Mt Cng"/>
    <x v="0"/>
  </r>
  <r>
    <x v="3"/>
    <s v="Sportz Amt"/>
    <x v="0"/>
  </r>
  <r>
    <x v="3"/>
    <s v="Asta Mt"/>
    <x v="0"/>
  </r>
  <r>
    <x v="0"/>
    <s v="Revotron Xe"/>
    <x v="0"/>
  </r>
  <r>
    <x v="0"/>
    <s v="Revotron Xt"/>
    <x v="0"/>
  </r>
  <r>
    <x v="0"/>
    <s v="Revotron Xz"/>
    <x v="0"/>
  </r>
  <r>
    <x v="0"/>
    <s v="Revotron Xz Plus"/>
    <x v="0"/>
  </r>
  <r>
    <x v="0"/>
    <s v="Revotron Xz Plus Dual Tone"/>
    <x v="0"/>
  </r>
  <r>
    <x v="0"/>
    <s v="Revotron Xza"/>
    <x v="0"/>
  </r>
  <r>
    <x v="0"/>
    <s v="Revotron Xza Plus"/>
    <x v="0"/>
  </r>
  <r>
    <x v="0"/>
    <s v="Revotron Xza Plus Dual Tone"/>
    <x v="0"/>
  </r>
  <r>
    <x v="2"/>
    <s v="Vxi (O)"/>
    <x v="0"/>
  </r>
  <r>
    <x v="2"/>
    <s v="Vxi"/>
    <x v="0"/>
  </r>
  <r>
    <x v="2"/>
    <s v="Vxi Amt"/>
    <x v="0"/>
  </r>
  <r>
    <x v="2"/>
    <s v="Vxi Amt (O)"/>
    <x v="0"/>
  </r>
  <r>
    <x v="2"/>
    <s v="Zxi"/>
    <x v="0"/>
  </r>
  <r>
    <x v="2"/>
    <s v="Zxi (O)"/>
    <x v="0"/>
  </r>
  <r>
    <x v="2"/>
    <s v="Zxi Amt"/>
    <x v="0"/>
  </r>
  <r>
    <x v="2"/>
    <s v="Zxi Amt (O)"/>
    <x v="0"/>
  </r>
  <r>
    <x v="2"/>
    <s v="Alpha 1.2 Amt"/>
    <x v="0"/>
  </r>
  <r>
    <x v="2"/>
    <s v="Alpha 1.2 Mt"/>
    <x v="0"/>
  </r>
  <r>
    <x v="2"/>
    <s v="Delta 1.2 Amt"/>
    <x v="0"/>
  </r>
  <r>
    <x v="2"/>
    <s v="Delta 1.2 Mt"/>
    <x v="0"/>
  </r>
  <r>
    <x v="2"/>
    <s v="Sigma 1.2 Mt"/>
    <x v="0"/>
  </r>
  <r>
    <x v="2"/>
    <s v="Zeta 1.2 Amt"/>
    <x v="0"/>
  </r>
  <r>
    <x v="2"/>
    <s v="Zeta 1.2 Mt"/>
    <x v="0"/>
  </r>
  <r>
    <x v="1"/>
    <s v="Rxe"/>
    <x v="2"/>
  </r>
  <r>
    <x v="1"/>
    <s v="Rxl"/>
    <x v="2"/>
  </r>
  <r>
    <x v="1"/>
    <s v="Rxt"/>
    <x v="2"/>
  </r>
  <r>
    <x v="1"/>
    <s v="Rxz"/>
    <x v="2"/>
  </r>
  <r>
    <x v="4"/>
    <s v="G"/>
    <x v="0"/>
  </r>
  <r>
    <x v="4"/>
    <s v="V"/>
    <x v="0"/>
  </r>
  <r>
    <x v="4"/>
    <s v="Gd"/>
    <x v="0"/>
  </r>
  <r>
    <x v="4"/>
    <s v="Vx"/>
    <x v="0"/>
  </r>
  <r>
    <x v="4"/>
    <s v="Vxd"/>
    <x v="0"/>
  </r>
  <r>
    <x v="4"/>
    <s v="Vd"/>
    <x v="0"/>
  </r>
  <r>
    <x v="4"/>
    <s v="Dual Tone V"/>
    <x v="0"/>
  </r>
  <r>
    <x v="4"/>
    <s v="Dual Tone Vd"/>
    <x v="0"/>
  </r>
  <r>
    <x v="4"/>
    <s v="Dual Tone Vx"/>
    <x v="0"/>
  </r>
  <r>
    <x v="4"/>
    <s v="Dual Tone Vxd"/>
    <x v="0"/>
  </r>
  <r>
    <x v="4"/>
    <s v="Gx"/>
    <x v="0"/>
  </r>
  <r>
    <x v="4"/>
    <s v="Gxd"/>
    <x v="0"/>
  </r>
  <r>
    <x v="4"/>
    <s v="Vx Dual Tone Limited Edition"/>
    <x v="0"/>
  </r>
  <r>
    <x v="4"/>
    <s v="Vxd Dual Tone Limited Edition"/>
    <x v="0"/>
  </r>
  <r>
    <x v="0"/>
    <s v="Xt Diesel"/>
    <x v="0"/>
  </r>
  <r>
    <x v="0"/>
    <s v="Xe Diesel"/>
    <x v="0"/>
  </r>
  <r>
    <x v="0"/>
    <s v="Xm Diesel"/>
    <x v="0"/>
  </r>
  <r>
    <x v="0"/>
    <s v="Xms Diesel"/>
    <x v="0"/>
  </r>
  <r>
    <x v="0"/>
    <s v="Xt Petrol"/>
    <x v="0"/>
  </r>
  <r>
    <x v="0"/>
    <s v="Xe Petrol"/>
    <x v="0"/>
  </r>
  <r>
    <x v="0"/>
    <s v="Xm Petrol"/>
    <x v="0"/>
  </r>
  <r>
    <x v="0"/>
    <s v="Xms Petrol"/>
    <x v="0"/>
  </r>
  <r>
    <x v="3"/>
    <s v="Cng T + (Cng +"/>
    <x v="3"/>
  </r>
  <r>
    <x v="3"/>
    <s v="T"/>
    <x v="3"/>
  </r>
  <r>
    <x v="3"/>
    <s v="T+"/>
    <x v="3"/>
  </r>
  <r>
    <x v="3"/>
    <s v="Cng T (Cng +"/>
    <x v="3"/>
  </r>
  <r>
    <x v="3"/>
    <s v="T+ Crdi"/>
    <x v="3"/>
  </r>
  <r>
    <x v="3"/>
    <s v="T Crdi"/>
    <x v="3"/>
  </r>
  <r>
    <x v="2"/>
    <s v="Ldi"/>
    <x v="3"/>
  </r>
  <r>
    <x v="2"/>
    <s v="Lxi"/>
    <x v="3"/>
  </r>
  <r>
    <x v="2"/>
    <s v="Lxi Cng"/>
    <x v="3"/>
  </r>
  <r>
    <x v="3"/>
    <s v="Era 1.2"/>
    <x v="0"/>
  </r>
  <r>
    <x v="3"/>
    <s v="Era 1.4 Crdi"/>
    <x v="0"/>
  </r>
  <r>
    <x v="3"/>
    <s v="Magna Plus"/>
    <x v="0"/>
  </r>
  <r>
    <x v="3"/>
    <s v="Magna Plus Crdi"/>
    <x v="0"/>
  </r>
  <r>
    <x v="3"/>
    <s v="Sportz Plus"/>
    <x v="0"/>
  </r>
  <r>
    <x v="3"/>
    <s v="Sportz Plus Crdi Dual Tone"/>
    <x v="0"/>
  </r>
  <r>
    <x v="3"/>
    <s v="Asta (O) 1.2"/>
    <x v="0"/>
  </r>
  <r>
    <x v="3"/>
    <s v="Asta (O) Crdi"/>
    <x v="0"/>
  </r>
  <r>
    <x v="3"/>
    <s v="Asta (O) Cvt"/>
    <x v="0"/>
  </r>
  <r>
    <x v="3"/>
    <s v="Sportz Plus Dual Tone"/>
    <x v="0"/>
  </r>
  <r>
    <x v="3"/>
    <s v="Sportz Plus Cvt"/>
    <x v="0"/>
  </r>
  <r>
    <x v="3"/>
    <s v="Sportz Plus Crdi"/>
    <x v="0"/>
  </r>
  <r>
    <x v="3"/>
    <s v="E 1.2 Petrol"/>
    <x v="3"/>
  </r>
  <r>
    <x v="3"/>
    <s v="S 1.2 Petrol"/>
    <x v="3"/>
  </r>
  <r>
    <x v="3"/>
    <s v="S 1.2 Amt Petrol"/>
    <x v="3"/>
  </r>
  <r>
    <x v="3"/>
    <s v="Sx 1.2 Petrol"/>
    <x v="3"/>
  </r>
  <r>
    <x v="3"/>
    <s v="Sx Plus 1.2 Amt Petrol"/>
    <x v="3"/>
  </r>
  <r>
    <x v="3"/>
    <s v="Sx (O) 1.2 Petrol"/>
    <x v="3"/>
  </r>
  <r>
    <x v="3"/>
    <s v="S 1.2 Cng Petrol (Cng +"/>
    <x v="3"/>
  </r>
  <r>
    <x v="3"/>
    <s v="Sx Plus 1.0 Petrol"/>
    <x v="3"/>
  </r>
  <r>
    <x v="3"/>
    <s v="S 1.2 Diesel"/>
    <x v="3"/>
  </r>
  <r>
    <x v="3"/>
    <s v="S 1.2 Amt Diesel"/>
    <x v="3"/>
  </r>
  <r>
    <x v="3"/>
    <s v="Sx Plus 1.2 Amt Diesel"/>
    <x v="3"/>
  </r>
  <r>
    <x v="3"/>
    <s v="Sx (O) 1.2 Diesel"/>
    <x v="3"/>
  </r>
  <r>
    <x v="5"/>
    <s v="Trendline 1.0L (P)"/>
    <x v="0"/>
  </r>
  <r>
    <x v="5"/>
    <s v="Comfortline 1.0 (P)"/>
    <x v="0"/>
  </r>
  <r>
    <x v="5"/>
    <s v="Highline Plus 1.0 (P)"/>
    <x v="0"/>
  </r>
  <r>
    <x v="5"/>
    <s v="Trendline 1.5L (D)"/>
    <x v="0"/>
  </r>
  <r>
    <x v="5"/>
    <s v="Comfortline 1.5 (D)"/>
    <x v="0"/>
  </r>
  <r>
    <x v="5"/>
    <s v="Highline Plus 1.5 (D)"/>
    <x v="0"/>
  </r>
  <r>
    <x v="5"/>
    <s v="Gt Tsi"/>
    <x v="0"/>
  </r>
  <r>
    <x v="5"/>
    <s v="Gt Tdi"/>
    <x v="0"/>
  </r>
  <r>
    <x v="2"/>
    <s v="Lxi"/>
    <x v="3"/>
  </r>
  <r>
    <x v="2"/>
    <s v="Vxi"/>
    <x v="3"/>
  </r>
  <r>
    <x v="2"/>
    <s v="Ldi"/>
    <x v="3"/>
  </r>
  <r>
    <x v="2"/>
    <s v="Zxi"/>
    <x v="3"/>
  </r>
  <r>
    <x v="2"/>
    <s v="Vdi"/>
    <x v="3"/>
  </r>
  <r>
    <x v="2"/>
    <s v="Vxi Amt"/>
    <x v="3"/>
  </r>
  <r>
    <x v="2"/>
    <s v="Zdi Amt"/>
    <x v="3"/>
  </r>
  <r>
    <x v="2"/>
    <s v="Zdi"/>
    <x v="3"/>
  </r>
  <r>
    <x v="2"/>
    <s v="Zxi Plus"/>
    <x v="3"/>
  </r>
  <r>
    <x v="2"/>
    <s v="Zxi At"/>
    <x v="3"/>
  </r>
  <r>
    <x v="2"/>
    <s v="Zxi Plus Amt"/>
    <x v="3"/>
  </r>
  <r>
    <x v="2"/>
    <s v="Zdi Plus"/>
    <x v="3"/>
  </r>
  <r>
    <x v="2"/>
    <s v="Vdi Amt"/>
    <x v="3"/>
  </r>
  <r>
    <x v="2"/>
    <s v="Zdi Plus Amt"/>
    <x v="3"/>
  </r>
  <r>
    <x v="6"/>
    <s v="1.5L Tdci Ambiente"/>
    <x v="4"/>
  </r>
  <r>
    <x v="6"/>
    <s v="1.5L Tdci Titanium"/>
    <x v="0"/>
  </r>
  <r>
    <x v="6"/>
    <s v="1.5L Tdci Titanium Plus"/>
    <x v="0"/>
  </r>
  <r>
    <x v="6"/>
    <s v="1.2L Ti-Vct Ambiente"/>
    <x v="0"/>
  </r>
  <r>
    <x v="6"/>
    <s v="1.2L Ti-Vct Titanium"/>
    <x v="0"/>
  </r>
  <r>
    <x v="6"/>
    <s v="1.2L Ti-Vct Titanium Plus"/>
    <x v="0"/>
  </r>
  <r>
    <x v="6"/>
    <s v="1.2L Ti-Vct Trend Plus"/>
    <x v="4"/>
  </r>
  <r>
    <x v="6"/>
    <s v="1.5L Tdci Trend Plus"/>
    <x v="4"/>
  </r>
  <r>
    <x v="5"/>
    <s v="Trendline 1.5L Tdi"/>
    <x v="3"/>
  </r>
  <r>
    <x v="5"/>
    <s v="Comfortline 1.5L Tdi"/>
    <x v="3"/>
  </r>
  <r>
    <x v="5"/>
    <s v="Highline Plus 1.5L Tdi Dsg"/>
    <x v="3"/>
  </r>
  <r>
    <x v="5"/>
    <s v="Highline Plus 1.5L Tdi"/>
    <x v="3"/>
  </r>
  <r>
    <x v="5"/>
    <s v="Trendline 1.0L"/>
    <x v="3"/>
  </r>
  <r>
    <x v="5"/>
    <s v="Comfortline 1.0L"/>
    <x v="3"/>
  </r>
  <r>
    <x v="5"/>
    <s v="Highline Plus 1.0L"/>
    <x v="3"/>
  </r>
  <r>
    <x v="5"/>
    <s v="Gt Line Tdi Dsg"/>
    <x v="3"/>
  </r>
  <r>
    <x v="6"/>
    <s v="1.2 Ti-Vct Ambiente"/>
    <x v="3"/>
  </r>
  <r>
    <x v="6"/>
    <s v="1.2 Ti-Vct Trend Plus"/>
    <x v="3"/>
  </r>
  <r>
    <x v="6"/>
    <s v="1.2 Ti-Vct Trend"/>
    <x v="3"/>
  </r>
  <r>
    <x v="6"/>
    <s v="1.5 Tdci Ambiente"/>
    <x v="3"/>
  </r>
  <r>
    <x v="6"/>
    <s v="1.5 Tdci Trend"/>
    <x v="3"/>
  </r>
  <r>
    <x v="6"/>
    <s v="1.5 Tdci Trend Plus"/>
    <x v="3"/>
  </r>
  <r>
    <x v="6"/>
    <s v="1.5 Tdci Titanium"/>
    <x v="3"/>
  </r>
  <r>
    <x v="6"/>
    <s v="1.5 Tdci Titanium Plus"/>
    <x v="3"/>
  </r>
  <r>
    <x v="6"/>
    <s v="1.2 Ti-Vct Titanium Plus"/>
    <x v="3"/>
  </r>
  <r>
    <x v="6"/>
    <s v="1.2 Ti-Vct Titanium"/>
    <x v="3"/>
  </r>
  <r>
    <x v="6"/>
    <s v="1.2 Trend Plus Cng"/>
    <x v="3"/>
  </r>
  <r>
    <x v="6"/>
    <s v="1.2 Ti-Vct Blu"/>
    <x v="3"/>
  </r>
  <r>
    <x v="6"/>
    <s v="1.5 Tdci Blu"/>
    <x v="3"/>
  </r>
  <r>
    <x v="4"/>
    <s v="G"/>
    <x v="3"/>
  </r>
  <r>
    <x v="4"/>
    <s v="V"/>
    <x v="3"/>
  </r>
  <r>
    <x v="4"/>
    <s v="Gd"/>
    <x v="3"/>
  </r>
  <r>
    <x v="4"/>
    <s v="Vd"/>
    <x v="3"/>
  </r>
  <r>
    <x v="4"/>
    <s v="Vxd"/>
    <x v="3"/>
  </r>
  <r>
    <x v="4"/>
    <s v="Vx"/>
    <x v="3"/>
  </r>
  <r>
    <x v="4"/>
    <s v="Gx"/>
    <x v="3"/>
  </r>
  <r>
    <x v="4"/>
    <s v="Gxd"/>
    <x v="3"/>
  </r>
  <r>
    <x v="4"/>
    <s v="Vxd Limited Edition"/>
    <x v="3"/>
  </r>
  <r>
    <x v="4"/>
    <s v="Vx Limited Edition"/>
    <x v="3"/>
  </r>
  <r>
    <x v="4"/>
    <s v="V"/>
    <x v="0"/>
  </r>
  <r>
    <x v="4"/>
    <s v="G"/>
    <x v="0"/>
  </r>
  <r>
    <x v="4"/>
    <s v="Vd"/>
    <x v="0"/>
  </r>
  <r>
    <x v="4"/>
    <s v="Gd"/>
    <x v="0"/>
  </r>
  <r>
    <x v="4"/>
    <s v="1.2 X Edition"/>
    <x v="0"/>
  </r>
  <r>
    <x v="4"/>
    <s v="1.4 X Edition"/>
    <x v="0"/>
  </r>
  <r>
    <x v="7"/>
    <s v="D2"/>
    <x v="0"/>
  </r>
  <r>
    <x v="7"/>
    <s v="D4"/>
    <x v="0"/>
  </r>
  <r>
    <x v="7"/>
    <s v="D6"/>
    <x v="0"/>
  </r>
  <r>
    <x v="4"/>
    <s v="G Hybrid"/>
    <x v="0"/>
  </r>
  <r>
    <x v="4"/>
    <s v="V"/>
    <x v="0"/>
  </r>
  <r>
    <x v="4"/>
    <s v="G Cvt"/>
    <x v="0"/>
  </r>
  <r>
    <x v="4"/>
    <s v="V Cvt"/>
    <x v="0"/>
  </r>
  <r>
    <x v="4"/>
    <s v="G Mt"/>
    <x v="0"/>
  </r>
  <r>
    <x v="7"/>
    <s v="2Wd At"/>
    <x v="0"/>
  </r>
  <r>
    <x v="7"/>
    <s v="4Wd At"/>
    <x v="5"/>
  </r>
  <r>
    <x v="5"/>
    <s v="Comfortline 2.0L Tdi Amt"/>
    <x v="5"/>
  </r>
  <r>
    <x v="5"/>
    <s v="Highline 2.0L Tdi Amt"/>
    <x v="5"/>
  </r>
  <r>
    <x v="8"/>
    <s v="Sportline 1.8L Tsi At"/>
    <x v="3"/>
  </r>
  <r>
    <x v="8"/>
    <s v="Sportline 2.0L Tdi At"/>
    <x v="3"/>
  </r>
  <r>
    <x v="8"/>
    <s v="Style 2.0 Tdi 4X4 At"/>
    <x v="5"/>
  </r>
  <r>
    <x v="8"/>
    <s v="Laurin And Klement"/>
    <x v="5"/>
  </r>
  <r>
    <x v="8"/>
    <s v="Corporate Edition"/>
    <x v="5"/>
  </r>
  <r>
    <x v="9"/>
    <s v="Xdrive 20D Luxury Line"/>
    <x v="5"/>
  </r>
  <r>
    <x v="9"/>
    <s v="Xdrive 30I Luxury Line"/>
    <x v="5"/>
  </r>
  <r>
    <x v="9"/>
    <s v="Xdrive20D Xline"/>
    <x v="5"/>
  </r>
  <r>
    <x v="9"/>
    <s v="Xdrive30D Sport"/>
    <x v="5"/>
  </r>
  <r>
    <x v="9"/>
    <s v="Xdrive30D Xline"/>
    <x v="5"/>
  </r>
  <r>
    <x v="9"/>
    <s v="Xdrive40I M Sport"/>
    <x v="5"/>
  </r>
  <r>
    <x v="6"/>
    <s v="Fastback V8"/>
    <x v="6"/>
  </r>
  <r>
    <x v="9"/>
    <s v="Coupe"/>
    <x v="7"/>
  </r>
  <r>
    <x v="4"/>
    <s v="Vx L"/>
    <x v="5"/>
  </r>
  <r>
    <x v="9"/>
    <s v="730Ld Design Pure Excellence"/>
    <x v="3"/>
  </r>
  <r>
    <x v="9"/>
    <s v="730Ld Design Pure Excellence Signature"/>
    <x v="3"/>
  </r>
  <r>
    <x v="9"/>
    <s v="730Ld M Sport"/>
    <x v="3"/>
  </r>
  <r>
    <x v="9"/>
    <s v="740Li Design Pure Excellence Signature"/>
    <x v="3"/>
  </r>
  <r>
    <x v="9"/>
    <s v="745Le Xdrive"/>
    <x v="3"/>
  </r>
  <r>
    <x v="9"/>
    <s v="M760Li Xdrive"/>
    <x v="3"/>
  </r>
  <r>
    <x v="2"/>
    <s v="Std"/>
    <x v="0"/>
  </r>
  <r>
    <x v="2"/>
    <s v="Std (O)"/>
    <x v="0"/>
  </r>
  <r>
    <x v="2"/>
    <s v="Lxi"/>
    <x v="0"/>
  </r>
  <r>
    <x v="2"/>
    <s v="Lxi (O)"/>
    <x v="0"/>
  </r>
  <r>
    <x v="2"/>
    <s v="Vxi"/>
    <x v="0"/>
  </r>
  <r>
    <x v="2"/>
    <s v="Lxi Cng (Cng +"/>
    <x v="0"/>
  </r>
  <r>
    <x v="2"/>
    <s v="Lxi (O) Cng (Cng +"/>
    <x v="0"/>
  </r>
  <r>
    <x v="2"/>
    <s v="Vxi Plus"/>
    <x v="0"/>
  </r>
  <r>
    <x v="2"/>
    <s v="Std"/>
    <x v="0"/>
  </r>
  <r>
    <x v="2"/>
    <s v="Std (O)"/>
    <x v="0"/>
  </r>
  <r>
    <x v="2"/>
    <s v="Lxi"/>
    <x v="0"/>
  </r>
  <r>
    <x v="2"/>
    <s v="Lxi (O)"/>
    <x v="0"/>
  </r>
  <r>
    <x v="2"/>
    <s v="Vxi"/>
    <x v="0"/>
  </r>
  <r>
    <x v="2"/>
    <s v="Vxi (O)"/>
    <x v="0"/>
  </r>
  <r>
    <x v="2"/>
    <s v="Vxi Ags"/>
    <x v="0"/>
  </r>
  <r>
    <x v="2"/>
    <s v="Vxi+"/>
    <x v="0"/>
  </r>
  <r>
    <x v="2"/>
    <s v="Vxi (O) Ags"/>
    <x v="0"/>
  </r>
  <r>
    <x v="2"/>
    <s v="Vxi+ Ags"/>
    <x v="0"/>
  </r>
  <r>
    <x v="2"/>
    <s v="Lxi"/>
    <x v="0"/>
  </r>
  <r>
    <x v="2"/>
    <s v="Vxi"/>
    <x v="0"/>
  </r>
  <r>
    <x v="2"/>
    <s v="Vxi At"/>
    <x v="0"/>
  </r>
  <r>
    <x v="2"/>
    <s v="Zxi"/>
    <x v="0"/>
  </r>
  <r>
    <x v="2"/>
    <s v="Zxi (Opt)"/>
    <x v="0"/>
  </r>
  <r>
    <x v="2"/>
    <s v="Vxi Cng Mt"/>
    <x v="0"/>
  </r>
  <r>
    <x v="2"/>
    <s v="Zxi Ags"/>
    <x v="0"/>
  </r>
  <r>
    <x v="2"/>
    <s v="Lxi Mt (O)"/>
    <x v="0"/>
  </r>
  <r>
    <x v="2"/>
    <s v="Vxi (O) Mt"/>
    <x v="0"/>
  </r>
  <r>
    <x v="2"/>
    <s v="Vxi (O) Ags"/>
    <x v="0"/>
  </r>
  <r>
    <x v="2"/>
    <s v="Zxi (O) Ags"/>
    <x v="0"/>
  </r>
  <r>
    <x v="3"/>
    <s v="Era T Crdi"/>
    <x v="0"/>
  </r>
  <r>
    <x v="3"/>
    <s v="Era T+ Crdi"/>
    <x v="0"/>
  </r>
  <r>
    <x v="3"/>
    <s v="Era T Vtvt"/>
    <x v="0"/>
  </r>
  <r>
    <x v="3"/>
    <s v="Era T+ Vtvt"/>
    <x v="0"/>
  </r>
  <r>
    <x v="3"/>
    <s v="Era T+ Cng Vtvt"/>
    <x v="0"/>
  </r>
  <r>
    <x v="3"/>
    <s v="Era T Cng Vtvt"/>
    <x v="0"/>
  </r>
  <r>
    <x v="7"/>
    <s v="K2 6Str"/>
    <x v="0"/>
  </r>
  <r>
    <x v="7"/>
    <s v="K2+ 6Str"/>
    <x v="0"/>
  </r>
  <r>
    <x v="7"/>
    <s v="K2 D 6Str"/>
    <x v="0"/>
  </r>
  <r>
    <x v="7"/>
    <s v="K2+ D 6Str"/>
    <x v="0"/>
  </r>
  <r>
    <x v="7"/>
    <s v="K4+ D 6Str"/>
    <x v="0"/>
  </r>
  <r>
    <x v="7"/>
    <s v="K4+ 6Str"/>
    <x v="0"/>
  </r>
  <r>
    <x v="7"/>
    <s v="K6+ 6Str"/>
    <x v="0"/>
  </r>
  <r>
    <x v="7"/>
    <s v="K6+ D 6Str"/>
    <x v="0"/>
  </r>
  <r>
    <x v="7"/>
    <s v="K8 6Str"/>
    <x v="0"/>
  </r>
  <r>
    <x v="7"/>
    <s v="K8 D 6Str"/>
    <x v="0"/>
  </r>
  <r>
    <x v="7"/>
    <s v="K8 6 Str Dual Tone"/>
    <x v="0"/>
  </r>
  <r>
    <x v="7"/>
    <s v="K8 D 6 Str Dual Tone"/>
    <x v="0"/>
  </r>
  <r>
    <x v="7"/>
    <s v="K4+ 5Str"/>
    <x v="0"/>
  </r>
  <r>
    <x v="7"/>
    <s v="K6+ 5Str"/>
    <x v="0"/>
  </r>
  <r>
    <x v="7"/>
    <s v="K8 5Str"/>
    <x v="0"/>
  </r>
  <r>
    <x v="7"/>
    <s v="K4+ D 5Str"/>
    <x v="0"/>
  </r>
  <r>
    <x v="7"/>
    <s v="K6+ D 5Str"/>
    <x v="0"/>
  </r>
  <r>
    <x v="7"/>
    <s v="K8 D 5Str"/>
    <x v="0"/>
  </r>
  <r>
    <x v="7"/>
    <s v="K2 D 5Str Taxi"/>
    <x v="0"/>
  </r>
  <r>
    <x v="7"/>
    <s v="K2 D 6Str Taxi"/>
    <x v="0"/>
  </r>
  <r>
    <x v="7"/>
    <s v="K2 5Str Cng Taxi"/>
    <x v="0"/>
  </r>
  <r>
    <x v="7"/>
    <s v="K2 6Str Cng Taxi"/>
    <x v="0"/>
  </r>
  <r>
    <x v="2"/>
    <s v="Lxi"/>
    <x v="0"/>
  </r>
  <r>
    <x v="2"/>
    <s v="Vxi"/>
    <x v="0"/>
  </r>
  <r>
    <x v="2"/>
    <s v="Vxi Amt"/>
    <x v="0"/>
  </r>
  <r>
    <x v="2"/>
    <s v="Zxi"/>
    <x v="0"/>
  </r>
  <r>
    <x v="2"/>
    <s v="Zxi Amt"/>
    <x v="0"/>
  </r>
  <r>
    <x v="2"/>
    <s v="Zxi Plus"/>
    <x v="0"/>
  </r>
  <r>
    <x v="2"/>
    <s v="Ldi"/>
    <x v="0"/>
  </r>
  <r>
    <x v="2"/>
    <s v="Vdi"/>
    <x v="0"/>
  </r>
  <r>
    <x v="2"/>
    <s v="Vdi Amt"/>
    <x v="0"/>
  </r>
  <r>
    <x v="2"/>
    <s v="Zdi"/>
    <x v="0"/>
  </r>
  <r>
    <x v="2"/>
    <s v="Zdi Amt"/>
    <x v="0"/>
  </r>
  <r>
    <x v="2"/>
    <s v="Zdi Plus"/>
    <x v="0"/>
  </r>
  <r>
    <x v="2"/>
    <s v="Zxi Plus Amt"/>
    <x v="0"/>
  </r>
  <r>
    <x v="2"/>
    <s v="Zdi Plus Amt"/>
    <x v="0"/>
  </r>
  <r>
    <x v="0"/>
    <s v="Xe Petrol"/>
    <x v="0"/>
  </r>
  <r>
    <x v="0"/>
    <s v="Xm Petrol"/>
    <x v="0"/>
  </r>
  <r>
    <x v="0"/>
    <s v="Xt Petrol"/>
    <x v="0"/>
  </r>
  <r>
    <x v="0"/>
    <s v="Xz Petrol"/>
    <x v="0"/>
  </r>
  <r>
    <x v="0"/>
    <s v="Xz (O) Petrol"/>
    <x v="0"/>
  </r>
  <r>
    <x v="0"/>
    <s v="Xe Diesel"/>
    <x v="0"/>
  </r>
  <r>
    <x v="0"/>
    <s v="Xm Diesel"/>
    <x v="0"/>
  </r>
  <r>
    <x v="0"/>
    <s v="Xt Diesel"/>
    <x v="0"/>
  </r>
  <r>
    <x v="0"/>
    <s v="Xz Diesel"/>
    <x v="0"/>
  </r>
  <r>
    <x v="0"/>
    <s v="Xz (O) Diesel"/>
    <x v="0"/>
  </r>
  <r>
    <x v="0"/>
    <s v="Revotron Xe"/>
    <x v="3"/>
  </r>
  <r>
    <x v="0"/>
    <s v="Revotron Xm"/>
    <x v="3"/>
  </r>
  <r>
    <x v="0"/>
    <s v="Revotron Xz"/>
    <x v="3"/>
  </r>
  <r>
    <x v="0"/>
    <s v="Revotron Xz Plus"/>
    <x v="3"/>
  </r>
  <r>
    <x v="0"/>
    <s v="Revotron Xma"/>
    <x v="3"/>
  </r>
  <r>
    <x v="0"/>
    <s v="Revotron Xza Plus"/>
    <x v="3"/>
  </r>
  <r>
    <x v="0"/>
    <s v="Xe Petrol"/>
    <x v="3"/>
  </r>
  <r>
    <x v="0"/>
    <s v="Xe Diesel"/>
    <x v="3"/>
  </r>
  <r>
    <x v="0"/>
    <s v="Xm Petrol"/>
    <x v="3"/>
  </r>
  <r>
    <x v="0"/>
    <s v="Xms Petrol"/>
    <x v="3"/>
  </r>
  <r>
    <x v="0"/>
    <s v="Xt Petrol"/>
    <x v="3"/>
  </r>
  <r>
    <x v="0"/>
    <s v="Xm Diesel"/>
    <x v="3"/>
  </r>
  <r>
    <x v="0"/>
    <s v="Xms Diesel"/>
    <x v="3"/>
  </r>
  <r>
    <x v="0"/>
    <s v="Xt Diesel"/>
    <x v="3"/>
  </r>
  <r>
    <x v="0"/>
    <s v="Xma Diesel"/>
    <x v="3"/>
  </r>
  <r>
    <x v="0"/>
    <s v="Xta Diesel"/>
    <x v="3"/>
  </r>
  <r>
    <x v="0"/>
    <s v="Zest Premio Edition"/>
    <x v="3"/>
  </r>
  <r>
    <x v="2"/>
    <s v="Hard Top"/>
    <x v="5"/>
  </r>
  <r>
    <x v="2"/>
    <s v="Soft Top"/>
    <x v="5"/>
  </r>
  <r>
    <x v="3"/>
    <s v="1.2 Kappa Mt E"/>
    <x v="5"/>
  </r>
  <r>
    <x v="3"/>
    <s v="1.0 Turbo Gdi Mt S"/>
    <x v="5"/>
  </r>
  <r>
    <x v="3"/>
    <s v="1.4 Crdi Mt E"/>
    <x v="5"/>
  </r>
  <r>
    <x v="3"/>
    <s v="1.0 Turbo Gdi Mt Sx"/>
    <x v="5"/>
  </r>
  <r>
    <x v="3"/>
    <s v="1.0 Turbo Gdi Mt Sx Dual Tone"/>
    <x v="5"/>
  </r>
  <r>
    <x v="3"/>
    <s v="1.0 Turbo Gdi Mt Sx(O)"/>
    <x v="5"/>
  </r>
  <r>
    <x v="3"/>
    <s v="1.0 Turbo Gdi Dct S"/>
    <x v="5"/>
  </r>
  <r>
    <x v="3"/>
    <s v="1.0 Turbo Gdi Dct Sx Plus"/>
    <x v="5"/>
  </r>
  <r>
    <x v="3"/>
    <s v="1.2 Kappa Mt S"/>
    <x v="5"/>
  </r>
  <r>
    <x v="3"/>
    <s v="1.4 Crdi Mt S"/>
    <x v="5"/>
  </r>
  <r>
    <x v="3"/>
    <s v="1.4 Crdi Mt Sx"/>
    <x v="5"/>
  </r>
  <r>
    <x v="3"/>
    <s v="1.4 Crdi Mt Sx Dual Tone"/>
    <x v="5"/>
  </r>
  <r>
    <x v="3"/>
    <s v="1.4 Crdi Mt Sx(O)"/>
    <x v="5"/>
  </r>
  <r>
    <x v="0"/>
    <s v="Xe"/>
    <x v="5"/>
  </r>
  <r>
    <x v="0"/>
    <s v="Xm"/>
    <x v="5"/>
  </r>
  <r>
    <x v="0"/>
    <s v="Xz"/>
    <x v="5"/>
  </r>
  <r>
    <x v="0"/>
    <s v="Xz Plus"/>
    <x v="5"/>
  </r>
  <r>
    <x v="0"/>
    <s v="Xz Plus Dual Tone"/>
    <x v="5"/>
  </r>
  <r>
    <x v="0"/>
    <s v="Xz Plus (O)"/>
    <x v="5"/>
  </r>
  <r>
    <x v="0"/>
    <s v="Xz Plus (O) Dual Tone"/>
    <x v="5"/>
  </r>
  <r>
    <x v="0"/>
    <s v="Xma"/>
    <x v="5"/>
  </r>
  <r>
    <x v="0"/>
    <s v="Xza Plus"/>
    <x v="5"/>
  </r>
  <r>
    <x v="0"/>
    <s v="Xza Plus Dual Tone"/>
    <x v="5"/>
  </r>
  <r>
    <x v="0"/>
    <s v="Xza Plus (O)"/>
    <x v="5"/>
  </r>
  <r>
    <x v="0"/>
    <s v="Xza Plus (O) Dual Tone"/>
    <x v="5"/>
  </r>
  <r>
    <x v="0"/>
    <s v="Xe Diesel"/>
    <x v="5"/>
  </r>
  <r>
    <x v="0"/>
    <s v="Xm Diesel"/>
    <x v="5"/>
  </r>
  <r>
    <x v="0"/>
    <s v="Xz Diesel"/>
    <x v="5"/>
  </r>
  <r>
    <x v="0"/>
    <s v="Xz Plus Diesel"/>
    <x v="5"/>
  </r>
  <r>
    <x v="0"/>
    <s v="Xz Plus Diesel Dual Tone"/>
    <x v="5"/>
  </r>
  <r>
    <x v="0"/>
    <s v="Xz Plus (O) Diesel"/>
    <x v="5"/>
  </r>
  <r>
    <x v="0"/>
    <s v="Xz Plus (O) Diesel Dual Tone"/>
    <x v="5"/>
  </r>
  <r>
    <x v="0"/>
    <s v="Xma Diesel"/>
    <x v="5"/>
  </r>
  <r>
    <x v="0"/>
    <s v="Xza Plus Diesel"/>
    <x v="5"/>
  </r>
  <r>
    <x v="0"/>
    <s v="Xza Plus Diesel Dual Tone"/>
    <x v="5"/>
  </r>
  <r>
    <x v="0"/>
    <s v="Xza Plus (O) Diesel"/>
    <x v="5"/>
  </r>
  <r>
    <x v="0"/>
    <s v="Xza Plus (O) Diesel Dual Tone"/>
    <x v="5"/>
  </r>
  <r>
    <x v="7"/>
    <s v="Zlx"/>
    <x v="5"/>
  </r>
  <r>
    <x v="7"/>
    <s v="Slx"/>
    <x v="5"/>
  </r>
  <r>
    <x v="7"/>
    <s v="Sle"/>
    <x v="5"/>
  </r>
  <r>
    <x v="7"/>
    <s v="Lx"/>
    <x v="5"/>
  </r>
  <r>
    <x v="7"/>
    <s v="Plus Ac Bs4 Ps"/>
    <x v="5"/>
  </r>
  <r>
    <x v="7"/>
    <s v="Plus Non Ac Bs4 Ps"/>
    <x v="5"/>
  </r>
  <r>
    <x v="2"/>
    <s v="Ldi"/>
    <x v="5"/>
  </r>
  <r>
    <x v="2"/>
    <s v="Vdi"/>
    <x v="5"/>
  </r>
  <r>
    <x v="2"/>
    <s v="Zdi"/>
    <x v="5"/>
  </r>
  <r>
    <x v="2"/>
    <s v="Zdi+"/>
    <x v="5"/>
  </r>
  <r>
    <x v="2"/>
    <s v="Zdi+ Dual Tone"/>
    <x v="5"/>
  </r>
  <r>
    <x v="2"/>
    <s v="Zdi+ Ags"/>
    <x v="5"/>
  </r>
  <r>
    <x v="2"/>
    <s v="Vdi Ags"/>
    <x v="5"/>
  </r>
  <r>
    <x v="2"/>
    <s v="Zdi Ags"/>
    <x v="5"/>
  </r>
  <r>
    <x v="2"/>
    <s v="Zdi+ Dual Tone Ags"/>
    <x v="5"/>
  </r>
  <r>
    <x v="3"/>
    <s v="1.2 S"/>
    <x v="0"/>
  </r>
  <r>
    <x v="3"/>
    <s v="1.2 Sx"/>
    <x v="0"/>
  </r>
  <r>
    <x v="3"/>
    <s v="1.2 Sx Dual Tone"/>
    <x v="0"/>
  </r>
  <r>
    <x v="3"/>
    <s v="1.4 Sx"/>
    <x v="0"/>
  </r>
  <r>
    <x v="6"/>
    <s v="1.5L Ti-Vct Ambiente"/>
    <x v="5"/>
  </r>
  <r>
    <x v="6"/>
    <s v="1.5L Ti-Vct Trend"/>
    <x v="5"/>
  </r>
  <r>
    <x v="6"/>
    <s v="1.5L Ti-Vct Titanium"/>
    <x v="5"/>
  </r>
  <r>
    <x v="6"/>
    <s v="1.5L Ti-Vct Titanium Plus At"/>
    <x v="5"/>
  </r>
  <r>
    <x v="6"/>
    <s v="1.5L Tdci Ambiente"/>
    <x v="5"/>
  </r>
  <r>
    <x v="6"/>
    <s v="1.5L Tdci Trend"/>
    <x v="5"/>
  </r>
  <r>
    <x v="6"/>
    <s v="1.5L Tdci Titanium"/>
    <x v="5"/>
  </r>
  <r>
    <x v="6"/>
    <s v="1.5L Tdci Titanium Plus"/>
    <x v="5"/>
  </r>
  <r>
    <x v="6"/>
    <s v="1.5L Ti-Vct Titanium Plus"/>
    <x v="5"/>
  </r>
  <r>
    <x v="6"/>
    <s v="1.5L Tdci Titanium S"/>
    <x v="5"/>
  </r>
  <r>
    <x v="6"/>
    <s v="1.5L Ti-Vct Thunder Edition"/>
    <x v="5"/>
  </r>
  <r>
    <x v="6"/>
    <s v="1.5L Tdci Thunder Edition"/>
    <x v="5"/>
  </r>
  <r>
    <x v="1"/>
    <s v="Rxe Petrol"/>
    <x v="5"/>
  </r>
  <r>
    <x v="1"/>
    <s v="Rxs Petrol"/>
    <x v="5"/>
  </r>
  <r>
    <x v="1"/>
    <s v="Rxs (Opt) Cvt"/>
    <x v="5"/>
  </r>
  <r>
    <x v="1"/>
    <s v="85 Ps Rxe Mt Diesel"/>
    <x v="5"/>
  </r>
  <r>
    <x v="1"/>
    <s v="85 Ps Rxs Mt Diesel"/>
    <x v="5"/>
  </r>
  <r>
    <x v="1"/>
    <s v="110 Ps Rxs Mt Diesel"/>
    <x v="5"/>
  </r>
  <r>
    <x v="1"/>
    <s v="110 Ps Rxz Mt Diesel"/>
    <x v="5"/>
  </r>
  <r>
    <x v="1"/>
    <s v="110 Ps Rxz Amt Diesel"/>
    <x v="5"/>
  </r>
  <r>
    <x v="1"/>
    <s v="110 Ps Rxs Awd (Opt) Diesel"/>
    <x v="5"/>
  </r>
  <r>
    <x v="3"/>
    <s v="1.6 Vtvt Sx"/>
    <x v="3"/>
  </r>
  <r>
    <x v="3"/>
    <s v="1.6 Crdi Sx"/>
    <x v="3"/>
  </r>
  <r>
    <x v="3"/>
    <s v="1.6 Crdi Sx (O)"/>
    <x v="3"/>
  </r>
  <r>
    <x v="3"/>
    <s v="1.6 Vtvt Sx (O)"/>
    <x v="3"/>
  </r>
  <r>
    <x v="3"/>
    <s v="1.6 Crdi Sx Plus At"/>
    <x v="3"/>
  </r>
  <r>
    <x v="3"/>
    <s v="1.6 Vtvt Sx(O) At"/>
    <x v="3"/>
  </r>
  <r>
    <x v="3"/>
    <s v="1.4 Vtvt Ex"/>
    <x v="3"/>
  </r>
  <r>
    <x v="3"/>
    <s v="1.4 Vtvt E"/>
    <x v="3"/>
  </r>
  <r>
    <x v="3"/>
    <s v="1.6 Vtvt Sx (O) Anniversary Edition"/>
    <x v="3"/>
  </r>
  <r>
    <x v="3"/>
    <s v="1.6 Vtvt Sx Plus At"/>
    <x v="3"/>
  </r>
  <r>
    <x v="3"/>
    <s v="1.6 Crdi Sx(O) At"/>
    <x v="3"/>
  </r>
  <r>
    <x v="3"/>
    <s v="1.4 Crdi E"/>
    <x v="3"/>
  </r>
  <r>
    <x v="3"/>
    <s v="1.4 Crdi Ex"/>
    <x v="3"/>
  </r>
  <r>
    <x v="7"/>
    <s v="1.2 W4"/>
    <x v="5"/>
  </r>
  <r>
    <x v="7"/>
    <s v="1.2 W6"/>
    <x v="5"/>
  </r>
  <r>
    <x v="7"/>
    <s v="1.2 W8"/>
    <x v="5"/>
  </r>
  <r>
    <x v="7"/>
    <s v="1.2 W8(O)"/>
    <x v="5"/>
  </r>
  <r>
    <x v="7"/>
    <s v="1.5 W4"/>
    <x v="5"/>
  </r>
  <r>
    <x v="7"/>
    <s v="1.5 W6"/>
    <x v="5"/>
  </r>
  <r>
    <x v="7"/>
    <s v="1.5 W8"/>
    <x v="5"/>
  </r>
  <r>
    <x v="7"/>
    <s v="1.5 W8 (O)"/>
    <x v="5"/>
  </r>
  <r>
    <x v="7"/>
    <s v="1.5 W8 Amt"/>
    <x v="5"/>
  </r>
  <r>
    <x v="7"/>
    <s v="1.5 W8 (O) Amt"/>
    <x v="5"/>
  </r>
  <r>
    <x v="7"/>
    <s v="1.5 W6 Amt"/>
    <x v="5"/>
  </r>
  <r>
    <x v="1"/>
    <s v="85 Ps Std"/>
    <x v="2"/>
  </r>
  <r>
    <x v="1"/>
    <s v="85 Ps Rxe 8 Seater"/>
    <x v="2"/>
  </r>
  <r>
    <x v="1"/>
    <s v="Stepway Rxz 110Ps 8-Seater"/>
    <x v="2"/>
  </r>
  <r>
    <x v="1"/>
    <s v="Stepway Rxz 110Ps 7-Seater"/>
    <x v="2"/>
  </r>
  <r>
    <x v="1"/>
    <s v="Stepway Rxl 85Ps 8-Seater"/>
    <x v="2"/>
  </r>
  <r>
    <x v="1"/>
    <s v="Stepway Rxz 85Ps 8-Seater"/>
    <x v="2"/>
  </r>
  <r>
    <x v="1"/>
    <s v="85 Ps Rxe 7 Seater"/>
    <x v="2"/>
  </r>
  <r>
    <x v="5"/>
    <s v="Trendline 1.6 (P)"/>
    <x v="3"/>
  </r>
  <r>
    <x v="5"/>
    <s v="Highline 1.6 (P)"/>
    <x v="3"/>
  </r>
  <r>
    <x v="5"/>
    <s v="Comfortline 1.6 (P)"/>
    <x v="3"/>
  </r>
  <r>
    <x v="5"/>
    <s v="Highline 1.2 (P) Dsg"/>
    <x v="3"/>
  </r>
  <r>
    <x v="5"/>
    <s v="Highline Plus 1.2 (P) Dsg"/>
    <x v="3"/>
  </r>
  <r>
    <x v="5"/>
    <s v="Trendline 1.5 (D)"/>
    <x v="3"/>
  </r>
  <r>
    <x v="5"/>
    <s v="Comfortline 1.5 (D)"/>
    <x v="3"/>
  </r>
  <r>
    <x v="5"/>
    <s v="Highline 1.5 (D)"/>
    <x v="3"/>
  </r>
  <r>
    <x v="5"/>
    <s v="Highline 1.5 (D) Dsg"/>
    <x v="3"/>
  </r>
  <r>
    <x v="5"/>
    <s v="Highline Plus 1.5 (D) Dsg"/>
    <x v="3"/>
  </r>
  <r>
    <x v="5"/>
    <s v="Gt Line (D)"/>
    <x v="0"/>
  </r>
  <r>
    <x v="5"/>
    <s v="Gt Line (P) Dsg"/>
    <x v="0"/>
  </r>
  <r>
    <x v="7"/>
    <s v="P4"/>
    <x v="0"/>
  </r>
  <r>
    <x v="7"/>
    <s v="P6"/>
    <x v="0"/>
  </r>
  <r>
    <x v="0"/>
    <s v="Xm+"/>
    <x v="3"/>
  </r>
  <r>
    <x v="0"/>
    <s v="Xt+"/>
    <x v="3"/>
  </r>
  <r>
    <x v="0"/>
    <s v="Xe+"/>
    <x v="3"/>
  </r>
  <r>
    <x v="7"/>
    <s v="Crde"/>
    <x v="5"/>
  </r>
  <r>
    <x v="7"/>
    <s v="700 Special Edition"/>
    <x v="5"/>
  </r>
  <r>
    <x v="7"/>
    <s v="Crde Abs"/>
    <x v="5"/>
  </r>
  <r>
    <x v="2"/>
    <s v="Zeta Mt"/>
    <x v="1"/>
  </r>
  <r>
    <x v="2"/>
    <s v="Alpha Mt"/>
    <x v="1"/>
  </r>
  <r>
    <x v="2"/>
    <s v="Zeta At"/>
    <x v="1"/>
  </r>
  <r>
    <x v="2"/>
    <s v="Alpha At"/>
    <x v="1"/>
  </r>
  <r>
    <x v="7"/>
    <s v="P4"/>
    <x v="5"/>
  </r>
  <r>
    <x v="7"/>
    <s v="P6"/>
    <x v="5"/>
  </r>
  <r>
    <x v="7"/>
    <s v="P8"/>
    <x v="5"/>
  </r>
  <r>
    <x v="7"/>
    <s v="M2 7 Str"/>
    <x v="1"/>
  </r>
  <r>
    <x v="7"/>
    <s v="M4 7 Str"/>
    <x v="1"/>
  </r>
  <r>
    <x v="7"/>
    <s v="M6 7 Str"/>
    <x v="1"/>
  </r>
  <r>
    <x v="7"/>
    <s v="M8 7 Str"/>
    <x v="1"/>
  </r>
  <r>
    <x v="7"/>
    <s v="M2 8 Str"/>
    <x v="1"/>
  </r>
  <r>
    <x v="7"/>
    <s v="M4 8 Str"/>
    <x v="1"/>
  </r>
  <r>
    <x v="7"/>
    <s v="M6 8 Str"/>
    <x v="1"/>
  </r>
  <r>
    <x v="7"/>
    <s v="M8 8 Str"/>
    <x v="1"/>
  </r>
  <r>
    <x v="7"/>
    <s v="S3 2Wd"/>
    <x v="5"/>
  </r>
  <r>
    <x v="7"/>
    <s v="4Wd Getaway"/>
    <x v="5"/>
  </r>
  <r>
    <x v="7"/>
    <s v="2Wd Getaway"/>
    <x v="5"/>
  </r>
  <r>
    <x v="7"/>
    <s v="S5 2Wd"/>
    <x v="5"/>
  </r>
  <r>
    <x v="7"/>
    <s v="S7 120 2Wd"/>
    <x v="5"/>
  </r>
  <r>
    <x v="7"/>
    <s v="S7 140 2Wd"/>
    <x v="5"/>
  </r>
  <r>
    <x v="7"/>
    <s v="S11 2Wd"/>
    <x v="5"/>
  </r>
  <r>
    <x v="7"/>
    <s v="S11 4Wd"/>
    <x v="5"/>
  </r>
  <r>
    <x v="7"/>
    <s v="S9 2Wd"/>
    <x v="5"/>
  </r>
  <r>
    <x v="8"/>
    <s v="Monte Carlo 1.5 Tdi At"/>
    <x v="3"/>
  </r>
  <r>
    <x v="8"/>
    <s v="Monte Carlo 1.6 Mpi At"/>
    <x v="3"/>
  </r>
  <r>
    <x v="8"/>
    <s v="Monte Carlo 1.5 Tdi Mt"/>
    <x v="3"/>
  </r>
  <r>
    <x v="8"/>
    <s v="Monte Carlo 1.6 Mpi Mt"/>
    <x v="3"/>
  </r>
  <r>
    <x v="7"/>
    <s v="G At"/>
    <x v="5"/>
  </r>
  <r>
    <x v="7"/>
    <s v="W7"/>
    <x v="5"/>
  </r>
  <r>
    <x v="7"/>
    <s v="W7 At"/>
    <x v="5"/>
  </r>
  <r>
    <x v="7"/>
    <s v="W9"/>
    <x v="5"/>
  </r>
  <r>
    <x v="7"/>
    <s v="W9 At"/>
    <x v="5"/>
  </r>
  <r>
    <x v="7"/>
    <s v="W11"/>
    <x v="5"/>
  </r>
  <r>
    <x v="7"/>
    <s v="W11 At"/>
    <x v="5"/>
  </r>
  <r>
    <x v="7"/>
    <s v="W11 (O)"/>
    <x v="5"/>
  </r>
  <r>
    <x v="7"/>
    <s v="W11 (O) At"/>
    <x v="5"/>
  </r>
  <r>
    <x v="7"/>
    <s v="G At"/>
    <x v="5"/>
  </r>
  <r>
    <x v="7"/>
    <s v="W7"/>
    <x v="5"/>
  </r>
  <r>
    <x v="7"/>
    <s v="W7 At"/>
    <x v="5"/>
  </r>
  <r>
    <x v="7"/>
    <s v="W9"/>
    <x v="5"/>
  </r>
  <r>
    <x v="7"/>
    <s v="W9 At"/>
    <x v="5"/>
  </r>
  <r>
    <x v="7"/>
    <s v="W11"/>
    <x v="5"/>
  </r>
  <r>
    <x v="7"/>
    <s v="W11 At"/>
    <x v="5"/>
  </r>
  <r>
    <x v="7"/>
    <s v="W11 (O)"/>
    <x v="5"/>
  </r>
  <r>
    <x v="7"/>
    <s v="W11 (O) At"/>
    <x v="5"/>
  </r>
  <r>
    <x v="7"/>
    <s v="W11 (O) Awd"/>
    <x v="5"/>
  </r>
  <r>
    <x v="7"/>
    <s v="W11 (O) Awd At"/>
    <x v="5"/>
  </r>
  <r>
    <x v="7"/>
    <s v="W3"/>
    <x v="5"/>
  </r>
  <r>
    <x v="7"/>
    <s v="D4"/>
    <x v="3"/>
  </r>
  <r>
    <x v="7"/>
    <s v="D2"/>
    <x v="3"/>
  </r>
  <r>
    <x v="7"/>
    <s v="D6"/>
    <x v="3"/>
  </r>
  <r>
    <x v="0"/>
    <s v="Xm Plus 4X2"/>
    <x v="5"/>
  </r>
  <r>
    <x v="0"/>
    <s v="Xt 4X4"/>
    <x v="5"/>
  </r>
  <r>
    <x v="0"/>
    <s v="Xta 4X2"/>
    <x v="5"/>
  </r>
  <r>
    <x v="0"/>
    <s v="Xt 4X2"/>
    <x v="5"/>
  </r>
  <r>
    <x v="0"/>
    <s v="Xe 4X2"/>
    <x v="5"/>
  </r>
  <r>
    <x v="0"/>
    <s v="Xm 4X2"/>
    <x v="5"/>
  </r>
  <r>
    <x v="0"/>
    <s v="Xma 4X2"/>
    <x v="5"/>
  </r>
  <r>
    <x v="4"/>
    <s v="2.4 Gx 7 Str"/>
    <x v="2"/>
  </r>
  <r>
    <x v="4"/>
    <s v="2.4 Vx 7 Str"/>
    <x v="2"/>
  </r>
  <r>
    <x v="4"/>
    <s v="2.4 Gx 8 Str"/>
    <x v="2"/>
  </r>
  <r>
    <x v="4"/>
    <s v="2.4 Vx 8 Str"/>
    <x v="2"/>
  </r>
  <r>
    <x v="4"/>
    <s v="2.4 Zx 7 Str"/>
    <x v="2"/>
  </r>
  <r>
    <x v="4"/>
    <s v="2.7 Gx At 8 Str"/>
    <x v="2"/>
  </r>
  <r>
    <x v="4"/>
    <s v="2.7 Gx At 7 Str"/>
    <x v="2"/>
  </r>
  <r>
    <x v="4"/>
    <s v="2.7 Zx At 7 Str"/>
    <x v="2"/>
  </r>
  <r>
    <x v="4"/>
    <s v="2.7 Vx 7 Str"/>
    <x v="2"/>
  </r>
  <r>
    <x v="4"/>
    <s v="2.7 Gx Mt 7 Str"/>
    <x v="2"/>
  </r>
  <r>
    <x v="4"/>
    <s v="2.7 Gx Mt 8 Str"/>
    <x v="2"/>
  </r>
  <r>
    <x v="4"/>
    <s v="Touring Sport 2.4 Vx 7 Str"/>
    <x v="2"/>
  </r>
  <r>
    <x v="4"/>
    <s v="Touring Sport 2.7 Vx 7 Str"/>
    <x v="2"/>
  </r>
  <r>
    <x v="4"/>
    <s v="Touring Sport 2.7 Zx At 7 Str"/>
    <x v="2"/>
  </r>
  <r>
    <x v="4"/>
    <s v="2.4 G Plus 7 Str"/>
    <x v="2"/>
  </r>
  <r>
    <x v="4"/>
    <s v="2.4 G Plus 8 Str"/>
    <x v="2"/>
  </r>
  <r>
    <x v="4"/>
    <s v="G Petrol"/>
    <x v="3"/>
  </r>
  <r>
    <x v="4"/>
    <s v="G At Petrol"/>
    <x v="3"/>
  </r>
  <r>
    <x v="4"/>
    <s v="Gl Petrol"/>
    <x v="3"/>
  </r>
  <r>
    <x v="4"/>
    <s v="Gl Diesel"/>
    <x v="3"/>
  </r>
  <r>
    <x v="4"/>
    <s v="G Diesel"/>
    <x v="3"/>
  </r>
  <r>
    <x v="4"/>
    <s v="Vl At Petrol"/>
    <x v="3"/>
  </r>
  <r>
    <x v="8"/>
    <s v="Style 1.8 Tsi Mt"/>
    <x v="3"/>
  </r>
  <r>
    <x v="8"/>
    <s v="Style 1.8 Tsi At"/>
    <x v="3"/>
  </r>
  <r>
    <x v="8"/>
    <s v="L &amp; K 1.8 Tsi At"/>
    <x v="3"/>
  </r>
  <r>
    <x v="8"/>
    <s v="L &amp; K 2.0 Tdi At"/>
    <x v="3"/>
  </r>
  <r>
    <x v="8"/>
    <s v="Style 2.0 Tdi At"/>
    <x v="3"/>
  </r>
  <r>
    <x v="8"/>
    <s v="Corporate Edition 1.8 Tsi At"/>
    <x v="3"/>
  </r>
  <r>
    <x v="8"/>
    <s v="Corporate Edition 2.0 Tdi At"/>
    <x v="3"/>
  </r>
  <r>
    <x v="4"/>
    <s v="2.8 4X2 At"/>
    <x v="5"/>
  </r>
  <r>
    <x v="4"/>
    <s v="2.8 4X2 Mt"/>
    <x v="5"/>
  </r>
  <r>
    <x v="4"/>
    <s v="2.8 4X4 Mt"/>
    <x v="5"/>
  </r>
  <r>
    <x v="4"/>
    <s v="2.8 4X4 At"/>
    <x v="5"/>
  </r>
  <r>
    <x v="4"/>
    <s v="2.7 4X2 At"/>
    <x v="5"/>
  </r>
  <r>
    <x v="4"/>
    <s v="2.7 4X2 Mt"/>
    <x v="5"/>
  </r>
  <r>
    <x v="4"/>
    <s v="Trd Celebratory Edition"/>
    <x v="5"/>
  </r>
  <r>
    <x v="6"/>
    <s v="3.2L 4X4 At Titanium Plus"/>
    <x v="5"/>
  </r>
  <r>
    <x v="6"/>
    <s v="2.2L 4X2 At Titanium Plus"/>
    <x v="5"/>
  </r>
  <r>
    <x v="6"/>
    <s v="2.2L 4X2 Mt Titanium"/>
    <x v="5"/>
  </r>
  <r>
    <x v="8"/>
    <s v="2.0 Tdi At"/>
    <x v="5"/>
  </r>
  <r>
    <x v="9"/>
    <s v="Sdrive20D Expedition"/>
    <x v="8"/>
  </r>
  <r>
    <x v="9"/>
    <s v="Sdrive20D Xline"/>
    <x v="9"/>
  </r>
  <r>
    <x v="9"/>
    <s v="Xdrive20D M Sport"/>
    <x v="9"/>
  </r>
  <r>
    <x v="9"/>
    <s v="Sdrive20D M Sport"/>
    <x v="5"/>
  </r>
  <r>
    <x v="9"/>
    <s v="Sdrive20I Xline"/>
    <x v="8"/>
  </r>
  <r>
    <x v="9"/>
    <s v="320D Sport"/>
    <x v="3"/>
  </r>
  <r>
    <x v="9"/>
    <s v="320D Luxury Line"/>
    <x v="3"/>
  </r>
  <r>
    <x v="9"/>
    <s v="330I M Sport"/>
    <x v="3"/>
  </r>
  <r>
    <x v="9"/>
    <s v="Xdrive20D M Sport X"/>
    <x v="5"/>
  </r>
  <r>
    <x v="9"/>
    <s v="Xdrive30D M Sport X"/>
    <x v="5"/>
  </r>
  <r>
    <x v="9"/>
    <s v="Xdrive30I M Sport X"/>
    <x v="5"/>
  </r>
  <r>
    <x v="9"/>
    <s v="Sdrive 20I"/>
    <x v="10"/>
  </r>
  <r>
    <x v="9"/>
    <s v="M 40I"/>
    <x v="10"/>
  </r>
  <r>
    <x v="4"/>
    <s v="Vx"/>
    <x v="5"/>
  </r>
  <r>
    <x v="2"/>
    <s v="5 Str Bs-Iv"/>
    <x v="1"/>
  </r>
  <r>
    <x v="2"/>
    <s v="E 8 Str Bs-Iv"/>
    <x v="1"/>
  </r>
  <r>
    <x v="6"/>
    <s v="Ambiente 1.2 Ti-Vct"/>
    <x v="0"/>
  </r>
  <r>
    <x v="6"/>
    <s v="Ambiente 1.5 Tdci"/>
    <x v="0"/>
  </r>
  <r>
    <x v="6"/>
    <s v="Titanium 1.2 Ti-Vct"/>
    <x v="0"/>
  </r>
  <r>
    <x v="6"/>
    <s v="Titanium1.5 Tdci"/>
    <x v="0"/>
  </r>
  <r>
    <x v="6"/>
    <s v="Titanium Blu 1.2 Ti-Vct"/>
    <x v="0"/>
  </r>
  <r>
    <x v="6"/>
    <s v="Titanium Blu 1.5 Tdci"/>
    <x v="0"/>
  </r>
  <r>
    <x v="2"/>
    <s v="1.3 Delta"/>
    <x v="0"/>
  </r>
  <r>
    <x v="2"/>
    <s v="1.3 Alpha"/>
    <x v="0"/>
  </r>
  <r>
    <x v="2"/>
    <s v="1.3 Sigma"/>
    <x v="0"/>
  </r>
  <r>
    <x v="2"/>
    <s v="1.3 Zeta"/>
    <x v="0"/>
  </r>
  <r>
    <x v="2"/>
    <s v="1.2 Alpha"/>
    <x v="0"/>
  </r>
  <r>
    <x v="2"/>
    <s v="1.2 Alpha Cvt"/>
    <x v="0"/>
  </r>
  <r>
    <x v="2"/>
    <s v="1.2 Delta"/>
    <x v="0"/>
  </r>
  <r>
    <x v="2"/>
    <s v="1.2 Delta Cvt"/>
    <x v="0"/>
  </r>
  <r>
    <x v="2"/>
    <s v="1.2 Sigma"/>
    <x v="0"/>
  </r>
  <r>
    <x v="2"/>
    <s v="1.2 Zeta"/>
    <x v="0"/>
  </r>
  <r>
    <x v="2"/>
    <s v="1.2 Delta Dualjet"/>
    <x v="0"/>
  </r>
  <r>
    <x v="2"/>
    <s v="1.2 Zeta Dualjet"/>
    <x v="0"/>
  </r>
  <r>
    <x v="2"/>
    <s v="1.2 Zeta Cvt"/>
    <x v="0"/>
  </r>
  <r>
    <x v="3"/>
    <s v="1.2 Kappa Vtvt Magna"/>
    <x v="0"/>
  </r>
  <r>
    <x v="3"/>
    <s v="1.2 Kappa Vtvt Sportz"/>
    <x v="0"/>
  </r>
  <r>
    <x v="3"/>
    <s v="1.2 Kappa Vtvt Magna At"/>
    <x v="0"/>
  </r>
  <r>
    <x v="3"/>
    <s v="1.2 Kappa Vtvt Sportz At"/>
    <x v="0"/>
  </r>
  <r>
    <x v="3"/>
    <s v="1.2 Kappa Vtvt Sportz Dual Tone"/>
    <x v="0"/>
  </r>
  <r>
    <x v="3"/>
    <s v="1.2 Kappa Vtvt Magna Cng"/>
    <x v="0"/>
  </r>
  <r>
    <x v="2"/>
    <s v="Lxi"/>
    <x v="1"/>
  </r>
  <r>
    <x v="2"/>
    <s v="Zxi"/>
    <x v="1"/>
  </r>
  <r>
    <x v="2"/>
    <s v="Vxi At"/>
    <x v="2"/>
  </r>
  <r>
    <x v="2"/>
    <s v="Zxi Plus"/>
    <x v="2"/>
  </r>
  <r>
    <x v="2"/>
    <s v="Vxi"/>
    <x v="2"/>
  </r>
  <r>
    <x v="2"/>
    <s v="Zxi At"/>
    <x v="1"/>
  </r>
  <r>
    <x v="2"/>
    <s v="1.5L Vdi"/>
    <x v="1"/>
  </r>
  <r>
    <x v="2"/>
    <s v="1.5L Zdi"/>
    <x v="1"/>
  </r>
  <r>
    <x v="2"/>
    <s v="1.5L Zdi Plus"/>
    <x v="1"/>
  </r>
  <r>
    <x v="2"/>
    <s v="Vxi Cng (Cng +"/>
    <x v="2"/>
  </r>
  <r>
    <x v="2"/>
    <s v="Rs 1.0"/>
    <x v="0"/>
  </r>
  <r>
    <x v="7"/>
    <s v="T4 Plus"/>
    <x v="5"/>
  </r>
  <r>
    <x v="7"/>
    <s v="T6 Plus"/>
    <x v="5"/>
  </r>
  <r>
    <x v="7"/>
    <s v="T8"/>
    <x v="5"/>
  </r>
  <r>
    <x v="7"/>
    <s v="T10"/>
    <x v="5"/>
  </r>
  <r>
    <x v="7"/>
    <s v="T10 (O)"/>
    <x v="5"/>
  </r>
  <r>
    <x v="7"/>
    <s v="T10 Dual Tone"/>
    <x v="5"/>
  </r>
  <r>
    <x v="7"/>
    <s v="T10 (O) Dual Tone"/>
    <x v="5"/>
  </r>
  <r>
    <x v="2"/>
    <s v="1.3L Sigma"/>
    <x v="4"/>
  </r>
  <r>
    <x v="2"/>
    <s v="1.3L Delta"/>
    <x v="4"/>
  </r>
  <r>
    <x v="2"/>
    <s v="1.3L Zeta"/>
    <x v="4"/>
  </r>
  <r>
    <x v="2"/>
    <s v="1.3L Alpha"/>
    <x v="4"/>
  </r>
  <r>
    <x v="1"/>
    <s v="Rxe Petrol"/>
    <x v="5"/>
  </r>
  <r>
    <x v="1"/>
    <s v="Rxe Diesel"/>
    <x v="5"/>
  </r>
  <r>
    <x v="1"/>
    <s v="Platine Diesel Dual Tone"/>
    <x v="5"/>
  </r>
  <r>
    <x v="1"/>
    <s v="Platine Petrol Dual Tone"/>
    <x v="5"/>
  </r>
  <r>
    <x v="7"/>
    <s v="D2 Bs-Iv"/>
    <x v="5"/>
  </r>
  <r>
    <x v="7"/>
    <s v="D4 Bs-Iv"/>
    <x v="5"/>
  </r>
  <r>
    <x v="7"/>
    <s v="H4 Bs-Iv"/>
    <x v="5"/>
  </r>
  <r>
    <x v="7"/>
    <s v="H4 Abs Bs-Iv"/>
    <x v="5"/>
  </r>
  <r>
    <x v="7"/>
    <s v="H8 Abs Airbags Bs-Iv"/>
    <x v="5"/>
  </r>
  <r>
    <x v="0"/>
    <s v="2.2 Lx 4X2"/>
    <x v="5"/>
  </r>
  <r>
    <x v="0"/>
    <s v="2.2 Ex 4X2"/>
    <x v="5"/>
  </r>
  <r>
    <x v="0"/>
    <s v="2.2 Vx 4X2 Varicor 400"/>
    <x v="5"/>
  </r>
  <r>
    <x v="0"/>
    <s v="2.2 Vx 4X4 Varicor 400"/>
    <x v="5"/>
  </r>
  <r>
    <x v="0"/>
    <s v="Xm"/>
    <x v="5"/>
  </r>
  <r>
    <x v="0"/>
    <s v="Xz Plus"/>
    <x v="5"/>
  </r>
  <r>
    <x v="0"/>
    <s v="Xz Plus Lux"/>
    <x v="5"/>
  </r>
  <r>
    <x v="3"/>
    <s v="S"/>
    <x v="3"/>
  </r>
  <r>
    <x v="3"/>
    <s v="Sx"/>
    <x v="3"/>
  </r>
  <r>
    <x v="3"/>
    <s v="Sx At"/>
    <x v="3"/>
  </r>
  <r>
    <x v="3"/>
    <s v="Sx(O) At"/>
    <x v="3"/>
  </r>
  <r>
    <x v="3"/>
    <s v="2Wd Mt Diesel"/>
    <x v="5"/>
  </r>
  <r>
    <x v="3"/>
    <s v="2Wd Mt Petrol"/>
    <x v="5"/>
  </r>
  <r>
    <x v="3"/>
    <s v="2Wd At Gl Diesel"/>
    <x v="5"/>
  </r>
  <r>
    <x v="3"/>
    <s v="2Wd At Gl Petrol"/>
    <x v="5"/>
  </r>
  <r>
    <x v="3"/>
    <s v="4Wd At Gls Diesel"/>
    <x v="5"/>
  </r>
  <r>
    <x v="3"/>
    <s v="2Wd At Gls Petrol"/>
    <x v="5"/>
  </r>
  <r>
    <x v="3"/>
    <s v="2Wd At Gl(O) Petrol"/>
    <x v="5"/>
  </r>
  <r>
    <x v="3"/>
    <s v="2Wd At Gl(O) Diesel"/>
    <x v="5"/>
  </r>
  <r>
    <x v="5"/>
    <s v="2.0 Tdi Comfortline"/>
    <x v="3"/>
  </r>
  <r>
    <x v="5"/>
    <s v="2.0 Tdi Highline"/>
    <x v="3"/>
  </r>
  <r>
    <x v="5"/>
    <s v="2.0 Tdi Comfortline Connect"/>
    <x v="3"/>
  </r>
  <r>
    <x v="5"/>
    <s v="2.0 Tdi Highline Connect"/>
    <x v="3"/>
  </r>
  <r>
    <x v="4"/>
    <s v="Z8"/>
    <x v="3"/>
  </r>
  <r>
    <x v="9"/>
    <s v="Xdrive 40I"/>
    <x v="5"/>
  </r>
  <r>
    <x v="9"/>
    <s v="Xdrive30D Dpe Signature"/>
    <x v="5"/>
  </r>
  <r>
    <x v="9"/>
    <s v="Coupe"/>
    <x v="7"/>
  </r>
  <r>
    <x v="2"/>
    <s v="H1"/>
    <x v="0"/>
  </r>
  <r>
    <x v="2"/>
    <s v="H1 (O)"/>
    <x v="0"/>
  </r>
  <r>
    <x v="3"/>
    <s v="Magna 1.2 Crdi"/>
    <x v="0"/>
  </r>
  <r>
    <x v="3"/>
    <s v="Era 1.2 Vtvt"/>
    <x v="0"/>
  </r>
  <r>
    <x v="3"/>
    <s v="Magna 1.2 Vtvt"/>
    <x v="0"/>
  </r>
  <r>
    <x v="3"/>
    <s v="Magna Amt 1.2 Vtvt"/>
    <x v="0"/>
  </r>
  <r>
    <x v="3"/>
    <s v="Sportz 1.2 Vtvt"/>
    <x v="0"/>
  </r>
  <r>
    <x v="3"/>
    <s v="Sportz Amt 1.2 Vtvt"/>
    <x v="0"/>
  </r>
  <r>
    <x v="3"/>
    <s v="Sportz Dual Tone 1.2 Vtvt"/>
    <x v="0"/>
  </r>
  <r>
    <x v="3"/>
    <s v="Asta 1.2 Vtvt"/>
    <x v="0"/>
  </r>
  <r>
    <x v="3"/>
    <s v="Sportz Amt 1.2 Crdi"/>
    <x v="0"/>
  </r>
  <r>
    <x v="3"/>
    <s v="Asta 1.2 Crdi"/>
    <x v="0"/>
  </r>
  <r>
    <x v="3"/>
    <s v="S 1.2"/>
    <x v="3"/>
  </r>
  <r>
    <x v="3"/>
    <s v="S At 1.2"/>
    <x v="3"/>
  </r>
  <r>
    <x v="3"/>
    <s v="Sx 1.2"/>
    <x v="3"/>
  </r>
  <r>
    <x v="3"/>
    <s v="Sx 1.2 (O)"/>
    <x v="3"/>
  </r>
  <r>
    <x v="3"/>
    <s v="S 1.2 Crdi"/>
    <x v="3"/>
  </r>
  <r>
    <x v="3"/>
    <s v="E"/>
    <x v="3"/>
  </r>
  <r>
    <x v="3"/>
    <s v="Sx 1.2 Crdi"/>
    <x v="3"/>
  </r>
  <r>
    <x v="3"/>
    <s v="Sx 1.2 Crdi (O)"/>
    <x v="3"/>
  </r>
  <r>
    <x v="3"/>
    <s v="E Crdi"/>
    <x v="3"/>
  </r>
  <r>
    <x v="7"/>
    <s v="Zlx"/>
    <x v="5"/>
  </r>
  <r>
    <x v="7"/>
    <s v="Slx"/>
    <x v="5"/>
  </r>
  <r>
    <x v="7"/>
    <s v="Sle"/>
    <x v="5"/>
  </r>
  <r>
    <x v="7"/>
    <s v="Ex"/>
    <x v="5"/>
  </r>
  <r>
    <x v="7"/>
    <s v="Ex Non Ac"/>
    <x v="5"/>
  </r>
  <r>
    <x v="2"/>
    <s v="1.3L Alpha Smart Hybrid"/>
    <x v="3"/>
  </r>
  <r>
    <x v="2"/>
    <s v="1.3L Sigma Smart Hybrid"/>
    <x v="3"/>
  </r>
  <r>
    <x v="2"/>
    <s v="1.3L Delta Smart Hybrid"/>
    <x v="3"/>
  </r>
  <r>
    <x v="2"/>
    <s v="1.3L Zeta Smart Hybrid"/>
    <x v="3"/>
  </r>
  <r>
    <x v="2"/>
    <s v="1.5L Sigma Smart Hybrid"/>
    <x v="3"/>
  </r>
  <r>
    <x v="2"/>
    <s v="1.5L Delta Smart Hybrid"/>
    <x v="3"/>
  </r>
  <r>
    <x v="2"/>
    <s v="1.5L Zeta Smart Hybrid"/>
    <x v="3"/>
  </r>
  <r>
    <x v="2"/>
    <s v="1.5L Alpha Smart Hybrid"/>
    <x v="3"/>
  </r>
  <r>
    <x v="2"/>
    <s v="1.5L Delta At Smart Hybrid"/>
    <x v="3"/>
  </r>
  <r>
    <x v="2"/>
    <s v="1.5L Zeta At Smart Hybrid"/>
    <x v="3"/>
  </r>
  <r>
    <x v="2"/>
    <s v="1.5L Alpha At Smart Hybrid"/>
    <x v="3"/>
  </r>
  <r>
    <x v="2"/>
    <s v="1.5L Alpha"/>
    <x v="3"/>
  </r>
  <r>
    <x v="2"/>
    <s v="1.5L Delta"/>
    <x v="3"/>
  </r>
  <r>
    <x v="2"/>
    <s v="1.5L Zeta"/>
    <x v="3"/>
  </r>
  <r>
    <x v="8"/>
    <s v="1.6 Mpi Ambition"/>
    <x v="3"/>
  </r>
  <r>
    <x v="8"/>
    <s v="1.5 Tdi Cr Active"/>
    <x v="3"/>
  </r>
  <r>
    <x v="8"/>
    <s v="1.6 Mpi Active"/>
    <x v="3"/>
  </r>
  <r>
    <x v="8"/>
    <s v="1.5 Tdi Cr Ambition"/>
    <x v="3"/>
  </r>
  <r>
    <x v="8"/>
    <s v="1.5 Tdi Cr Ambition At"/>
    <x v="3"/>
  </r>
  <r>
    <x v="8"/>
    <s v="1.6 Mpi Style At"/>
    <x v="3"/>
  </r>
  <r>
    <x v="8"/>
    <s v="1.5 Tdi Cr Style At"/>
    <x v="3"/>
  </r>
  <r>
    <x v="8"/>
    <s v="1.5 Tdi Cr Style"/>
    <x v="3"/>
  </r>
  <r>
    <x v="8"/>
    <s v="1.6 Mpi Style"/>
    <x v="3"/>
  </r>
  <r>
    <x v="8"/>
    <s v="1.6 Mpi Ambition At"/>
    <x v="3"/>
  </r>
  <r>
    <x v="8"/>
    <s v="Onyx Mt Petrol"/>
    <x v="3"/>
  </r>
  <r>
    <x v="8"/>
    <s v="Onyx At Petrol"/>
    <x v="3"/>
  </r>
  <r>
    <x v="8"/>
    <s v="Onyx Mt Diesel"/>
    <x v="3"/>
  </r>
  <r>
    <x v="8"/>
    <s v="Onyx At Diesel"/>
    <x v="3"/>
  </r>
  <r>
    <x v="3"/>
    <s v="1.4 Crdi E Plus"/>
    <x v="5"/>
  </r>
  <r>
    <x v="3"/>
    <s v="1.6 Vtvt E Plus"/>
    <x v="5"/>
  </r>
  <r>
    <x v="3"/>
    <s v="1.6 Vtvt Sx"/>
    <x v="5"/>
  </r>
  <r>
    <x v="3"/>
    <s v="1.6 Vtvt Sx (O)"/>
    <x v="5"/>
  </r>
  <r>
    <x v="3"/>
    <s v="1.6 Vtvt Sx At"/>
    <x v="5"/>
  </r>
  <r>
    <x v="3"/>
    <s v="1.6 Vtvt Sx Dual Tone"/>
    <x v="5"/>
  </r>
  <r>
    <x v="3"/>
    <s v="1.4 Crdi S"/>
    <x v="5"/>
  </r>
  <r>
    <x v="3"/>
    <s v="1.6 Crdi Sx"/>
    <x v="5"/>
  </r>
  <r>
    <x v="3"/>
    <s v="1.6 Crdi Sx (O)"/>
    <x v="5"/>
  </r>
  <r>
    <x v="3"/>
    <s v="1.6 Crdi Sx At"/>
    <x v="5"/>
  </r>
  <r>
    <x v="3"/>
    <s v="1.6 Crdi Sx Dual Tone"/>
    <x v="5"/>
  </r>
  <r>
    <x v="3"/>
    <s v="1.6 Crdi S At"/>
    <x v="5"/>
  </r>
  <r>
    <x v="3"/>
    <s v="1.6 Vtvt Sx (O) Executive"/>
    <x v="5"/>
  </r>
  <r>
    <x v="3"/>
    <s v="1.6 Crdi Sx (O) Executive"/>
    <x v="5"/>
  </r>
  <r>
    <x v="3"/>
    <s v="1.4 Crdi Ex"/>
    <x v="5"/>
  </r>
  <r>
    <x v="3"/>
    <s v="1.6 Vtvt Ex"/>
    <x v="5"/>
  </r>
  <r>
    <x v="3"/>
    <s v="Sports Edition Petrol"/>
    <x v="5"/>
  </r>
  <r>
    <x v="3"/>
    <s v="Sports Edition Diesel"/>
    <x v="5"/>
  </r>
  <r>
    <x v="0"/>
    <s v="Revotorq Xe"/>
    <x v="5"/>
  </r>
  <r>
    <x v="0"/>
    <s v="Revotorq Xm"/>
    <x v="5"/>
  </r>
  <r>
    <x v="0"/>
    <s v="Revotorq Xt"/>
    <x v="0"/>
  </r>
  <r>
    <x v="0"/>
    <s v="Revotorq Xz"/>
    <x v="0"/>
  </r>
  <r>
    <x v="0"/>
    <s v="Revotorq Xz Dual Tone"/>
    <x v="0"/>
  </r>
  <r>
    <x v="0"/>
    <s v="Revotorq Dark Edition"/>
    <x v="0"/>
  </r>
  <r>
    <x v="9"/>
    <s v="520D Luxury Line"/>
    <x v="3"/>
  </r>
  <r>
    <x v="9"/>
    <s v="530D M Sport"/>
    <x v="3"/>
  </r>
  <r>
    <x v="9"/>
    <s v="530I M Sport"/>
    <x v="3"/>
  </r>
  <r>
    <x v="9"/>
    <s v="630D Gt Luxury Line"/>
    <x v="3"/>
  </r>
  <r>
    <x v="9"/>
    <s v="630D Gt M Sport"/>
    <x v="3"/>
  </r>
  <r>
    <x v="9"/>
    <s v="630I Gt Luxury Line"/>
    <x v="7"/>
  </r>
  <r>
    <x v="9"/>
    <s v="620D Gt Luxury Line"/>
    <x v="3"/>
  </r>
  <r>
    <x v="9"/>
    <s v="Competition"/>
    <x v="3"/>
  </r>
  <r>
    <x v="2"/>
    <s v="Vxi"/>
    <x v="0"/>
  </r>
  <r>
    <x v="2"/>
    <s v="Vxi Ags"/>
    <x v="0"/>
  </r>
  <r>
    <x v="2"/>
    <s v="1.2L Zxi"/>
    <x v="0"/>
  </r>
  <r>
    <x v="2"/>
    <s v="Lxi"/>
    <x v="0"/>
  </r>
  <r>
    <x v="2"/>
    <s v="1.2L Vxi"/>
    <x v="0"/>
  </r>
  <r>
    <x v="2"/>
    <s v="1.2L Vxi Ags"/>
    <x v="0"/>
  </r>
  <r>
    <x v="2"/>
    <s v="1.2L Zxi Ags"/>
    <x v="0"/>
  </r>
  <r>
    <x v="2"/>
    <s v="Lxi (O)"/>
    <x v="0"/>
  </r>
  <r>
    <x v="2"/>
    <s v="Vxi (O)"/>
    <x v="0"/>
  </r>
  <r>
    <x v="2"/>
    <s v="1.2L Vxi (O)"/>
    <x v="0"/>
  </r>
  <r>
    <x v="2"/>
    <s v="1.2L Vxi Ags (O)"/>
    <x v="0"/>
  </r>
  <r>
    <x v="2"/>
    <s v="Vxi Ags (O)"/>
    <x v="0"/>
  </r>
  <r>
    <x v="2"/>
    <s v="Lxi Cng"/>
    <x v="0"/>
  </r>
  <r>
    <x v="2"/>
    <s v="Lxi (O) Cng"/>
    <x v="0"/>
  </r>
  <r>
    <x v="0"/>
    <s v="1.2L Revotron"/>
    <x v="4"/>
  </r>
  <r>
    <x v="0"/>
    <s v="1.05L Revotorq"/>
    <x v="4"/>
  </r>
  <r>
    <x v="0"/>
    <s v="1.2L Revotron Amt"/>
    <x v="4"/>
  </r>
  <r>
    <x v="7"/>
    <s v="N4"/>
    <x v="5"/>
  </r>
  <r>
    <x v="7"/>
    <s v="N6"/>
    <x v="5"/>
  </r>
  <r>
    <x v="7"/>
    <s v="N8"/>
    <x v="5"/>
  </r>
  <r>
    <x v="7"/>
    <s v="N4 +"/>
    <x v="5"/>
  </r>
  <r>
    <x v="7"/>
    <s v="N6 Amt"/>
    <x v="5"/>
  </r>
  <r>
    <x v="7"/>
    <s v="N8 Amt"/>
    <x v="5"/>
  </r>
  <r>
    <x v="0"/>
    <s v="15S"/>
    <x v="2"/>
  </r>
  <r>
    <x v="3"/>
    <s v="Premium"/>
    <x v="5"/>
  </r>
  <r>
    <x v="4"/>
    <s v="Hybrid"/>
    <x v="3"/>
  </r>
  <r>
    <x v="4"/>
    <s v="J"/>
    <x v="3"/>
  </r>
  <r>
    <x v="4"/>
    <s v="G"/>
    <x v="3"/>
  </r>
  <r>
    <x v="4"/>
    <s v="V"/>
    <x v="3"/>
  </r>
  <r>
    <x v="4"/>
    <s v="Vx Cvt"/>
    <x v="3"/>
  </r>
  <r>
    <x v="4"/>
    <s v="G Cvt"/>
    <x v="3"/>
  </r>
  <r>
    <x v="4"/>
    <s v="J Cvt"/>
    <x v="3"/>
  </r>
  <r>
    <x v="4"/>
    <s v="V Cvt"/>
    <x v="3"/>
  </r>
  <r>
    <x v="4"/>
    <s v="Vx"/>
    <x v="3"/>
  </r>
  <r>
    <x v="4"/>
    <s v="V (O)"/>
    <x v="3"/>
  </r>
  <r>
    <x v="4"/>
    <s v="J (O)"/>
    <x v="3"/>
  </r>
  <r>
    <x v="4"/>
    <s v="G (O)"/>
    <x v="3"/>
  </r>
  <r>
    <x v="4"/>
    <s v="J (O) Cvt"/>
    <x v="3"/>
  </r>
  <r>
    <x v="4"/>
    <s v="G (O) Cvt"/>
    <x v="3"/>
  </r>
  <r>
    <x v="4"/>
    <s v="V (O) Cvt"/>
    <x v="3"/>
  </r>
  <r>
    <x v="8"/>
    <s v="Ambition 1.4 Tsi"/>
    <x v="3"/>
  </r>
  <r>
    <x v="8"/>
    <s v="Ambition 2.0 Tdi Cr"/>
    <x v="3"/>
  </r>
  <r>
    <x v="8"/>
    <s v="Style 1.4 Tsi"/>
    <x v="3"/>
  </r>
  <r>
    <x v="8"/>
    <s v="Style 1.8 Tsi At"/>
    <x v="3"/>
  </r>
  <r>
    <x v="8"/>
    <s v="Style 2.0 Tdi Cr"/>
    <x v="3"/>
  </r>
  <r>
    <x v="8"/>
    <s v="Style 2.0 Tdi Cr At"/>
    <x v="3"/>
  </r>
  <r>
    <x v="8"/>
    <s v="L &amp; K 1.8 Tsi At"/>
    <x v="3"/>
  </r>
  <r>
    <x v="8"/>
    <s v="L &amp; K 2.0 Tdi Cr At"/>
    <x v="3"/>
  </r>
  <r>
    <x v="8"/>
    <s v="Corporate Edition 1.4 Tsi"/>
    <x v="3"/>
  </r>
  <r>
    <x v="8"/>
    <s v="Corporate Edition 2.0 Tdi"/>
    <x v="3"/>
  </r>
  <r>
    <x v="8"/>
    <s v="Onyx 1.8 Tsi Dsg"/>
    <x v="3"/>
  </r>
  <r>
    <x v="8"/>
    <s v="Onyx 2.0 Tdi Dsg"/>
    <x v="3"/>
  </r>
  <r>
    <x v="7"/>
    <s v="1.5 D2"/>
    <x v="3"/>
  </r>
  <r>
    <x v="7"/>
    <s v="1.5 D4 Bs-Iv"/>
    <x v="3"/>
  </r>
  <r>
    <x v="7"/>
    <s v="1.5 D6 Bs-Iv"/>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33.1"/>
  </r>
  <r>
    <x v="0"/>
    <n v="33.1"/>
  </r>
  <r>
    <x v="0"/>
    <n v="26.9"/>
  </r>
  <r>
    <x v="0"/>
    <n v="33.1"/>
  </r>
  <r>
    <x v="0"/>
    <n v="33.1"/>
  </r>
  <r>
    <x v="0"/>
    <n v="33.1"/>
  </r>
  <r>
    <x v="1"/>
    <n v="34.67"/>
  </r>
  <r>
    <x v="1"/>
    <n v="34.67"/>
  </r>
  <r>
    <x v="1"/>
    <n v="34.67"/>
  </r>
  <r>
    <x v="1"/>
    <n v="34.67"/>
  </r>
  <r>
    <x v="1"/>
    <n v="34.67"/>
  </r>
  <r>
    <x v="1"/>
    <n v="34.67"/>
  </r>
  <r>
    <x v="1"/>
    <n v="34.67"/>
  </r>
  <r>
    <x v="1"/>
    <n v="34.67"/>
  </r>
  <r>
    <x v="1"/>
    <n v="34.67"/>
  </r>
  <r>
    <x v="1"/>
    <n v="34.67"/>
  </r>
  <r>
    <x v="1"/>
    <n v="34.67"/>
  </r>
  <r>
    <x v="1"/>
    <n v="34.67"/>
  </r>
  <r>
    <x v="2"/>
    <n v="19.5"/>
  </r>
  <r>
    <x v="2"/>
    <n v="19.5"/>
  </r>
  <r>
    <x v="2"/>
    <n v="18.5"/>
  </r>
  <r>
    <x v="2"/>
    <n v="26.9"/>
  </r>
  <r>
    <x v="2"/>
    <n v="26.9"/>
  </r>
  <r>
    <x v="2"/>
    <n v="22.5"/>
  </r>
  <r>
    <x v="2"/>
    <n v="22.5"/>
  </r>
  <r>
    <x v="2"/>
    <n v="31.035"/>
  </r>
  <r>
    <x v="2"/>
    <n v="22.5"/>
  </r>
  <r>
    <x v="2"/>
    <n v="26.9"/>
  </r>
  <r>
    <x v="2"/>
    <n v="22.5"/>
  </r>
  <r>
    <x v="2"/>
    <n v="32.5"/>
  </r>
  <r>
    <x v="2"/>
    <n v="26.9"/>
  </r>
  <r>
    <x v="3"/>
    <n v="26.9"/>
  </r>
  <r>
    <x v="3"/>
    <n v="26.9"/>
  </r>
  <r>
    <x v="3"/>
    <n v="26.9"/>
  </r>
  <r>
    <x v="3"/>
    <n v="26.9"/>
  </r>
  <r>
    <x v="3"/>
    <n v="26.9"/>
  </r>
  <r>
    <x v="3"/>
    <n v="26.9"/>
  </r>
  <r>
    <x v="3"/>
    <n v="26.9"/>
  </r>
  <r>
    <x v="3"/>
    <n v="26.9"/>
  </r>
  <r>
    <x v="0"/>
    <n v="26.9"/>
  </r>
  <r>
    <x v="0"/>
    <n v="35.340000000000003"/>
  </r>
  <r>
    <x v="0"/>
    <n v="35.340000000000003"/>
  </r>
  <r>
    <x v="0"/>
    <n v="35.340000000000003"/>
  </r>
  <r>
    <x v="0"/>
    <n v="35.340000000000003"/>
  </r>
  <r>
    <x v="0"/>
    <n v="35.840000000000003"/>
  </r>
  <r>
    <x v="0"/>
    <n v="35.840000000000003"/>
  </r>
  <r>
    <x v="0"/>
    <n v="35.840000000000003"/>
  </r>
  <r>
    <x v="2"/>
    <n v="34"/>
  </r>
  <r>
    <x v="2"/>
    <n v="34"/>
  </r>
  <r>
    <x v="2"/>
    <n v="34"/>
  </r>
  <r>
    <x v="2"/>
    <n v="34"/>
  </r>
  <r>
    <x v="2"/>
    <n v="34"/>
  </r>
  <r>
    <x v="2"/>
    <n v="34"/>
  </r>
  <r>
    <x v="2"/>
    <n v="34"/>
  </r>
  <r>
    <x v="2"/>
    <n v="34"/>
  </r>
  <r>
    <x v="2"/>
    <n v="30.39"/>
  </r>
  <r>
    <x v="2"/>
    <n v="30.39"/>
  </r>
  <r>
    <x v="2"/>
    <n v="31.335000000000001"/>
  </r>
  <r>
    <x v="2"/>
    <n v="30.89"/>
  </r>
  <r>
    <x v="2"/>
    <n v="30.39"/>
  </r>
  <r>
    <x v="2"/>
    <n v="24.6"/>
  </r>
  <r>
    <x v="2"/>
    <n v="30.39"/>
  </r>
  <r>
    <x v="1"/>
    <n v="26.9"/>
  </r>
  <r>
    <x v="1"/>
    <n v="26.9"/>
  </r>
  <r>
    <x v="1"/>
    <n v="26.9"/>
  </r>
  <r>
    <x v="1"/>
    <n v="26.9"/>
  </r>
  <r>
    <x v="4"/>
    <n v="23.954999999999998"/>
  </r>
  <r>
    <x v="4"/>
    <n v="24.18"/>
  </r>
  <r>
    <x v="4"/>
    <n v="32.094999999999999"/>
  </r>
  <r>
    <x v="4"/>
    <n v="23.954999999999998"/>
  </r>
  <r>
    <x v="4"/>
    <n v="31.84"/>
  </r>
  <r>
    <x v="4"/>
    <n v="31.84"/>
  </r>
  <r>
    <x v="4"/>
    <n v="24.18"/>
  </r>
  <r>
    <x v="4"/>
    <n v="31.84"/>
  </r>
  <r>
    <x v="4"/>
    <n v="23.954999999999998"/>
  </r>
  <r>
    <x v="4"/>
    <n v="31.84"/>
  </r>
  <r>
    <x v="4"/>
    <n v="23.954999999999998"/>
  </r>
  <r>
    <x v="4"/>
    <n v="32.094999999999999"/>
  </r>
  <r>
    <x v="4"/>
    <n v="23.954999999999998"/>
  </r>
  <r>
    <x v="4"/>
    <n v="31.84"/>
  </r>
  <r>
    <x v="0"/>
    <n v="32.450000000000003"/>
  </r>
  <r>
    <x v="0"/>
    <n v="32.450000000000003"/>
  </r>
  <r>
    <x v="0"/>
    <n v="32.450000000000003"/>
  </r>
  <r>
    <x v="0"/>
    <n v="32.450000000000003"/>
  </r>
  <r>
    <x v="0"/>
    <n v="27.07"/>
  </r>
  <r>
    <x v="0"/>
    <n v="27.07"/>
  </r>
  <r>
    <x v="0"/>
    <n v="27.07"/>
  </r>
  <r>
    <x v="0"/>
    <n v="27.07"/>
  </r>
  <r>
    <x v="3"/>
    <n v="26.9"/>
  </r>
  <r>
    <x v="3"/>
    <n v="26.9"/>
  </r>
  <r>
    <x v="3"/>
    <n v="25.25"/>
  </r>
  <r>
    <x v="3"/>
    <n v="26.9"/>
  </r>
  <r>
    <x v="3"/>
    <n v="26.9"/>
  </r>
  <r>
    <x v="3"/>
    <n v="26.9"/>
  </r>
  <r>
    <x v="2"/>
    <n v="24.5"/>
  </r>
  <r>
    <x v="2"/>
    <n v="25.85"/>
  </r>
  <r>
    <x v="2"/>
    <n v="26.9"/>
  </r>
  <r>
    <x v="3"/>
    <n v="22.6"/>
  </r>
  <r>
    <x v="3"/>
    <n v="29.669999999999998"/>
  </r>
  <r>
    <x v="3"/>
    <n v="22.55"/>
  </r>
  <r>
    <x v="3"/>
    <n v="29.669999999999998"/>
  </r>
  <r>
    <x v="3"/>
    <n v="22.55"/>
  </r>
  <r>
    <x v="3"/>
    <n v="29.669999999999998"/>
  </r>
  <r>
    <x v="3"/>
    <n v="22.55"/>
  </r>
  <r>
    <x v="3"/>
    <n v="29.65"/>
  </r>
  <r>
    <x v="3"/>
    <n v="22.6"/>
  </r>
  <r>
    <x v="3"/>
    <n v="22.55"/>
  </r>
  <r>
    <x v="3"/>
    <n v="22.55"/>
  </r>
  <r>
    <x v="3"/>
    <n v="29.669999999999998"/>
  </r>
  <r>
    <x v="3"/>
    <n v="26.9"/>
  </r>
  <r>
    <x v="3"/>
    <n v="26.9"/>
  </r>
  <r>
    <x v="3"/>
    <n v="26.9"/>
  </r>
  <r>
    <x v="3"/>
    <n v="26.9"/>
  </r>
  <r>
    <x v="3"/>
    <n v="26.9"/>
  </r>
  <r>
    <x v="3"/>
    <n v="26.9"/>
  </r>
  <r>
    <x v="3"/>
    <n v="27.65"/>
  </r>
  <r>
    <x v="3"/>
    <n v="26.9"/>
  </r>
  <r>
    <x v="3"/>
    <n v="26.9"/>
  </r>
  <r>
    <x v="3"/>
    <n v="26.9"/>
  </r>
  <r>
    <x v="3"/>
    <n v="26.9"/>
  </r>
  <r>
    <x v="3"/>
    <n v="26.9"/>
  </r>
  <r>
    <x v="5"/>
    <n v="22"/>
  </r>
  <r>
    <x v="5"/>
    <n v="22"/>
  </r>
  <r>
    <x v="5"/>
    <n v="22"/>
  </r>
  <r>
    <x v="5"/>
    <n v="29"/>
  </r>
  <r>
    <x v="5"/>
    <n v="29"/>
  </r>
  <r>
    <x v="5"/>
    <n v="29"/>
  </r>
  <r>
    <x v="5"/>
    <n v="25.5"/>
  </r>
  <r>
    <x v="5"/>
    <n v="28.5"/>
  </r>
  <r>
    <x v="2"/>
    <n v="25.8"/>
  </r>
  <r>
    <x v="2"/>
    <n v="25.8"/>
  </r>
  <r>
    <x v="2"/>
    <n v="37.9"/>
  </r>
  <r>
    <x v="2"/>
    <n v="25.8"/>
  </r>
  <r>
    <x v="2"/>
    <n v="37.9"/>
  </r>
  <r>
    <x v="2"/>
    <n v="25.8"/>
  </r>
  <r>
    <x v="2"/>
    <n v="37.9"/>
  </r>
  <r>
    <x v="2"/>
    <n v="37.9"/>
  </r>
  <r>
    <x v="2"/>
    <n v="25.8"/>
  </r>
  <r>
    <x v="2"/>
    <n v="25.8"/>
  </r>
  <r>
    <x v="2"/>
    <n v="25.8"/>
  </r>
  <r>
    <x v="2"/>
    <n v="37.9"/>
  </r>
  <r>
    <x v="2"/>
    <n v="37.9"/>
  </r>
  <r>
    <x v="2"/>
    <n v="37.9"/>
  </r>
  <r>
    <x v="6"/>
    <n v="26.9"/>
  </r>
  <r>
    <x v="6"/>
    <n v="26.9"/>
  </r>
  <r>
    <x v="6"/>
    <n v="26.9"/>
  </r>
  <r>
    <x v="6"/>
    <n v="26.9"/>
  </r>
  <r>
    <x v="6"/>
    <n v="26.9"/>
  </r>
  <r>
    <x v="6"/>
    <n v="26.9"/>
  </r>
  <r>
    <x v="6"/>
    <n v="26.9"/>
  </r>
  <r>
    <x v="6"/>
    <n v="26.9"/>
  </r>
  <r>
    <x v="5"/>
    <n v="26.130000000000003"/>
  </r>
  <r>
    <x v="5"/>
    <n v="26.130000000000003"/>
  </r>
  <r>
    <x v="5"/>
    <n v="26.164999999999999"/>
  </r>
  <r>
    <x v="5"/>
    <n v="26.130000000000003"/>
  </r>
  <r>
    <x v="5"/>
    <n v="26.9"/>
  </r>
  <r>
    <x v="5"/>
    <n v="26.9"/>
  </r>
  <r>
    <x v="5"/>
    <n v="26.9"/>
  </r>
  <r>
    <x v="5"/>
    <n v="26.164999999999999"/>
  </r>
  <r>
    <x v="6"/>
    <n v="26.9"/>
  </r>
  <r>
    <x v="6"/>
    <n v="26.9"/>
  </r>
  <r>
    <x v="6"/>
    <n v="26.9"/>
  </r>
  <r>
    <x v="6"/>
    <n v="26.9"/>
  </r>
  <r>
    <x v="6"/>
    <n v="26.9"/>
  </r>
  <r>
    <x v="6"/>
    <n v="26.9"/>
  </r>
  <r>
    <x v="6"/>
    <n v="26.9"/>
  </r>
  <r>
    <x v="6"/>
    <n v="26.9"/>
  </r>
  <r>
    <x v="6"/>
    <n v="26.9"/>
  </r>
  <r>
    <x v="6"/>
    <n v="26.9"/>
  </r>
  <r>
    <x v="6"/>
    <n v="26.9"/>
  </r>
  <r>
    <x v="6"/>
    <n v="26.9"/>
  </r>
  <r>
    <x v="6"/>
    <n v="26.9"/>
  </r>
  <r>
    <x v="4"/>
    <n v="21.75"/>
  </r>
  <r>
    <x v="4"/>
    <n v="21.95"/>
  </r>
  <r>
    <x v="4"/>
    <n v="32.115000000000002"/>
  </r>
  <r>
    <x v="4"/>
    <n v="32.1"/>
  </r>
  <r>
    <x v="4"/>
    <n v="31.86"/>
  </r>
  <r>
    <x v="4"/>
    <n v="21.75"/>
  </r>
  <r>
    <x v="4"/>
    <n v="21.75"/>
  </r>
  <r>
    <x v="4"/>
    <n v="32.1"/>
  </r>
  <r>
    <x v="4"/>
    <n v="31.86"/>
  </r>
  <r>
    <x v="4"/>
    <n v="21.75"/>
  </r>
  <r>
    <x v="4"/>
    <n v="23"/>
  </r>
  <r>
    <x v="4"/>
    <n v="26.28"/>
  </r>
  <r>
    <x v="4"/>
    <n v="29.35"/>
  </r>
  <r>
    <x v="4"/>
    <n v="29.35"/>
  </r>
  <r>
    <x v="4"/>
    <n v="26.28"/>
  </r>
  <r>
    <x v="4"/>
    <n v="29.35"/>
  </r>
  <r>
    <x v="7"/>
    <n v="28.04"/>
  </r>
  <r>
    <x v="7"/>
    <n v="28.04"/>
  </r>
  <r>
    <x v="7"/>
    <n v="28.04"/>
  </r>
  <r>
    <x v="4"/>
    <n v="26.9"/>
  </r>
  <r>
    <x v="4"/>
    <n v="26.9"/>
  </r>
  <r>
    <x v="4"/>
    <n v="26.9"/>
  </r>
  <r>
    <x v="4"/>
    <n v="26.9"/>
  </r>
  <r>
    <x v="4"/>
    <n v="26.9"/>
  </r>
  <r>
    <x v="7"/>
    <n v="26.9"/>
  </r>
  <r>
    <x v="7"/>
    <n v="26.9"/>
  </r>
  <r>
    <x v="5"/>
    <n v="26.9"/>
  </r>
  <r>
    <x v="5"/>
    <n v="26.9"/>
  </r>
  <r>
    <x v="8"/>
    <n v="18.149999999999999"/>
  </r>
  <r>
    <x v="8"/>
    <n v="24.195"/>
  </r>
  <r>
    <x v="8"/>
    <n v="24.195"/>
  </r>
  <r>
    <x v="8"/>
    <n v="24.195"/>
  </r>
  <r>
    <x v="8"/>
    <n v="24.195"/>
  </r>
  <r>
    <x v="9"/>
    <n v="25.28"/>
  </r>
  <r>
    <x v="9"/>
    <n v="25.28"/>
  </r>
  <r>
    <x v="9"/>
    <n v="25.28"/>
  </r>
  <r>
    <x v="9"/>
    <n v="26.9"/>
  </r>
  <r>
    <x v="9"/>
    <n v="26.9"/>
  </r>
  <r>
    <x v="9"/>
    <n v="26.9"/>
  </r>
  <r>
    <x v="6"/>
    <n v="16.5"/>
  </r>
  <r>
    <x v="9"/>
    <n v="16.649999999999999"/>
  </r>
  <r>
    <x v="4"/>
    <n v="12.5"/>
  </r>
  <r>
    <x v="9"/>
    <n v="21.73"/>
  </r>
  <r>
    <x v="9"/>
    <n v="21.73"/>
  </r>
  <r>
    <x v="9"/>
    <n v="21.73"/>
  </r>
  <r>
    <x v="9"/>
    <n v="26.9"/>
  </r>
  <r>
    <x v="9"/>
    <n v="26.9"/>
  </r>
  <r>
    <x v="9"/>
    <n v="26.9"/>
  </r>
  <r>
    <x v="2"/>
    <n v="26.9"/>
  </r>
  <r>
    <x v="2"/>
    <n v="26.9"/>
  </r>
  <r>
    <x v="2"/>
    <n v="26.9"/>
  </r>
  <r>
    <x v="2"/>
    <n v="26.9"/>
  </r>
  <r>
    <x v="2"/>
    <n v="26.9"/>
  </r>
  <r>
    <x v="2"/>
    <n v="26.9"/>
  </r>
  <r>
    <x v="2"/>
    <n v="26.9"/>
  </r>
  <r>
    <x v="2"/>
    <n v="26.9"/>
  </r>
  <r>
    <x v="2"/>
    <n v="26.9"/>
  </r>
  <r>
    <x v="2"/>
    <n v="26.9"/>
  </r>
  <r>
    <x v="2"/>
    <n v="26.9"/>
  </r>
  <r>
    <x v="2"/>
    <n v="26.9"/>
  </r>
  <r>
    <x v="2"/>
    <n v="26.9"/>
  </r>
  <r>
    <x v="2"/>
    <n v="26.9"/>
  </r>
  <r>
    <x v="2"/>
    <n v="26.9"/>
  </r>
  <r>
    <x v="2"/>
    <n v="26.9"/>
  </r>
  <r>
    <x v="2"/>
    <n v="26.9"/>
  </r>
  <r>
    <x v="2"/>
    <n v="26.9"/>
  </r>
  <r>
    <x v="2"/>
    <n v="32.5"/>
  </r>
  <r>
    <x v="2"/>
    <n v="34"/>
  </r>
  <r>
    <x v="2"/>
    <n v="34"/>
  </r>
  <r>
    <x v="2"/>
    <n v="34"/>
  </r>
  <r>
    <x v="2"/>
    <n v="34"/>
  </r>
  <r>
    <x v="2"/>
    <n v="26.9"/>
  </r>
  <r>
    <x v="2"/>
    <n v="34"/>
  </r>
  <r>
    <x v="2"/>
    <n v="32.5"/>
  </r>
  <r>
    <x v="2"/>
    <n v="34"/>
  </r>
  <r>
    <x v="2"/>
    <n v="34"/>
  </r>
  <r>
    <x v="2"/>
    <n v="34"/>
  </r>
  <r>
    <x v="3"/>
    <n v="36"/>
  </r>
  <r>
    <x v="3"/>
    <n v="36"/>
  </r>
  <r>
    <x v="3"/>
    <n v="28.784999999999997"/>
  </r>
  <r>
    <x v="3"/>
    <n v="28.784999999999997"/>
  </r>
  <r>
    <x v="3"/>
    <n v="26.9"/>
  </r>
  <r>
    <x v="3"/>
    <n v="26.9"/>
  </r>
  <r>
    <x v="7"/>
    <n v="24.574999999999999"/>
  </r>
  <r>
    <x v="7"/>
    <n v="24.574999999999999"/>
  </r>
  <r>
    <x v="7"/>
    <n v="34.909999999999997"/>
  </r>
  <r>
    <x v="7"/>
    <n v="34.909999999999997"/>
  </r>
  <r>
    <x v="7"/>
    <n v="34.909999999999997"/>
  </r>
  <r>
    <x v="7"/>
    <n v="24.574999999999999"/>
  </r>
  <r>
    <x v="7"/>
    <n v="24.574999999999999"/>
  </r>
  <r>
    <x v="7"/>
    <n v="34.909999999999997"/>
  </r>
  <r>
    <x v="7"/>
    <n v="24.574999999999999"/>
  </r>
  <r>
    <x v="7"/>
    <n v="34.909999999999997"/>
  </r>
  <r>
    <x v="7"/>
    <n v="24.574999999999999"/>
  </r>
  <r>
    <x v="7"/>
    <n v="34.909999999999997"/>
  </r>
  <r>
    <x v="7"/>
    <n v="24.574999999999999"/>
  </r>
  <r>
    <x v="7"/>
    <n v="24.574999999999999"/>
  </r>
  <r>
    <x v="7"/>
    <n v="24.574999999999999"/>
  </r>
  <r>
    <x v="7"/>
    <n v="34.909999999999997"/>
  </r>
  <r>
    <x v="7"/>
    <n v="34.909999999999997"/>
  </r>
  <r>
    <x v="7"/>
    <n v="34.909999999999997"/>
  </r>
  <r>
    <x v="7"/>
    <n v="34.909999999999997"/>
  </r>
  <r>
    <x v="7"/>
    <n v="34.909999999999997"/>
  </r>
  <r>
    <x v="7"/>
    <n v="24.574999999999999"/>
  </r>
  <r>
    <x v="7"/>
    <n v="24.574999999999999"/>
  </r>
  <r>
    <x v="2"/>
    <n v="21.1"/>
  </r>
  <r>
    <x v="2"/>
    <n v="26.9"/>
  </r>
  <r>
    <x v="2"/>
    <n v="26.9"/>
  </r>
  <r>
    <x v="2"/>
    <n v="26.9"/>
  </r>
  <r>
    <x v="2"/>
    <n v="26.9"/>
  </r>
  <r>
    <x v="2"/>
    <n v="26.9"/>
  </r>
  <r>
    <x v="2"/>
    <n v="26.9"/>
  </r>
  <r>
    <x v="2"/>
    <n v="26.9"/>
  </r>
  <r>
    <x v="2"/>
    <n v="26.9"/>
  </r>
  <r>
    <x v="2"/>
    <n v="26.9"/>
  </r>
  <r>
    <x v="2"/>
    <n v="26.9"/>
  </r>
  <r>
    <x v="2"/>
    <n v="26.9"/>
  </r>
  <r>
    <x v="2"/>
    <n v="26.9"/>
  </r>
  <r>
    <x v="2"/>
    <n v="26.9"/>
  </r>
  <r>
    <x v="0"/>
    <n v="26.9"/>
  </r>
  <r>
    <x v="0"/>
    <n v="26.4"/>
  </r>
  <r>
    <x v="0"/>
    <n v="26.4"/>
  </r>
  <r>
    <x v="0"/>
    <n v="26.4"/>
  </r>
  <r>
    <x v="0"/>
    <n v="26.4"/>
  </r>
  <r>
    <x v="0"/>
    <n v="26.9"/>
  </r>
  <r>
    <x v="0"/>
    <n v="29.9"/>
  </r>
  <r>
    <x v="0"/>
    <n v="29.9"/>
  </r>
  <r>
    <x v="0"/>
    <n v="29.9"/>
  </r>
  <r>
    <x v="0"/>
    <n v="29.9"/>
  </r>
  <r>
    <x v="0"/>
    <n v="35.620000000000005"/>
  </r>
  <r>
    <x v="0"/>
    <n v="35.620000000000005"/>
  </r>
  <r>
    <x v="0"/>
    <n v="35.620000000000005"/>
  </r>
  <r>
    <x v="0"/>
    <n v="35.620000000000005"/>
  </r>
  <r>
    <x v="0"/>
    <n v="35.620000000000005"/>
  </r>
  <r>
    <x v="0"/>
    <n v="35.620000000000005"/>
  </r>
  <r>
    <x v="0"/>
    <n v="22"/>
  </r>
  <r>
    <x v="0"/>
    <n v="30.7"/>
  </r>
  <r>
    <x v="0"/>
    <n v="22"/>
  </r>
  <r>
    <x v="0"/>
    <n v="22"/>
  </r>
  <r>
    <x v="0"/>
    <n v="22"/>
  </r>
  <r>
    <x v="0"/>
    <n v="30.7"/>
  </r>
  <r>
    <x v="0"/>
    <n v="29.2"/>
  </r>
  <r>
    <x v="0"/>
    <n v="30.7"/>
  </r>
  <r>
    <x v="0"/>
    <n v="28.7"/>
  </r>
  <r>
    <x v="0"/>
    <n v="30.7"/>
  </r>
  <r>
    <x v="0"/>
    <n v="29.2"/>
  </r>
  <r>
    <x v="2"/>
    <n v="17.600000000000001"/>
  </r>
  <r>
    <x v="2"/>
    <n v="17.600000000000001"/>
  </r>
  <r>
    <x v="3"/>
    <n v="26.9"/>
  </r>
  <r>
    <x v="3"/>
    <n v="26.9"/>
  </r>
  <r>
    <x v="3"/>
    <n v="26.9"/>
  </r>
  <r>
    <x v="3"/>
    <n v="26.9"/>
  </r>
  <r>
    <x v="3"/>
    <n v="26.9"/>
  </r>
  <r>
    <x v="3"/>
    <n v="26.9"/>
  </r>
  <r>
    <x v="3"/>
    <n v="26.9"/>
  </r>
  <r>
    <x v="3"/>
    <n v="26.9"/>
  </r>
  <r>
    <x v="3"/>
    <n v="26.9"/>
  </r>
  <r>
    <x v="3"/>
    <n v="26.9"/>
  </r>
  <r>
    <x v="3"/>
    <n v="26.9"/>
  </r>
  <r>
    <x v="3"/>
    <n v="26.9"/>
  </r>
  <r>
    <x v="3"/>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7"/>
    <n v="21.9"/>
  </r>
  <r>
    <x v="7"/>
    <n v="21.9"/>
  </r>
  <r>
    <x v="7"/>
    <n v="21.9"/>
  </r>
  <r>
    <x v="7"/>
    <n v="21.9"/>
  </r>
  <r>
    <x v="7"/>
    <n v="16.2"/>
  </r>
  <r>
    <x v="7"/>
    <n v="20.380000000000003"/>
  </r>
  <r>
    <x v="2"/>
    <n v="32.15"/>
  </r>
  <r>
    <x v="2"/>
    <n v="32.15"/>
  </r>
  <r>
    <x v="2"/>
    <n v="32.15"/>
  </r>
  <r>
    <x v="2"/>
    <n v="32.15"/>
  </r>
  <r>
    <x v="2"/>
    <n v="32.15"/>
  </r>
  <r>
    <x v="2"/>
    <n v="32.15"/>
  </r>
  <r>
    <x v="2"/>
    <n v="32.15"/>
  </r>
  <r>
    <x v="2"/>
    <n v="32.15"/>
  </r>
  <r>
    <x v="2"/>
    <n v="32.15"/>
  </r>
  <r>
    <x v="3"/>
    <n v="24.5"/>
  </r>
  <r>
    <x v="3"/>
    <n v="23.594999999999999"/>
  </r>
  <r>
    <x v="3"/>
    <n v="23.594999999999999"/>
  </r>
  <r>
    <x v="3"/>
    <n v="30.69"/>
  </r>
  <r>
    <x v="6"/>
    <n v="26.9"/>
  </r>
  <r>
    <x v="6"/>
    <n v="26.9"/>
  </r>
  <r>
    <x v="6"/>
    <n v="26.9"/>
  </r>
  <r>
    <x v="6"/>
    <n v="26.9"/>
  </r>
  <r>
    <x v="6"/>
    <n v="26.9"/>
  </r>
  <r>
    <x v="6"/>
    <n v="26.9"/>
  </r>
  <r>
    <x v="6"/>
    <n v="26.9"/>
  </r>
  <r>
    <x v="6"/>
    <n v="26.9"/>
  </r>
  <r>
    <x v="6"/>
    <n v="26.9"/>
  </r>
  <r>
    <x v="6"/>
    <n v="26.9"/>
  </r>
  <r>
    <x v="6"/>
    <n v="26.9"/>
  </r>
  <r>
    <x v="6"/>
    <n v="26.9"/>
  </r>
  <r>
    <x v="1"/>
    <n v="17.134999999999998"/>
  </r>
  <r>
    <x v="1"/>
    <n v="16.934999999999999"/>
  </r>
  <r>
    <x v="1"/>
    <n v="16.934999999999999"/>
  </r>
  <r>
    <x v="1"/>
    <n v="25.8"/>
  </r>
  <r>
    <x v="1"/>
    <n v="25.8"/>
  </r>
  <r>
    <x v="1"/>
    <n v="25.8"/>
  </r>
  <r>
    <x v="1"/>
    <n v="25.8"/>
  </r>
  <r>
    <x v="1"/>
    <n v="25.8"/>
  </r>
  <r>
    <x v="1"/>
    <n v="25.8"/>
  </r>
  <r>
    <x v="3"/>
    <n v="26.9"/>
  </r>
  <r>
    <x v="3"/>
    <n v="31.06"/>
  </r>
  <r>
    <x v="3"/>
    <n v="30.9"/>
  </r>
  <r>
    <x v="3"/>
    <n v="26.9"/>
  </r>
  <r>
    <x v="3"/>
    <n v="22.5"/>
  </r>
  <r>
    <x v="3"/>
    <n v="26.9"/>
  </r>
  <r>
    <x v="3"/>
    <n v="26.9"/>
  </r>
  <r>
    <x v="3"/>
    <n v="26.9"/>
  </r>
  <r>
    <x v="3"/>
    <n v="26.9"/>
  </r>
  <r>
    <x v="3"/>
    <n v="26.9"/>
  </r>
  <r>
    <x v="3"/>
    <n v="22.5"/>
  </r>
  <r>
    <x v="3"/>
    <n v="26.9"/>
  </r>
  <r>
    <x v="3"/>
    <n v="26.9"/>
  </r>
  <r>
    <x v="7"/>
    <n v="26.9"/>
  </r>
  <r>
    <x v="7"/>
    <n v="26.9"/>
  </r>
  <r>
    <x v="7"/>
    <n v="26.9"/>
  </r>
  <r>
    <x v="7"/>
    <n v="26.9"/>
  </r>
  <r>
    <x v="7"/>
    <n v="26.9"/>
  </r>
  <r>
    <x v="7"/>
    <n v="26.9"/>
  </r>
  <r>
    <x v="7"/>
    <n v="26.9"/>
  </r>
  <r>
    <x v="7"/>
    <n v="26.9"/>
  </r>
  <r>
    <x v="7"/>
    <n v="26.9"/>
  </r>
  <r>
    <x v="7"/>
    <n v="26.9"/>
  </r>
  <r>
    <x v="7"/>
    <n v="26.9"/>
  </r>
  <r>
    <x v="1"/>
    <n v="30.54"/>
  </r>
  <r>
    <x v="1"/>
    <n v="30.54"/>
  </r>
  <r>
    <x v="1"/>
    <n v="30.54"/>
  </r>
  <r>
    <x v="1"/>
    <n v="30.54"/>
  </r>
  <r>
    <x v="1"/>
    <n v="30.54"/>
  </r>
  <r>
    <x v="1"/>
    <n v="30.54"/>
  </r>
  <r>
    <x v="1"/>
    <n v="30.54"/>
  </r>
  <r>
    <x v="5"/>
    <n v="21.6"/>
  </r>
  <r>
    <x v="5"/>
    <n v="26.9"/>
  </r>
  <r>
    <x v="5"/>
    <n v="26.9"/>
  </r>
  <r>
    <x v="5"/>
    <n v="26.9"/>
  </r>
  <r>
    <x v="5"/>
    <n v="26.9"/>
  </r>
  <r>
    <x v="5"/>
    <n v="26.9"/>
  </r>
  <r>
    <x v="5"/>
    <n v="26.9"/>
  </r>
  <r>
    <x v="5"/>
    <n v="26.9"/>
  </r>
  <r>
    <x v="5"/>
    <n v="26.9"/>
  </r>
  <r>
    <x v="5"/>
    <n v="26.9"/>
  </r>
  <r>
    <x v="5"/>
    <n v="28.5"/>
  </r>
  <r>
    <x v="5"/>
    <n v="25.5"/>
  </r>
  <r>
    <x v="7"/>
    <n v="89.5"/>
  </r>
  <r>
    <x v="7"/>
    <n v="89.5"/>
  </r>
  <r>
    <x v="0"/>
    <n v="26.9"/>
  </r>
  <r>
    <x v="0"/>
    <n v="26.9"/>
  </r>
  <r>
    <x v="0"/>
    <n v="26.9"/>
  </r>
  <r>
    <x v="7"/>
    <n v="26.9"/>
  </r>
  <r>
    <x v="7"/>
    <n v="26.9"/>
  </r>
  <r>
    <x v="7"/>
    <n v="26.9"/>
  </r>
  <r>
    <x v="2"/>
    <n v="26.9"/>
  </r>
  <r>
    <x v="2"/>
    <n v="26.9"/>
  </r>
  <r>
    <x v="2"/>
    <n v="26.9"/>
  </r>
  <r>
    <x v="2"/>
    <n v="26.9"/>
  </r>
  <r>
    <x v="7"/>
    <n v="27.99"/>
  </r>
  <r>
    <x v="7"/>
    <n v="27.99"/>
  </r>
  <r>
    <x v="7"/>
    <n v="27.99"/>
  </r>
  <r>
    <x v="7"/>
    <n v="26.9"/>
  </r>
  <r>
    <x v="7"/>
    <n v="26.9"/>
  </r>
  <r>
    <x v="7"/>
    <n v="26.9"/>
  </r>
  <r>
    <x v="7"/>
    <n v="26.9"/>
  </r>
  <r>
    <x v="7"/>
    <n v="26.9"/>
  </r>
  <r>
    <x v="7"/>
    <n v="26.9"/>
  </r>
  <r>
    <x v="7"/>
    <n v="26.9"/>
  </r>
  <r>
    <x v="7"/>
    <n v="26.9"/>
  </r>
  <r>
    <x v="7"/>
    <n v="19.2"/>
  </r>
  <r>
    <x v="7"/>
    <n v="13.21"/>
  </r>
  <r>
    <x v="7"/>
    <n v="16.149999999999999"/>
  </r>
  <r>
    <x v="7"/>
    <n v="19.2"/>
  </r>
  <r>
    <x v="7"/>
    <n v="19.2"/>
  </r>
  <r>
    <x v="7"/>
    <n v="19.2"/>
  </r>
  <r>
    <x v="7"/>
    <n v="19.2"/>
  </r>
  <r>
    <x v="7"/>
    <n v="19.2"/>
  </r>
  <r>
    <x v="7"/>
    <n v="19.2"/>
  </r>
  <r>
    <x v="8"/>
    <n v="28.86"/>
  </r>
  <r>
    <x v="8"/>
    <n v="19.420000000000002"/>
  </r>
  <r>
    <x v="8"/>
    <n v="28.564999999999998"/>
  </r>
  <r>
    <x v="8"/>
    <n v="19.704999999999998"/>
  </r>
  <r>
    <x v="7"/>
    <n v="26.9"/>
  </r>
  <r>
    <x v="7"/>
    <n v="23.55"/>
  </r>
  <r>
    <x v="7"/>
    <n v="25.5"/>
  </r>
  <r>
    <x v="7"/>
    <n v="25.5"/>
  </r>
  <r>
    <x v="7"/>
    <n v="25.5"/>
  </r>
  <r>
    <x v="7"/>
    <n v="25.5"/>
  </r>
  <r>
    <x v="7"/>
    <n v="25.5"/>
  </r>
  <r>
    <x v="7"/>
    <n v="25.5"/>
  </r>
  <r>
    <x v="7"/>
    <n v="25.5"/>
  </r>
  <r>
    <x v="7"/>
    <n v="26.9"/>
  </r>
  <r>
    <x v="7"/>
    <n v="23.55"/>
  </r>
  <r>
    <x v="7"/>
    <n v="25.5"/>
  </r>
  <r>
    <x v="7"/>
    <n v="25.5"/>
  </r>
  <r>
    <x v="7"/>
    <n v="25.5"/>
  </r>
  <r>
    <x v="7"/>
    <n v="25.5"/>
  </r>
  <r>
    <x v="7"/>
    <n v="25.5"/>
  </r>
  <r>
    <x v="7"/>
    <n v="25.5"/>
  </r>
  <r>
    <x v="7"/>
    <n v="25.5"/>
  </r>
  <r>
    <x v="7"/>
    <n v="25.5"/>
  </r>
  <r>
    <x v="7"/>
    <n v="25.5"/>
  </r>
  <r>
    <x v="7"/>
    <n v="25.5"/>
  </r>
  <r>
    <x v="7"/>
    <n v="20.5"/>
  </r>
  <r>
    <x v="7"/>
    <n v="20.5"/>
  </r>
  <r>
    <x v="7"/>
    <n v="20.5"/>
  </r>
  <r>
    <x v="0"/>
    <n v="22.8"/>
  </r>
  <r>
    <x v="0"/>
    <n v="22.8"/>
  </r>
  <r>
    <x v="0"/>
    <n v="22.8"/>
  </r>
  <r>
    <x v="0"/>
    <n v="22.8"/>
  </r>
  <r>
    <x v="0"/>
    <n v="22.8"/>
  </r>
  <r>
    <x v="0"/>
    <n v="22.8"/>
  </r>
  <r>
    <x v="0"/>
    <n v="22.8"/>
  </r>
  <r>
    <x v="4"/>
    <n v="21.5"/>
  </r>
  <r>
    <x v="4"/>
    <n v="21.5"/>
  </r>
  <r>
    <x v="4"/>
    <n v="21.5"/>
  </r>
  <r>
    <x v="4"/>
    <n v="21.5"/>
  </r>
  <r>
    <x v="4"/>
    <n v="21.5"/>
  </r>
  <r>
    <x v="4"/>
    <n v="20.7"/>
  </r>
  <r>
    <x v="4"/>
    <n v="20.7"/>
  </r>
  <r>
    <x v="4"/>
    <n v="20.7"/>
  </r>
  <r>
    <x v="4"/>
    <n v="20.7"/>
  </r>
  <r>
    <x v="4"/>
    <n v="20.7"/>
  </r>
  <r>
    <x v="4"/>
    <n v="20.7"/>
  </r>
  <r>
    <x v="4"/>
    <n v="21.5"/>
  </r>
  <r>
    <x v="4"/>
    <n v="20.7"/>
  </r>
  <r>
    <x v="4"/>
    <n v="20.7"/>
  </r>
  <r>
    <x v="4"/>
    <n v="21.5"/>
  </r>
  <r>
    <x v="4"/>
    <n v="21.5"/>
  </r>
  <r>
    <x v="4"/>
    <n v="19"/>
  </r>
  <r>
    <x v="4"/>
    <n v="19"/>
  </r>
  <r>
    <x v="4"/>
    <n v="19"/>
  </r>
  <r>
    <x v="4"/>
    <n v="28.7"/>
  </r>
  <r>
    <x v="4"/>
    <n v="28.9"/>
  </r>
  <r>
    <x v="4"/>
    <n v="19"/>
  </r>
  <r>
    <x v="8"/>
    <n v="17.66"/>
  </r>
  <r>
    <x v="8"/>
    <n v="17.434999999999999"/>
  </r>
  <r>
    <x v="8"/>
    <n v="18.149999999999999"/>
  </r>
  <r>
    <x v="8"/>
    <n v="24.195"/>
  </r>
  <r>
    <x v="8"/>
    <n v="24.195"/>
  </r>
  <r>
    <x v="8"/>
    <n v="17.434999999999999"/>
  </r>
  <r>
    <x v="8"/>
    <n v="24.195"/>
  </r>
  <r>
    <x v="4"/>
    <n v="19"/>
  </r>
  <r>
    <x v="4"/>
    <n v="19.670000000000002"/>
  </r>
  <r>
    <x v="4"/>
    <n v="19.670000000000002"/>
  </r>
  <r>
    <x v="4"/>
    <n v="19"/>
  </r>
  <r>
    <x v="4"/>
    <n v="12.93"/>
  </r>
  <r>
    <x v="4"/>
    <n v="12.805"/>
  </r>
  <r>
    <x v="4"/>
    <n v="19"/>
  </r>
  <r>
    <x v="6"/>
    <n v="13.155000000000001"/>
  </r>
  <r>
    <x v="6"/>
    <n v="15.61"/>
  </r>
  <r>
    <x v="6"/>
    <n v="15.61"/>
  </r>
  <r>
    <x v="8"/>
    <n v="26.9"/>
  </r>
  <r>
    <x v="9"/>
    <n v="28.34"/>
  </r>
  <r>
    <x v="9"/>
    <n v="28.34"/>
  </r>
  <r>
    <x v="9"/>
    <n v="28.34"/>
  </r>
  <r>
    <x v="9"/>
    <n v="26.9"/>
  </r>
  <r>
    <x v="9"/>
    <n v="25.21"/>
  </r>
  <r>
    <x v="9"/>
    <n v="26.9"/>
  </r>
  <r>
    <x v="9"/>
    <n v="26.9"/>
  </r>
  <r>
    <x v="9"/>
    <n v="26.9"/>
  </r>
  <r>
    <x v="9"/>
    <n v="26.9"/>
  </r>
  <r>
    <x v="9"/>
    <n v="26.9"/>
  </r>
  <r>
    <x v="9"/>
    <n v="26.9"/>
  </r>
  <r>
    <x v="9"/>
    <n v="26.9"/>
  </r>
  <r>
    <x v="9"/>
    <n v="26.9"/>
  </r>
  <r>
    <x v="4"/>
    <n v="9.8000000000000007"/>
  </r>
  <r>
    <x v="2"/>
    <n v="20.350000000000001"/>
  </r>
  <r>
    <x v="2"/>
    <n v="20.350000000000001"/>
  </r>
  <r>
    <x v="6"/>
    <n v="26.9"/>
  </r>
  <r>
    <x v="6"/>
    <n v="26.5"/>
  </r>
  <r>
    <x v="6"/>
    <n v="26.9"/>
  </r>
  <r>
    <x v="6"/>
    <n v="26.9"/>
  </r>
  <r>
    <x v="6"/>
    <n v="26.9"/>
  </r>
  <r>
    <x v="6"/>
    <n v="26.9"/>
  </r>
  <r>
    <x v="2"/>
    <n v="36.89"/>
  </r>
  <r>
    <x v="2"/>
    <n v="36.89"/>
  </r>
  <r>
    <x v="2"/>
    <n v="36.89"/>
  </r>
  <r>
    <x v="2"/>
    <n v="36.89"/>
  </r>
  <r>
    <x v="2"/>
    <n v="30.9"/>
  </r>
  <r>
    <x v="2"/>
    <n v="30.9"/>
  </r>
  <r>
    <x v="2"/>
    <n v="30.9"/>
  </r>
  <r>
    <x v="2"/>
    <n v="30.9"/>
  </r>
  <r>
    <x v="2"/>
    <n v="30.9"/>
  </r>
  <r>
    <x v="2"/>
    <n v="30.9"/>
  </r>
  <r>
    <x v="2"/>
    <n v="30.9"/>
  </r>
  <r>
    <x v="2"/>
    <n v="30.9"/>
  </r>
  <r>
    <x v="2"/>
    <n v="30.9"/>
  </r>
  <r>
    <x v="3"/>
    <n v="28.349999999999998"/>
  </r>
  <r>
    <x v="3"/>
    <n v="28.784999999999997"/>
  </r>
  <r>
    <x v="3"/>
    <n v="27.644999999999996"/>
  </r>
  <r>
    <x v="3"/>
    <n v="27.644999999999996"/>
  </r>
  <r>
    <x v="3"/>
    <n v="28.784999999999997"/>
  </r>
  <r>
    <x v="3"/>
    <n v="26.9"/>
  </r>
  <r>
    <x v="2"/>
    <n v="26.9"/>
  </r>
  <r>
    <x v="2"/>
    <n v="26.9"/>
  </r>
  <r>
    <x v="2"/>
    <n v="26.9"/>
  </r>
  <r>
    <x v="2"/>
    <n v="26.9"/>
  </r>
  <r>
    <x v="2"/>
    <n v="26.9"/>
  </r>
  <r>
    <x v="2"/>
    <n v="26.9"/>
  </r>
  <r>
    <x v="2"/>
    <n v="26.9"/>
  </r>
  <r>
    <x v="2"/>
    <n v="26.9"/>
  </r>
  <r>
    <x v="2"/>
    <n v="26.9"/>
  </r>
  <r>
    <x v="2"/>
    <n v="26.9"/>
  </r>
  <r>
    <x v="2"/>
    <n v="30.9"/>
  </r>
  <r>
    <x v="7"/>
    <n v="27.99"/>
  </r>
  <r>
    <x v="7"/>
    <n v="27.99"/>
  </r>
  <r>
    <x v="7"/>
    <n v="27.99"/>
  </r>
  <r>
    <x v="7"/>
    <n v="27.99"/>
  </r>
  <r>
    <x v="7"/>
    <n v="27.99"/>
  </r>
  <r>
    <x v="7"/>
    <n v="27.99"/>
  </r>
  <r>
    <x v="7"/>
    <n v="27.99"/>
  </r>
  <r>
    <x v="2"/>
    <n v="33.15"/>
  </r>
  <r>
    <x v="2"/>
    <n v="33.15"/>
  </r>
  <r>
    <x v="2"/>
    <n v="33.15"/>
  </r>
  <r>
    <x v="2"/>
    <n v="33.15"/>
  </r>
  <r>
    <x v="1"/>
    <n v="26.9"/>
  </r>
  <r>
    <x v="1"/>
    <n v="26.9"/>
  </r>
  <r>
    <x v="1"/>
    <n v="26.9"/>
  </r>
  <r>
    <x v="1"/>
    <n v="26.9"/>
  </r>
  <r>
    <x v="7"/>
    <n v="17.5"/>
  </r>
  <r>
    <x v="7"/>
    <n v="17.100000000000001"/>
  </r>
  <r>
    <x v="7"/>
    <n v="18.7"/>
  </r>
  <r>
    <x v="7"/>
    <n v="18.7"/>
  </r>
  <r>
    <x v="7"/>
    <n v="18.7"/>
  </r>
  <r>
    <x v="0"/>
    <n v="17.8"/>
  </r>
  <r>
    <x v="0"/>
    <n v="17.8"/>
  </r>
  <r>
    <x v="0"/>
    <n v="17.3"/>
  </r>
  <r>
    <x v="0"/>
    <n v="23.43"/>
  </r>
  <r>
    <x v="0"/>
    <n v="26.9"/>
  </r>
  <r>
    <x v="0"/>
    <n v="26.9"/>
  </r>
  <r>
    <x v="0"/>
    <n v="26.9"/>
  </r>
  <r>
    <x v="3"/>
    <n v="20.399999999999999"/>
  </r>
  <r>
    <x v="3"/>
    <n v="20.399999999999999"/>
  </r>
  <r>
    <x v="3"/>
    <n v="20.399999999999999"/>
  </r>
  <r>
    <x v="3"/>
    <n v="20.399999999999999"/>
  </r>
  <r>
    <x v="3"/>
    <n v="25.59"/>
  </r>
  <r>
    <x v="3"/>
    <n v="19.815000000000001"/>
  </r>
  <r>
    <x v="3"/>
    <n v="24.57"/>
  </r>
  <r>
    <x v="3"/>
    <n v="19.774999999999999"/>
  </r>
  <r>
    <x v="3"/>
    <n v="24.57"/>
  </r>
  <r>
    <x v="3"/>
    <n v="19.774999999999999"/>
  </r>
  <r>
    <x v="3"/>
    <n v="19.774999999999999"/>
  </r>
  <r>
    <x v="3"/>
    <n v="24.57"/>
  </r>
  <r>
    <x v="5"/>
    <n v="26.9"/>
  </r>
  <r>
    <x v="5"/>
    <n v="26.9"/>
  </r>
  <r>
    <x v="5"/>
    <n v="26.9"/>
  </r>
  <r>
    <x v="5"/>
    <n v="26.9"/>
  </r>
  <r>
    <x v="4"/>
    <n v="24.45"/>
  </r>
  <r>
    <x v="9"/>
    <n v="26.9"/>
  </r>
  <r>
    <x v="9"/>
    <n v="26.9"/>
  </r>
  <r>
    <x v="9"/>
    <n v="12.695"/>
  </r>
  <r>
    <x v="2"/>
    <n v="29.5"/>
  </r>
  <r>
    <x v="2"/>
    <n v="29.5"/>
  </r>
  <r>
    <x v="3"/>
    <n v="30.2"/>
  </r>
  <r>
    <x v="3"/>
    <n v="26.9"/>
  </r>
  <r>
    <x v="3"/>
    <n v="26.9"/>
  </r>
  <r>
    <x v="3"/>
    <n v="26.9"/>
  </r>
  <r>
    <x v="3"/>
    <n v="26.9"/>
  </r>
  <r>
    <x v="3"/>
    <n v="26.9"/>
  </r>
  <r>
    <x v="3"/>
    <n v="26.9"/>
  </r>
  <r>
    <x v="3"/>
    <n v="26.9"/>
  </r>
  <r>
    <x v="3"/>
    <n v="26.9"/>
  </r>
  <r>
    <x v="3"/>
    <n v="26.9"/>
  </r>
  <r>
    <x v="3"/>
    <n v="25.2"/>
  </r>
  <r>
    <x v="3"/>
    <n v="25.2"/>
  </r>
  <r>
    <x v="3"/>
    <n v="25.2"/>
  </r>
  <r>
    <x v="3"/>
    <n v="25.2"/>
  </r>
  <r>
    <x v="3"/>
    <n v="28.5"/>
  </r>
  <r>
    <x v="3"/>
    <n v="25.2"/>
  </r>
  <r>
    <x v="3"/>
    <n v="28.5"/>
  </r>
  <r>
    <x v="3"/>
    <n v="28.5"/>
  </r>
  <r>
    <x v="3"/>
    <n v="28.5"/>
  </r>
  <r>
    <x v="7"/>
    <n v="16.2"/>
  </r>
  <r>
    <x v="7"/>
    <n v="20.05"/>
  </r>
  <r>
    <x v="7"/>
    <n v="20.05"/>
  </r>
  <r>
    <x v="7"/>
    <n v="16.2"/>
  </r>
  <r>
    <x v="7"/>
    <n v="16.2"/>
  </r>
  <r>
    <x v="2"/>
    <n v="37.590000000000003"/>
  </r>
  <r>
    <x v="2"/>
    <n v="37.590000000000003"/>
  </r>
  <r>
    <x v="2"/>
    <n v="37.590000000000003"/>
  </r>
  <r>
    <x v="2"/>
    <n v="37.590000000000003"/>
  </r>
  <r>
    <x v="2"/>
    <n v="26.9"/>
  </r>
  <r>
    <x v="2"/>
    <n v="26.9"/>
  </r>
  <r>
    <x v="2"/>
    <n v="31.06"/>
  </r>
  <r>
    <x v="2"/>
    <n v="26.9"/>
  </r>
  <r>
    <x v="2"/>
    <n v="26.9"/>
  </r>
  <r>
    <x v="2"/>
    <n v="26.9"/>
  </r>
  <r>
    <x v="2"/>
    <n v="26.9"/>
  </r>
  <r>
    <x v="2"/>
    <n v="36.32"/>
  </r>
  <r>
    <x v="2"/>
    <n v="35.82"/>
  </r>
  <r>
    <x v="2"/>
    <n v="35.82"/>
  </r>
  <r>
    <x v="8"/>
    <n v="19.704999999999998"/>
  </r>
  <r>
    <x v="8"/>
    <n v="25.064999999999998"/>
  </r>
  <r>
    <x v="8"/>
    <n v="19.704999999999998"/>
  </r>
  <r>
    <x v="8"/>
    <n v="25.064999999999998"/>
  </r>
  <r>
    <x v="8"/>
    <n v="25.36"/>
  </r>
  <r>
    <x v="8"/>
    <n v="19.420000000000002"/>
  </r>
  <r>
    <x v="8"/>
    <n v="28.86"/>
  </r>
  <r>
    <x v="8"/>
    <n v="28.564999999999998"/>
  </r>
  <r>
    <x v="8"/>
    <n v="19.704999999999998"/>
  </r>
  <r>
    <x v="8"/>
    <n v="19.420000000000002"/>
  </r>
  <r>
    <x v="8"/>
    <n v="19.704999999999998"/>
  </r>
  <r>
    <x v="8"/>
    <n v="19.420000000000002"/>
  </r>
  <r>
    <x v="8"/>
    <n v="28.564999999999998"/>
  </r>
  <r>
    <x v="8"/>
    <n v="28.86"/>
  </r>
  <r>
    <x v="3"/>
    <n v="30.88"/>
  </r>
  <r>
    <x v="3"/>
    <n v="24.79"/>
  </r>
  <r>
    <x v="3"/>
    <n v="24.79"/>
  </r>
  <r>
    <x v="3"/>
    <n v="24.79"/>
  </r>
  <r>
    <x v="3"/>
    <n v="24.79"/>
  </r>
  <r>
    <x v="3"/>
    <n v="24.79"/>
  </r>
  <r>
    <x v="3"/>
    <n v="30.88"/>
  </r>
  <r>
    <x v="3"/>
    <n v="26.51"/>
  </r>
  <r>
    <x v="3"/>
    <n v="26.51"/>
  </r>
  <r>
    <x v="3"/>
    <n v="26.51"/>
  </r>
  <r>
    <x v="3"/>
    <n v="26.51"/>
  </r>
  <r>
    <x v="3"/>
    <n v="26.51"/>
  </r>
  <r>
    <x v="3"/>
    <n v="24.79"/>
  </r>
  <r>
    <x v="3"/>
    <n v="26.51"/>
  </r>
  <r>
    <x v="3"/>
    <n v="30.88"/>
  </r>
  <r>
    <x v="3"/>
    <n v="24.79"/>
  </r>
  <r>
    <x v="3"/>
    <n v="24.79"/>
  </r>
  <r>
    <x v="3"/>
    <n v="26.9"/>
  </r>
  <r>
    <x v="0"/>
    <n v="26.9"/>
  </r>
  <r>
    <x v="0"/>
    <n v="26.9"/>
  </r>
  <r>
    <x v="0"/>
    <n v="26.9"/>
  </r>
  <r>
    <x v="0"/>
    <n v="26.9"/>
  </r>
  <r>
    <x v="0"/>
    <n v="26.9"/>
  </r>
  <r>
    <x v="0"/>
    <n v="26.9"/>
  </r>
  <r>
    <x v="9"/>
    <n v="14.15"/>
  </r>
  <r>
    <x v="9"/>
    <n v="21.15"/>
  </r>
  <r>
    <x v="9"/>
    <n v="24.509999999999998"/>
  </r>
  <r>
    <x v="9"/>
    <n v="26.9"/>
  </r>
  <r>
    <x v="9"/>
    <n v="26.9"/>
  </r>
  <r>
    <x v="9"/>
    <n v="8.42"/>
  </r>
  <r>
    <x v="9"/>
    <n v="26.9"/>
  </r>
  <r>
    <x v="9"/>
    <n v="26.9"/>
  </r>
  <r>
    <x v="2"/>
    <n v="26.9"/>
  </r>
  <r>
    <x v="2"/>
    <n v="26.9"/>
  </r>
  <r>
    <x v="2"/>
    <n v="26.9"/>
  </r>
  <r>
    <x v="2"/>
    <n v="26.9"/>
  </r>
  <r>
    <x v="2"/>
    <n v="26.9"/>
  </r>
  <r>
    <x v="2"/>
    <n v="26.9"/>
  </r>
  <r>
    <x v="2"/>
    <n v="26.9"/>
  </r>
  <r>
    <x v="2"/>
    <n v="26.9"/>
  </r>
  <r>
    <x v="2"/>
    <n v="26.9"/>
  </r>
  <r>
    <x v="2"/>
    <n v="26.9"/>
  </r>
  <r>
    <x v="2"/>
    <n v="26.9"/>
  </r>
  <r>
    <x v="2"/>
    <n v="26.9"/>
  </r>
  <r>
    <x v="2"/>
    <n v="26.9"/>
  </r>
  <r>
    <x v="2"/>
    <n v="26.9"/>
  </r>
  <r>
    <x v="0"/>
    <n v="26.9"/>
  </r>
  <r>
    <x v="0"/>
    <n v="26.9"/>
  </r>
  <r>
    <x v="0"/>
    <n v="26.9"/>
  </r>
  <r>
    <x v="7"/>
    <n v="22.405000000000001"/>
  </r>
  <r>
    <x v="7"/>
    <n v="22.405000000000001"/>
  </r>
  <r>
    <x v="7"/>
    <n v="22.405000000000001"/>
  </r>
  <r>
    <x v="7"/>
    <n v="22.405000000000001"/>
  </r>
  <r>
    <x v="7"/>
    <n v="20.905000000000001"/>
  </r>
  <r>
    <x v="7"/>
    <n v="20.905000000000001"/>
  </r>
  <r>
    <x v="0"/>
    <n v="26.9"/>
  </r>
  <r>
    <x v="3"/>
    <n v="26.9"/>
  </r>
  <r>
    <x v="4"/>
    <n v="26.9"/>
  </r>
  <r>
    <x v="4"/>
    <n v="26.9"/>
  </r>
  <r>
    <x v="4"/>
    <n v="26.9"/>
  </r>
  <r>
    <x v="4"/>
    <n v="26.9"/>
  </r>
  <r>
    <x v="4"/>
    <n v="26.9"/>
  </r>
  <r>
    <x v="4"/>
    <n v="26.9"/>
  </r>
  <r>
    <x v="4"/>
    <n v="26.9"/>
  </r>
  <r>
    <x v="4"/>
    <n v="26.9"/>
  </r>
  <r>
    <x v="4"/>
    <n v="26.9"/>
  </r>
  <r>
    <x v="4"/>
    <n v="26.9"/>
  </r>
  <r>
    <x v="4"/>
    <n v="26.9"/>
  </r>
  <r>
    <x v="4"/>
    <n v="26.9"/>
  </r>
  <r>
    <x v="4"/>
    <n v="26.9"/>
  </r>
  <r>
    <x v="4"/>
    <n v="26.9"/>
  </r>
  <r>
    <x v="4"/>
    <n v="26.9"/>
  </r>
  <r>
    <x v="8"/>
    <n v="26.9"/>
  </r>
  <r>
    <x v="8"/>
    <n v="26.9"/>
  </r>
  <r>
    <x v="8"/>
    <n v="25.4"/>
  </r>
  <r>
    <x v="8"/>
    <n v="24.4"/>
  </r>
  <r>
    <x v="8"/>
    <n v="26.9"/>
  </r>
  <r>
    <x v="8"/>
    <n v="26.9"/>
  </r>
  <r>
    <x v="8"/>
    <n v="24.4"/>
  </r>
  <r>
    <x v="8"/>
    <n v="26.9"/>
  </r>
  <r>
    <x v="8"/>
    <n v="25.4"/>
  </r>
  <r>
    <x v="8"/>
    <n v="26.9"/>
  </r>
  <r>
    <x v="8"/>
    <n v="26.9"/>
  </r>
  <r>
    <x v="8"/>
    <n v="26.9"/>
  </r>
  <r>
    <x v="7"/>
    <n v="28.04"/>
  </r>
  <r>
    <x v="7"/>
    <n v="28.04"/>
  </r>
  <r>
    <x v="7"/>
    <n v="28.0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33.1"/>
  </r>
  <r>
    <x v="0"/>
    <n v="33.1"/>
  </r>
  <r>
    <x v="0"/>
    <n v="26.9"/>
  </r>
  <r>
    <x v="0"/>
    <n v="33.1"/>
  </r>
  <r>
    <x v="0"/>
    <n v="33.1"/>
  </r>
  <r>
    <x v="0"/>
    <n v="33.1"/>
  </r>
  <r>
    <x v="1"/>
    <n v="34.67"/>
  </r>
  <r>
    <x v="1"/>
    <n v="34.67"/>
  </r>
  <r>
    <x v="1"/>
    <n v="34.67"/>
  </r>
  <r>
    <x v="1"/>
    <n v="34.67"/>
  </r>
  <r>
    <x v="1"/>
    <n v="34.67"/>
  </r>
  <r>
    <x v="1"/>
    <n v="34.67"/>
  </r>
  <r>
    <x v="1"/>
    <n v="34.67"/>
  </r>
  <r>
    <x v="1"/>
    <n v="34.67"/>
  </r>
  <r>
    <x v="1"/>
    <n v="34.67"/>
  </r>
  <r>
    <x v="1"/>
    <n v="34.67"/>
  </r>
  <r>
    <x v="1"/>
    <n v="34.67"/>
  </r>
  <r>
    <x v="1"/>
    <n v="34.67"/>
  </r>
  <r>
    <x v="2"/>
    <n v="19.5"/>
  </r>
  <r>
    <x v="2"/>
    <n v="19.5"/>
  </r>
  <r>
    <x v="2"/>
    <n v="18.5"/>
  </r>
  <r>
    <x v="2"/>
    <n v="26.9"/>
  </r>
  <r>
    <x v="2"/>
    <n v="26.9"/>
  </r>
  <r>
    <x v="3"/>
    <n v="22.5"/>
  </r>
  <r>
    <x v="3"/>
    <n v="22.5"/>
  </r>
  <r>
    <x v="3"/>
    <n v="31.035"/>
  </r>
  <r>
    <x v="3"/>
    <n v="22.5"/>
  </r>
  <r>
    <x v="3"/>
    <n v="26.9"/>
  </r>
  <r>
    <x v="3"/>
    <n v="22.5"/>
  </r>
  <r>
    <x v="4"/>
    <n v="32.5"/>
  </r>
  <r>
    <x v="4"/>
    <n v="26.9"/>
  </r>
  <r>
    <x v="5"/>
    <n v="26.9"/>
  </r>
  <r>
    <x v="5"/>
    <n v="26.9"/>
  </r>
  <r>
    <x v="5"/>
    <n v="26.9"/>
  </r>
  <r>
    <x v="5"/>
    <n v="26.9"/>
  </r>
  <r>
    <x v="5"/>
    <n v="26.9"/>
  </r>
  <r>
    <x v="5"/>
    <n v="26.9"/>
  </r>
  <r>
    <x v="5"/>
    <n v="26.9"/>
  </r>
  <r>
    <x v="5"/>
    <n v="26.9"/>
  </r>
  <r>
    <x v="6"/>
    <n v="26.9"/>
  </r>
  <r>
    <x v="6"/>
    <n v="35.340000000000003"/>
  </r>
  <r>
    <x v="6"/>
    <n v="35.340000000000003"/>
  </r>
  <r>
    <x v="6"/>
    <n v="35.340000000000003"/>
  </r>
  <r>
    <x v="6"/>
    <n v="35.340000000000003"/>
  </r>
  <r>
    <x v="6"/>
    <n v="35.840000000000003"/>
  </r>
  <r>
    <x v="6"/>
    <n v="35.840000000000003"/>
  </r>
  <r>
    <x v="6"/>
    <n v="35.840000000000003"/>
  </r>
  <r>
    <x v="7"/>
    <n v="34"/>
  </r>
  <r>
    <x v="7"/>
    <n v="34"/>
  </r>
  <r>
    <x v="7"/>
    <n v="34"/>
  </r>
  <r>
    <x v="7"/>
    <n v="34"/>
  </r>
  <r>
    <x v="7"/>
    <n v="34"/>
  </r>
  <r>
    <x v="7"/>
    <n v="34"/>
  </r>
  <r>
    <x v="7"/>
    <n v="34"/>
  </r>
  <r>
    <x v="7"/>
    <n v="34"/>
  </r>
  <r>
    <x v="8"/>
    <n v="30.39"/>
  </r>
  <r>
    <x v="8"/>
    <n v="30.39"/>
  </r>
  <r>
    <x v="8"/>
    <n v="31.335000000000001"/>
  </r>
  <r>
    <x v="8"/>
    <n v="30.89"/>
  </r>
  <r>
    <x v="8"/>
    <n v="30.39"/>
  </r>
  <r>
    <x v="8"/>
    <n v="24.6"/>
  </r>
  <r>
    <x v="8"/>
    <n v="30.39"/>
  </r>
  <r>
    <x v="9"/>
    <n v="26.9"/>
  </r>
  <r>
    <x v="9"/>
    <n v="26.9"/>
  </r>
  <r>
    <x v="9"/>
    <n v="26.9"/>
  </r>
  <r>
    <x v="9"/>
    <n v="26.9"/>
  </r>
  <r>
    <x v="10"/>
    <n v="23.954999999999998"/>
  </r>
  <r>
    <x v="10"/>
    <n v="24.18"/>
  </r>
  <r>
    <x v="10"/>
    <n v="32.094999999999999"/>
  </r>
  <r>
    <x v="10"/>
    <n v="23.954999999999998"/>
  </r>
  <r>
    <x v="10"/>
    <n v="31.84"/>
  </r>
  <r>
    <x v="10"/>
    <n v="31.84"/>
  </r>
  <r>
    <x v="10"/>
    <n v="24.18"/>
  </r>
  <r>
    <x v="10"/>
    <n v="31.84"/>
  </r>
  <r>
    <x v="10"/>
    <n v="23.954999999999998"/>
  </r>
  <r>
    <x v="10"/>
    <n v="31.84"/>
  </r>
  <r>
    <x v="10"/>
    <n v="23.954999999999998"/>
  </r>
  <r>
    <x v="10"/>
    <n v="32.094999999999999"/>
  </r>
  <r>
    <x v="10"/>
    <n v="23.954999999999998"/>
  </r>
  <r>
    <x v="10"/>
    <n v="31.84"/>
  </r>
  <r>
    <x v="11"/>
    <n v="32.450000000000003"/>
  </r>
  <r>
    <x v="11"/>
    <n v="32.450000000000003"/>
  </r>
  <r>
    <x v="11"/>
    <n v="32.450000000000003"/>
  </r>
  <r>
    <x v="11"/>
    <n v="32.450000000000003"/>
  </r>
  <r>
    <x v="11"/>
    <n v="27.07"/>
  </r>
  <r>
    <x v="11"/>
    <n v="27.07"/>
  </r>
  <r>
    <x v="11"/>
    <n v="27.07"/>
  </r>
  <r>
    <x v="11"/>
    <n v="27.07"/>
  </r>
  <r>
    <x v="12"/>
    <n v="26.9"/>
  </r>
  <r>
    <x v="12"/>
    <n v="26.9"/>
  </r>
  <r>
    <x v="12"/>
    <n v="25.25"/>
  </r>
  <r>
    <x v="12"/>
    <n v="26.9"/>
  </r>
  <r>
    <x v="12"/>
    <n v="26.9"/>
  </r>
  <r>
    <x v="12"/>
    <n v="26.9"/>
  </r>
  <r>
    <x v="13"/>
    <n v="24.5"/>
  </r>
  <r>
    <x v="13"/>
    <n v="25.85"/>
  </r>
  <r>
    <x v="13"/>
    <n v="26.9"/>
  </r>
  <r>
    <x v="14"/>
    <n v="22.6"/>
  </r>
  <r>
    <x v="14"/>
    <n v="29.669999999999998"/>
  </r>
  <r>
    <x v="14"/>
    <n v="22.55"/>
  </r>
  <r>
    <x v="14"/>
    <n v="29.669999999999998"/>
  </r>
  <r>
    <x v="14"/>
    <n v="22.55"/>
  </r>
  <r>
    <x v="14"/>
    <n v="29.669999999999998"/>
  </r>
  <r>
    <x v="14"/>
    <n v="22.55"/>
  </r>
  <r>
    <x v="14"/>
    <n v="29.65"/>
  </r>
  <r>
    <x v="14"/>
    <n v="22.6"/>
  </r>
  <r>
    <x v="14"/>
    <n v="22.55"/>
  </r>
  <r>
    <x v="14"/>
    <n v="22.55"/>
  </r>
  <r>
    <x v="14"/>
    <n v="29.669999999999998"/>
  </r>
  <r>
    <x v="15"/>
    <n v="26.9"/>
  </r>
  <r>
    <x v="15"/>
    <n v="26.9"/>
  </r>
  <r>
    <x v="15"/>
    <n v="26.9"/>
  </r>
  <r>
    <x v="15"/>
    <n v="26.9"/>
  </r>
  <r>
    <x v="15"/>
    <n v="26.9"/>
  </r>
  <r>
    <x v="15"/>
    <n v="26.9"/>
  </r>
  <r>
    <x v="15"/>
    <n v="27.65"/>
  </r>
  <r>
    <x v="15"/>
    <n v="26.9"/>
  </r>
  <r>
    <x v="15"/>
    <n v="26.9"/>
  </r>
  <r>
    <x v="15"/>
    <n v="26.9"/>
  </r>
  <r>
    <x v="15"/>
    <n v="26.9"/>
  </r>
  <r>
    <x v="15"/>
    <n v="26.9"/>
  </r>
  <r>
    <x v="16"/>
    <n v="22"/>
  </r>
  <r>
    <x v="16"/>
    <n v="22"/>
  </r>
  <r>
    <x v="16"/>
    <n v="22"/>
  </r>
  <r>
    <x v="16"/>
    <n v="29"/>
  </r>
  <r>
    <x v="16"/>
    <n v="29"/>
  </r>
  <r>
    <x v="16"/>
    <n v="29"/>
  </r>
  <r>
    <x v="16"/>
    <n v="25.5"/>
  </r>
  <r>
    <x v="16"/>
    <n v="28.5"/>
  </r>
  <r>
    <x v="17"/>
    <n v="25.8"/>
  </r>
  <r>
    <x v="17"/>
    <n v="25.8"/>
  </r>
  <r>
    <x v="17"/>
    <n v="37.9"/>
  </r>
  <r>
    <x v="17"/>
    <n v="25.8"/>
  </r>
  <r>
    <x v="17"/>
    <n v="37.9"/>
  </r>
  <r>
    <x v="17"/>
    <n v="25.8"/>
  </r>
  <r>
    <x v="17"/>
    <n v="37.9"/>
  </r>
  <r>
    <x v="17"/>
    <n v="37.9"/>
  </r>
  <r>
    <x v="17"/>
    <n v="25.8"/>
  </r>
  <r>
    <x v="17"/>
    <n v="25.8"/>
  </r>
  <r>
    <x v="17"/>
    <n v="25.8"/>
  </r>
  <r>
    <x v="17"/>
    <n v="37.9"/>
  </r>
  <r>
    <x v="17"/>
    <n v="37.9"/>
  </r>
  <r>
    <x v="17"/>
    <n v="37.9"/>
  </r>
  <r>
    <x v="18"/>
    <n v="26.9"/>
  </r>
  <r>
    <x v="18"/>
    <n v="26.9"/>
  </r>
  <r>
    <x v="18"/>
    <n v="26.9"/>
  </r>
  <r>
    <x v="18"/>
    <n v="26.9"/>
  </r>
  <r>
    <x v="18"/>
    <n v="26.9"/>
  </r>
  <r>
    <x v="18"/>
    <n v="26.9"/>
  </r>
  <r>
    <x v="18"/>
    <n v="26.9"/>
  </r>
  <r>
    <x v="18"/>
    <n v="26.9"/>
  </r>
  <r>
    <x v="19"/>
    <n v="26.130000000000003"/>
  </r>
  <r>
    <x v="19"/>
    <n v="26.130000000000003"/>
  </r>
  <r>
    <x v="19"/>
    <n v="26.164999999999999"/>
  </r>
  <r>
    <x v="19"/>
    <n v="26.130000000000003"/>
  </r>
  <r>
    <x v="19"/>
    <n v="26.9"/>
  </r>
  <r>
    <x v="19"/>
    <n v="26.9"/>
  </r>
  <r>
    <x v="19"/>
    <n v="26.9"/>
  </r>
  <r>
    <x v="19"/>
    <n v="26.164999999999999"/>
  </r>
  <r>
    <x v="20"/>
    <n v="26.9"/>
  </r>
  <r>
    <x v="20"/>
    <n v="26.9"/>
  </r>
  <r>
    <x v="20"/>
    <n v="26.9"/>
  </r>
  <r>
    <x v="20"/>
    <n v="26.9"/>
  </r>
  <r>
    <x v="20"/>
    <n v="26.9"/>
  </r>
  <r>
    <x v="20"/>
    <n v="26.9"/>
  </r>
  <r>
    <x v="20"/>
    <n v="26.9"/>
  </r>
  <r>
    <x v="20"/>
    <n v="26.9"/>
  </r>
  <r>
    <x v="20"/>
    <n v="26.9"/>
  </r>
  <r>
    <x v="20"/>
    <n v="26.9"/>
  </r>
  <r>
    <x v="20"/>
    <n v="26.9"/>
  </r>
  <r>
    <x v="20"/>
    <n v="26.9"/>
  </r>
  <r>
    <x v="20"/>
    <n v="26.9"/>
  </r>
  <r>
    <x v="21"/>
    <n v="21.75"/>
  </r>
  <r>
    <x v="21"/>
    <n v="21.95"/>
  </r>
  <r>
    <x v="21"/>
    <n v="32.115000000000002"/>
  </r>
  <r>
    <x v="21"/>
    <n v="32.1"/>
  </r>
  <r>
    <x v="21"/>
    <n v="31.86"/>
  </r>
  <r>
    <x v="21"/>
    <n v="21.75"/>
  </r>
  <r>
    <x v="21"/>
    <n v="21.75"/>
  </r>
  <r>
    <x v="21"/>
    <n v="32.1"/>
  </r>
  <r>
    <x v="21"/>
    <n v="31.86"/>
  </r>
  <r>
    <x v="21"/>
    <n v="21.75"/>
  </r>
  <r>
    <x v="22"/>
    <n v="23"/>
  </r>
  <r>
    <x v="22"/>
    <n v="26.28"/>
  </r>
  <r>
    <x v="22"/>
    <n v="29.35"/>
  </r>
  <r>
    <x v="22"/>
    <n v="29.35"/>
  </r>
  <r>
    <x v="22"/>
    <n v="26.28"/>
  </r>
  <r>
    <x v="22"/>
    <n v="29.35"/>
  </r>
  <r>
    <x v="23"/>
    <n v="28.04"/>
  </r>
  <r>
    <x v="23"/>
    <n v="28.04"/>
  </r>
  <r>
    <x v="23"/>
    <n v="28.04"/>
  </r>
  <r>
    <x v="24"/>
    <n v="26.9"/>
  </r>
  <r>
    <x v="24"/>
    <n v="26.9"/>
  </r>
  <r>
    <x v="24"/>
    <n v="26.9"/>
  </r>
  <r>
    <x v="24"/>
    <n v="26.9"/>
  </r>
  <r>
    <x v="24"/>
    <n v="26.9"/>
  </r>
  <r>
    <x v="25"/>
    <n v="26.9"/>
  </r>
  <r>
    <x v="25"/>
    <n v="26.9"/>
  </r>
  <r>
    <x v="26"/>
    <n v="26.9"/>
  </r>
  <r>
    <x v="26"/>
    <n v="26.9"/>
  </r>
  <r>
    <x v="27"/>
    <n v="18.149999999999999"/>
  </r>
  <r>
    <x v="27"/>
    <n v="24.195"/>
  </r>
  <r>
    <x v="28"/>
    <n v="24.195"/>
  </r>
  <r>
    <x v="28"/>
    <n v="24.195"/>
  </r>
  <r>
    <x v="28"/>
    <n v="24.195"/>
  </r>
  <r>
    <x v="29"/>
    <n v="25.28"/>
  </r>
  <r>
    <x v="29"/>
    <n v="25.28"/>
  </r>
  <r>
    <x v="29"/>
    <n v="25.28"/>
  </r>
  <r>
    <x v="30"/>
    <n v="26.9"/>
  </r>
  <r>
    <x v="30"/>
    <n v="26.9"/>
  </r>
  <r>
    <x v="30"/>
    <n v="26.9"/>
  </r>
  <r>
    <x v="31"/>
    <n v="16.5"/>
  </r>
  <r>
    <x v="32"/>
    <n v="16.649999999999999"/>
  </r>
  <r>
    <x v="33"/>
    <n v="12.5"/>
  </r>
  <r>
    <x v="34"/>
    <n v="21.73"/>
  </r>
  <r>
    <x v="34"/>
    <n v="21.73"/>
  </r>
  <r>
    <x v="34"/>
    <n v="21.73"/>
  </r>
  <r>
    <x v="34"/>
    <n v="26.9"/>
  </r>
  <r>
    <x v="34"/>
    <n v="26.9"/>
  </r>
  <r>
    <x v="34"/>
    <n v="26.9"/>
  </r>
  <r>
    <x v="35"/>
    <n v="26.9"/>
  </r>
  <r>
    <x v="35"/>
    <n v="26.9"/>
  </r>
  <r>
    <x v="35"/>
    <n v="26.9"/>
  </r>
  <r>
    <x v="35"/>
    <n v="26.9"/>
  </r>
  <r>
    <x v="35"/>
    <n v="26.9"/>
  </r>
  <r>
    <x v="35"/>
    <n v="26.9"/>
  </r>
  <r>
    <x v="35"/>
    <n v="26.9"/>
  </r>
  <r>
    <x v="35"/>
    <n v="26.9"/>
  </r>
  <r>
    <x v="36"/>
    <n v="26.9"/>
  </r>
  <r>
    <x v="36"/>
    <n v="26.9"/>
  </r>
  <r>
    <x v="36"/>
    <n v="26.9"/>
  </r>
  <r>
    <x v="36"/>
    <n v="26.9"/>
  </r>
  <r>
    <x v="36"/>
    <n v="26.9"/>
  </r>
  <r>
    <x v="36"/>
    <n v="26.9"/>
  </r>
  <r>
    <x v="36"/>
    <n v="26.9"/>
  </r>
  <r>
    <x v="36"/>
    <n v="26.9"/>
  </r>
  <r>
    <x v="36"/>
    <n v="26.9"/>
  </r>
  <r>
    <x v="36"/>
    <n v="26.9"/>
  </r>
  <r>
    <x v="37"/>
    <n v="32.5"/>
  </r>
  <r>
    <x v="37"/>
    <n v="34"/>
  </r>
  <r>
    <x v="37"/>
    <n v="34"/>
  </r>
  <r>
    <x v="37"/>
    <n v="34"/>
  </r>
  <r>
    <x v="37"/>
    <n v="34"/>
  </r>
  <r>
    <x v="37"/>
    <n v="26.9"/>
  </r>
  <r>
    <x v="37"/>
    <n v="34"/>
  </r>
  <r>
    <x v="37"/>
    <n v="32.5"/>
  </r>
  <r>
    <x v="37"/>
    <n v="34"/>
  </r>
  <r>
    <x v="37"/>
    <n v="34"/>
  </r>
  <r>
    <x v="37"/>
    <n v="34"/>
  </r>
  <r>
    <x v="38"/>
    <n v="36"/>
  </r>
  <r>
    <x v="38"/>
    <n v="36"/>
  </r>
  <r>
    <x v="38"/>
    <n v="28.784999999999997"/>
  </r>
  <r>
    <x v="38"/>
    <n v="28.784999999999997"/>
  </r>
  <r>
    <x v="38"/>
    <n v="26.9"/>
  </r>
  <r>
    <x v="38"/>
    <n v="26.9"/>
  </r>
  <r>
    <x v="39"/>
    <n v="24.574999999999999"/>
  </r>
  <r>
    <x v="39"/>
    <n v="24.574999999999999"/>
  </r>
  <r>
    <x v="39"/>
    <n v="34.909999999999997"/>
  </r>
  <r>
    <x v="39"/>
    <n v="34.909999999999997"/>
  </r>
  <r>
    <x v="39"/>
    <n v="34.909999999999997"/>
  </r>
  <r>
    <x v="39"/>
    <n v="24.574999999999999"/>
  </r>
  <r>
    <x v="39"/>
    <n v="24.574999999999999"/>
  </r>
  <r>
    <x v="39"/>
    <n v="34.909999999999997"/>
  </r>
  <r>
    <x v="39"/>
    <n v="24.574999999999999"/>
  </r>
  <r>
    <x v="39"/>
    <n v="34.909999999999997"/>
  </r>
  <r>
    <x v="39"/>
    <n v="24.574999999999999"/>
  </r>
  <r>
    <x v="39"/>
    <n v="34.909999999999997"/>
  </r>
  <r>
    <x v="39"/>
    <n v="24.574999999999999"/>
  </r>
  <r>
    <x v="39"/>
    <n v="24.574999999999999"/>
  </r>
  <r>
    <x v="39"/>
    <n v="24.574999999999999"/>
  </r>
  <r>
    <x v="39"/>
    <n v="34.909999999999997"/>
  </r>
  <r>
    <x v="39"/>
    <n v="34.909999999999997"/>
  </r>
  <r>
    <x v="39"/>
    <n v="34.909999999999997"/>
  </r>
  <r>
    <x v="39"/>
    <n v="34.909999999999997"/>
  </r>
  <r>
    <x v="39"/>
    <n v="34.909999999999997"/>
  </r>
  <r>
    <x v="39"/>
    <n v="24.574999999999999"/>
  </r>
  <r>
    <x v="39"/>
    <n v="24.574999999999999"/>
  </r>
  <r>
    <x v="40"/>
    <n v="21.1"/>
  </r>
  <r>
    <x v="40"/>
    <n v="26.9"/>
  </r>
  <r>
    <x v="40"/>
    <n v="26.9"/>
  </r>
  <r>
    <x v="40"/>
    <n v="26.9"/>
  </r>
  <r>
    <x v="40"/>
    <n v="26.9"/>
  </r>
  <r>
    <x v="40"/>
    <n v="26.9"/>
  </r>
  <r>
    <x v="40"/>
    <n v="26.9"/>
  </r>
  <r>
    <x v="40"/>
    <n v="26.9"/>
  </r>
  <r>
    <x v="40"/>
    <n v="26.9"/>
  </r>
  <r>
    <x v="40"/>
    <n v="26.9"/>
  </r>
  <r>
    <x v="40"/>
    <n v="26.9"/>
  </r>
  <r>
    <x v="40"/>
    <n v="26.9"/>
  </r>
  <r>
    <x v="40"/>
    <n v="26.9"/>
  </r>
  <r>
    <x v="40"/>
    <n v="26.9"/>
  </r>
  <r>
    <x v="41"/>
    <n v="26.9"/>
  </r>
  <r>
    <x v="41"/>
    <n v="26.4"/>
  </r>
  <r>
    <x v="41"/>
    <n v="26.4"/>
  </r>
  <r>
    <x v="41"/>
    <n v="26.4"/>
  </r>
  <r>
    <x v="41"/>
    <n v="26.4"/>
  </r>
  <r>
    <x v="41"/>
    <n v="26.9"/>
  </r>
  <r>
    <x v="41"/>
    <n v="29.9"/>
  </r>
  <r>
    <x v="41"/>
    <n v="29.9"/>
  </r>
  <r>
    <x v="41"/>
    <n v="29.9"/>
  </r>
  <r>
    <x v="41"/>
    <n v="29.9"/>
  </r>
  <r>
    <x v="42"/>
    <n v="35.620000000000005"/>
  </r>
  <r>
    <x v="42"/>
    <n v="35.620000000000005"/>
  </r>
  <r>
    <x v="42"/>
    <n v="35.620000000000005"/>
  </r>
  <r>
    <x v="42"/>
    <n v="35.620000000000005"/>
  </r>
  <r>
    <x v="42"/>
    <n v="35.620000000000005"/>
  </r>
  <r>
    <x v="42"/>
    <n v="35.620000000000005"/>
  </r>
  <r>
    <x v="43"/>
    <n v="22"/>
  </r>
  <r>
    <x v="43"/>
    <n v="30.7"/>
  </r>
  <r>
    <x v="43"/>
    <n v="22"/>
  </r>
  <r>
    <x v="43"/>
    <n v="22"/>
  </r>
  <r>
    <x v="43"/>
    <n v="22"/>
  </r>
  <r>
    <x v="43"/>
    <n v="30.7"/>
  </r>
  <r>
    <x v="43"/>
    <n v="29.2"/>
  </r>
  <r>
    <x v="43"/>
    <n v="30.7"/>
  </r>
  <r>
    <x v="43"/>
    <n v="28.7"/>
  </r>
  <r>
    <x v="43"/>
    <n v="30.7"/>
  </r>
  <r>
    <x v="43"/>
    <n v="29.2"/>
  </r>
  <r>
    <x v="44"/>
    <n v="17.600000000000001"/>
  </r>
  <r>
    <x v="44"/>
    <n v="17.600000000000001"/>
  </r>
  <r>
    <x v="45"/>
    <n v="26.9"/>
  </r>
  <r>
    <x v="45"/>
    <n v="26.9"/>
  </r>
  <r>
    <x v="45"/>
    <n v="26.9"/>
  </r>
  <r>
    <x v="45"/>
    <n v="26.9"/>
  </r>
  <r>
    <x v="45"/>
    <n v="26.9"/>
  </r>
  <r>
    <x v="45"/>
    <n v="26.9"/>
  </r>
  <r>
    <x v="45"/>
    <n v="26.9"/>
  </r>
  <r>
    <x v="45"/>
    <n v="26.9"/>
  </r>
  <r>
    <x v="45"/>
    <n v="26.9"/>
  </r>
  <r>
    <x v="45"/>
    <n v="26.9"/>
  </r>
  <r>
    <x v="45"/>
    <n v="26.9"/>
  </r>
  <r>
    <x v="45"/>
    <n v="26.9"/>
  </r>
  <r>
    <x v="45"/>
    <n v="26.9"/>
  </r>
  <r>
    <x v="46"/>
    <n v="26.9"/>
  </r>
  <r>
    <x v="46"/>
    <n v="26.9"/>
  </r>
  <r>
    <x v="46"/>
    <n v="26.9"/>
  </r>
  <r>
    <x v="46"/>
    <n v="26.9"/>
  </r>
  <r>
    <x v="46"/>
    <n v="26.9"/>
  </r>
  <r>
    <x v="46"/>
    <n v="26.9"/>
  </r>
  <r>
    <x v="46"/>
    <n v="26.9"/>
  </r>
  <r>
    <x v="46"/>
    <n v="26.9"/>
  </r>
  <r>
    <x v="46"/>
    <n v="26.9"/>
  </r>
  <r>
    <x v="46"/>
    <n v="26.9"/>
  </r>
  <r>
    <x v="46"/>
    <n v="26.9"/>
  </r>
  <r>
    <x v="46"/>
    <n v="26.9"/>
  </r>
  <r>
    <x v="46"/>
    <n v="26.9"/>
  </r>
  <r>
    <x v="46"/>
    <n v="26.9"/>
  </r>
  <r>
    <x v="46"/>
    <n v="26.9"/>
  </r>
  <r>
    <x v="46"/>
    <n v="26.9"/>
  </r>
  <r>
    <x v="46"/>
    <n v="26.9"/>
  </r>
  <r>
    <x v="46"/>
    <n v="26.9"/>
  </r>
  <r>
    <x v="46"/>
    <n v="26.9"/>
  </r>
  <r>
    <x v="46"/>
    <n v="26.9"/>
  </r>
  <r>
    <x v="46"/>
    <n v="26.9"/>
  </r>
  <r>
    <x v="46"/>
    <n v="26.9"/>
  </r>
  <r>
    <x v="46"/>
    <n v="26.9"/>
  </r>
  <r>
    <x v="46"/>
    <n v="26.9"/>
  </r>
  <r>
    <x v="47"/>
    <n v="21.9"/>
  </r>
  <r>
    <x v="47"/>
    <n v="21.9"/>
  </r>
  <r>
    <x v="47"/>
    <n v="21.9"/>
  </r>
  <r>
    <x v="47"/>
    <n v="21.9"/>
  </r>
  <r>
    <x v="47"/>
    <n v="16.2"/>
  </r>
  <r>
    <x v="47"/>
    <n v="20.380000000000003"/>
  </r>
  <r>
    <x v="48"/>
    <n v="32.15"/>
  </r>
  <r>
    <x v="48"/>
    <n v="32.15"/>
  </r>
  <r>
    <x v="48"/>
    <n v="32.15"/>
  </r>
  <r>
    <x v="48"/>
    <n v="32.15"/>
  </r>
  <r>
    <x v="48"/>
    <n v="32.15"/>
  </r>
  <r>
    <x v="48"/>
    <n v="32.15"/>
  </r>
  <r>
    <x v="48"/>
    <n v="32.15"/>
  </r>
  <r>
    <x v="48"/>
    <n v="32.15"/>
  </r>
  <r>
    <x v="48"/>
    <n v="32.15"/>
  </r>
  <r>
    <x v="49"/>
    <n v="24.5"/>
  </r>
  <r>
    <x v="49"/>
    <n v="23.594999999999999"/>
  </r>
  <r>
    <x v="49"/>
    <n v="23.594999999999999"/>
  </r>
  <r>
    <x v="49"/>
    <n v="30.69"/>
  </r>
  <r>
    <x v="50"/>
    <n v="26.9"/>
  </r>
  <r>
    <x v="50"/>
    <n v="26.9"/>
  </r>
  <r>
    <x v="50"/>
    <n v="26.9"/>
  </r>
  <r>
    <x v="50"/>
    <n v="26.9"/>
  </r>
  <r>
    <x v="50"/>
    <n v="26.9"/>
  </r>
  <r>
    <x v="50"/>
    <n v="26.9"/>
  </r>
  <r>
    <x v="50"/>
    <n v="26.9"/>
  </r>
  <r>
    <x v="50"/>
    <n v="26.9"/>
  </r>
  <r>
    <x v="50"/>
    <n v="26.9"/>
  </r>
  <r>
    <x v="50"/>
    <n v="26.9"/>
  </r>
  <r>
    <x v="50"/>
    <n v="26.9"/>
  </r>
  <r>
    <x v="50"/>
    <n v="26.9"/>
  </r>
  <r>
    <x v="51"/>
    <n v="17.134999999999998"/>
  </r>
  <r>
    <x v="51"/>
    <n v="16.934999999999999"/>
  </r>
  <r>
    <x v="51"/>
    <n v="16.934999999999999"/>
  </r>
  <r>
    <x v="51"/>
    <n v="25.8"/>
  </r>
  <r>
    <x v="51"/>
    <n v="25.8"/>
  </r>
  <r>
    <x v="51"/>
    <n v="25.8"/>
  </r>
  <r>
    <x v="51"/>
    <n v="25.8"/>
  </r>
  <r>
    <x v="51"/>
    <n v="25.8"/>
  </r>
  <r>
    <x v="51"/>
    <n v="25.8"/>
  </r>
  <r>
    <x v="52"/>
    <n v="26.9"/>
  </r>
  <r>
    <x v="52"/>
    <n v="31.06"/>
  </r>
  <r>
    <x v="52"/>
    <n v="30.9"/>
  </r>
  <r>
    <x v="52"/>
    <n v="26.9"/>
  </r>
  <r>
    <x v="52"/>
    <n v="22.5"/>
  </r>
  <r>
    <x v="52"/>
    <n v="26.9"/>
  </r>
  <r>
    <x v="52"/>
    <n v="26.9"/>
  </r>
  <r>
    <x v="52"/>
    <n v="26.9"/>
  </r>
  <r>
    <x v="52"/>
    <n v="26.9"/>
  </r>
  <r>
    <x v="52"/>
    <n v="26.9"/>
  </r>
  <r>
    <x v="52"/>
    <n v="22.5"/>
  </r>
  <r>
    <x v="52"/>
    <n v="26.9"/>
  </r>
  <r>
    <x v="52"/>
    <n v="26.9"/>
  </r>
  <r>
    <x v="53"/>
    <n v="26.9"/>
  </r>
  <r>
    <x v="53"/>
    <n v="26.9"/>
  </r>
  <r>
    <x v="53"/>
    <n v="26.9"/>
  </r>
  <r>
    <x v="53"/>
    <n v="26.9"/>
  </r>
  <r>
    <x v="53"/>
    <n v="26.9"/>
  </r>
  <r>
    <x v="53"/>
    <n v="26.9"/>
  </r>
  <r>
    <x v="53"/>
    <n v="26.9"/>
  </r>
  <r>
    <x v="53"/>
    <n v="26.9"/>
  </r>
  <r>
    <x v="53"/>
    <n v="26.9"/>
  </r>
  <r>
    <x v="53"/>
    <n v="26.9"/>
  </r>
  <r>
    <x v="53"/>
    <n v="26.9"/>
  </r>
  <r>
    <x v="54"/>
    <n v="30.54"/>
  </r>
  <r>
    <x v="54"/>
    <n v="30.54"/>
  </r>
  <r>
    <x v="54"/>
    <n v="30.54"/>
  </r>
  <r>
    <x v="54"/>
    <n v="30.54"/>
  </r>
  <r>
    <x v="54"/>
    <n v="30.54"/>
  </r>
  <r>
    <x v="54"/>
    <n v="30.54"/>
  </r>
  <r>
    <x v="54"/>
    <n v="30.54"/>
  </r>
  <r>
    <x v="55"/>
    <n v="21.6"/>
  </r>
  <r>
    <x v="55"/>
    <n v="26.9"/>
  </r>
  <r>
    <x v="55"/>
    <n v="26.9"/>
  </r>
  <r>
    <x v="55"/>
    <n v="26.9"/>
  </r>
  <r>
    <x v="55"/>
    <n v="26.9"/>
  </r>
  <r>
    <x v="55"/>
    <n v="26.9"/>
  </r>
  <r>
    <x v="55"/>
    <n v="26.9"/>
  </r>
  <r>
    <x v="55"/>
    <n v="26.9"/>
  </r>
  <r>
    <x v="55"/>
    <n v="26.9"/>
  </r>
  <r>
    <x v="55"/>
    <n v="26.9"/>
  </r>
  <r>
    <x v="55"/>
    <n v="28.5"/>
  </r>
  <r>
    <x v="55"/>
    <n v="25.5"/>
  </r>
  <r>
    <x v="56"/>
    <n v="89.5"/>
  </r>
  <r>
    <x v="56"/>
    <n v="89.5"/>
  </r>
  <r>
    <x v="57"/>
    <n v="26.9"/>
  </r>
  <r>
    <x v="57"/>
    <n v="26.9"/>
  </r>
  <r>
    <x v="57"/>
    <n v="26.9"/>
  </r>
  <r>
    <x v="58"/>
    <n v="26.9"/>
  </r>
  <r>
    <x v="58"/>
    <n v="26.9"/>
  </r>
  <r>
    <x v="58"/>
    <n v="26.9"/>
  </r>
  <r>
    <x v="59"/>
    <n v="26.9"/>
  </r>
  <r>
    <x v="59"/>
    <n v="26.9"/>
  </r>
  <r>
    <x v="59"/>
    <n v="26.9"/>
  </r>
  <r>
    <x v="59"/>
    <n v="26.9"/>
  </r>
  <r>
    <x v="60"/>
    <n v="27.99"/>
  </r>
  <r>
    <x v="60"/>
    <n v="27.99"/>
  </r>
  <r>
    <x v="60"/>
    <n v="27.99"/>
  </r>
  <r>
    <x v="61"/>
    <n v="26.9"/>
  </r>
  <r>
    <x v="61"/>
    <n v="26.9"/>
  </r>
  <r>
    <x v="61"/>
    <n v="26.9"/>
  </r>
  <r>
    <x v="61"/>
    <n v="26.9"/>
  </r>
  <r>
    <x v="61"/>
    <n v="26.9"/>
  </r>
  <r>
    <x v="61"/>
    <n v="26.9"/>
  </r>
  <r>
    <x v="61"/>
    <n v="26.9"/>
  </r>
  <r>
    <x v="61"/>
    <n v="26.9"/>
  </r>
  <r>
    <x v="62"/>
    <n v="19.2"/>
  </r>
  <r>
    <x v="62"/>
    <n v="13.21"/>
  </r>
  <r>
    <x v="62"/>
    <n v="16.149999999999999"/>
  </r>
  <r>
    <x v="62"/>
    <n v="19.2"/>
  </r>
  <r>
    <x v="62"/>
    <n v="19.2"/>
  </r>
  <r>
    <x v="62"/>
    <n v="19.2"/>
  </r>
  <r>
    <x v="62"/>
    <n v="19.2"/>
  </r>
  <r>
    <x v="62"/>
    <n v="19.2"/>
  </r>
  <r>
    <x v="62"/>
    <n v="19.2"/>
  </r>
  <r>
    <x v="63"/>
    <n v="28.86"/>
  </r>
  <r>
    <x v="63"/>
    <n v="19.420000000000002"/>
  </r>
  <r>
    <x v="63"/>
    <n v="28.564999999999998"/>
  </r>
  <r>
    <x v="63"/>
    <n v="19.704999999999998"/>
  </r>
  <r>
    <x v="64"/>
    <n v="26.9"/>
  </r>
  <r>
    <x v="64"/>
    <n v="23.55"/>
  </r>
  <r>
    <x v="64"/>
    <n v="25.5"/>
  </r>
  <r>
    <x v="64"/>
    <n v="25.5"/>
  </r>
  <r>
    <x v="64"/>
    <n v="25.5"/>
  </r>
  <r>
    <x v="64"/>
    <n v="25.5"/>
  </r>
  <r>
    <x v="64"/>
    <n v="25.5"/>
  </r>
  <r>
    <x v="64"/>
    <n v="25.5"/>
  </r>
  <r>
    <x v="64"/>
    <n v="25.5"/>
  </r>
  <r>
    <x v="64"/>
    <n v="26.9"/>
  </r>
  <r>
    <x v="64"/>
    <n v="23.55"/>
  </r>
  <r>
    <x v="64"/>
    <n v="25.5"/>
  </r>
  <r>
    <x v="64"/>
    <n v="25.5"/>
  </r>
  <r>
    <x v="64"/>
    <n v="25.5"/>
  </r>
  <r>
    <x v="64"/>
    <n v="25.5"/>
  </r>
  <r>
    <x v="64"/>
    <n v="25.5"/>
  </r>
  <r>
    <x v="64"/>
    <n v="25.5"/>
  </r>
  <r>
    <x v="64"/>
    <n v="25.5"/>
  </r>
  <r>
    <x v="64"/>
    <n v="25.5"/>
  </r>
  <r>
    <x v="64"/>
    <n v="25.5"/>
  </r>
  <r>
    <x v="64"/>
    <n v="25.5"/>
  </r>
  <r>
    <x v="65"/>
    <n v="20.5"/>
  </r>
  <r>
    <x v="65"/>
    <n v="20.5"/>
  </r>
  <r>
    <x v="65"/>
    <n v="20.5"/>
  </r>
  <r>
    <x v="66"/>
    <n v="22.8"/>
  </r>
  <r>
    <x v="66"/>
    <n v="22.8"/>
  </r>
  <r>
    <x v="66"/>
    <n v="22.8"/>
  </r>
  <r>
    <x v="66"/>
    <n v="22.8"/>
  </r>
  <r>
    <x v="66"/>
    <n v="22.8"/>
  </r>
  <r>
    <x v="66"/>
    <n v="22.8"/>
  </r>
  <r>
    <x v="66"/>
    <n v="22.8"/>
  </r>
  <r>
    <x v="67"/>
    <n v="21.5"/>
  </r>
  <r>
    <x v="67"/>
    <n v="21.5"/>
  </r>
  <r>
    <x v="67"/>
    <n v="21.5"/>
  </r>
  <r>
    <x v="67"/>
    <n v="21.5"/>
  </r>
  <r>
    <x v="67"/>
    <n v="21.5"/>
  </r>
  <r>
    <x v="67"/>
    <n v="20.7"/>
  </r>
  <r>
    <x v="67"/>
    <n v="20.7"/>
  </r>
  <r>
    <x v="67"/>
    <n v="20.7"/>
  </r>
  <r>
    <x v="67"/>
    <n v="20.7"/>
  </r>
  <r>
    <x v="67"/>
    <n v="20.7"/>
  </r>
  <r>
    <x v="67"/>
    <n v="20.7"/>
  </r>
  <r>
    <x v="67"/>
    <n v="21.5"/>
  </r>
  <r>
    <x v="67"/>
    <n v="20.7"/>
  </r>
  <r>
    <x v="67"/>
    <n v="20.7"/>
  </r>
  <r>
    <x v="67"/>
    <n v="21.5"/>
  </r>
  <r>
    <x v="67"/>
    <n v="21.5"/>
  </r>
  <r>
    <x v="68"/>
    <n v="19"/>
  </r>
  <r>
    <x v="68"/>
    <n v="19"/>
  </r>
  <r>
    <x v="68"/>
    <n v="19"/>
  </r>
  <r>
    <x v="68"/>
    <n v="28.7"/>
  </r>
  <r>
    <x v="68"/>
    <n v="28.9"/>
  </r>
  <r>
    <x v="68"/>
    <n v="19"/>
  </r>
  <r>
    <x v="69"/>
    <n v="17.66"/>
  </r>
  <r>
    <x v="69"/>
    <n v="17.434999999999999"/>
  </r>
  <r>
    <x v="69"/>
    <n v="18.149999999999999"/>
  </r>
  <r>
    <x v="69"/>
    <n v="24.195"/>
  </r>
  <r>
    <x v="69"/>
    <n v="24.195"/>
  </r>
  <r>
    <x v="69"/>
    <n v="17.434999999999999"/>
  </r>
  <r>
    <x v="69"/>
    <n v="24.195"/>
  </r>
  <r>
    <x v="70"/>
    <n v="19"/>
  </r>
  <r>
    <x v="70"/>
    <n v="19.670000000000002"/>
  </r>
  <r>
    <x v="70"/>
    <n v="19.670000000000002"/>
  </r>
  <r>
    <x v="70"/>
    <n v="19"/>
  </r>
  <r>
    <x v="70"/>
    <n v="12.93"/>
  </r>
  <r>
    <x v="70"/>
    <n v="12.805"/>
  </r>
  <r>
    <x v="70"/>
    <n v="19"/>
  </r>
  <r>
    <x v="71"/>
    <n v="13.155000000000001"/>
  </r>
  <r>
    <x v="71"/>
    <n v="15.61"/>
  </r>
  <r>
    <x v="71"/>
    <n v="15.61"/>
  </r>
  <r>
    <x v="72"/>
    <n v="26.9"/>
  </r>
  <r>
    <x v="73"/>
    <n v="28.34"/>
  </r>
  <r>
    <x v="73"/>
    <n v="28.34"/>
  </r>
  <r>
    <x v="73"/>
    <n v="28.34"/>
  </r>
  <r>
    <x v="73"/>
    <n v="26.9"/>
  </r>
  <r>
    <x v="73"/>
    <n v="25.21"/>
  </r>
  <r>
    <x v="74"/>
    <n v="26.9"/>
  </r>
  <r>
    <x v="74"/>
    <n v="26.9"/>
  </r>
  <r>
    <x v="74"/>
    <n v="26.9"/>
  </r>
  <r>
    <x v="75"/>
    <n v="26.9"/>
  </r>
  <r>
    <x v="75"/>
    <n v="26.9"/>
  </r>
  <r>
    <x v="75"/>
    <n v="26.9"/>
  </r>
  <r>
    <x v="76"/>
    <n v="26.9"/>
  </r>
  <r>
    <x v="76"/>
    <n v="26.9"/>
  </r>
  <r>
    <x v="77"/>
    <n v="9.8000000000000007"/>
  </r>
  <r>
    <x v="78"/>
    <n v="20.350000000000001"/>
  </r>
  <r>
    <x v="78"/>
    <n v="20.350000000000001"/>
  </r>
  <r>
    <x v="79"/>
    <n v="26.9"/>
  </r>
  <r>
    <x v="79"/>
    <n v="26.5"/>
  </r>
  <r>
    <x v="79"/>
    <n v="26.9"/>
  </r>
  <r>
    <x v="79"/>
    <n v="26.9"/>
  </r>
  <r>
    <x v="79"/>
    <n v="26.9"/>
  </r>
  <r>
    <x v="79"/>
    <n v="26.9"/>
  </r>
  <r>
    <x v="80"/>
    <n v="36.89"/>
  </r>
  <r>
    <x v="80"/>
    <n v="36.89"/>
  </r>
  <r>
    <x v="80"/>
    <n v="36.89"/>
  </r>
  <r>
    <x v="80"/>
    <n v="36.89"/>
  </r>
  <r>
    <x v="80"/>
    <n v="30.9"/>
  </r>
  <r>
    <x v="80"/>
    <n v="30.9"/>
  </r>
  <r>
    <x v="80"/>
    <n v="30.9"/>
  </r>
  <r>
    <x v="80"/>
    <n v="30.9"/>
  </r>
  <r>
    <x v="80"/>
    <n v="30.9"/>
  </r>
  <r>
    <x v="80"/>
    <n v="30.9"/>
  </r>
  <r>
    <x v="80"/>
    <n v="30.9"/>
  </r>
  <r>
    <x v="80"/>
    <n v="30.9"/>
  </r>
  <r>
    <x v="80"/>
    <n v="30.9"/>
  </r>
  <r>
    <x v="81"/>
    <n v="28.349999999999998"/>
  </r>
  <r>
    <x v="81"/>
    <n v="28.784999999999997"/>
  </r>
  <r>
    <x v="81"/>
    <n v="27.644999999999996"/>
  </r>
  <r>
    <x v="81"/>
    <n v="27.644999999999996"/>
  </r>
  <r>
    <x v="81"/>
    <n v="28.784999999999997"/>
  </r>
  <r>
    <x v="81"/>
    <n v="26.9"/>
  </r>
  <r>
    <x v="82"/>
    <n v="26.9"/>
  </r>
  <r>
    <x v="82"/>
    <n v="26.9"/>
  </r>
  <r>
    <x v="82"/>
    <n v="26.9"/>
  </r>
  <r>
    <x v="82"/>
    <n v="26.9"/>
  </r>
  <r>
    <x v="82"/>
    <n v="26.9"/>
  </r>
  <r>
    <x v="82"/>
    <n v="26.9"/>
  </r>
  <r>
    <x v="82"/>
    <n v="26.9"/>
  </r>
  <r>
    <x v="82"/>
    <n v="26.9"/>
  </r>
  <r>
    <x v="82"/>
    <n v="26.9"/>
  </r>
  <r>
    <x v="82"/>
    <n v="26.9"/>
  </r>
  <r>
    <x v="83"/>
    <n v="30.9"/>
  </r>
  <r>
    <x v="84"/>
    <n v="27.99"/>
  </r>
  <r>
    <x v="84"/>
    <n v="27.99"/>
  </r>
  <r>
    <x v="84"/>
    <n v="27.99"/>
  </r>
  <r>
    <x v="84"/>
    <n v="27.99"/>
  </r>
  <r>
    <x v="84"/>
    <n v="27.99"/>
  </r>
  <r>
    <x v="84"/>
    <n v="27.99"/>
  </r>
  <r>
    <x v="84"/>
    <n v="27.99"/>
  </r>
  <r>
    <x v="85"/>
    <n v="33.15"/>
  </r>
  <r>
    <x v="85"/>
    <n v="33.15"/>
  </r>
  <r>
    <x v="85"/>
    <n v="33.15"/>
  </r>
  <r>
    <x v="85"/>
    <n v="33.15"/>
  </r>
  <r>
    <x v="86"/>
    <n v="26.9"/>
  </r>
  <r>
    <x v="86"/>
    <n v="26.9"/>
  </r>
  <r>
    <x v="86"/>
    <n v="26.9"/>
  </r>
  <r>
    <x v="86"/>
    <n v="26.9"/>
  </r>
  <r>
    <x v="87"/>
    <n v="17.5"/>
  </r>
  <r>
    <x v="87"/>
    <n v="17.100000000000001"/>
  </r>
  <r>
    <x v="87"/>
    <n v="18.7"/>
  </r>
  <r>
    <x v="87"/>
    <n v="18.7"/>
  </r>
  <r>
    <x v="87"/>
    <n v="18.7"/>
  </r>
  <r>
    <x v="88"/>
    <n v="17.8"/>
  </r>
  <r>
    <x v="88"/>
    <n v="17.8"/>
  </r>
  <r>
    <x v="88"/>
    <n v="17.3"/>
  </r>
  <r>
    <x v="88"/>
    <n v="23.43"/>
  </r>
  <r>
    <x v="89"/>
    <n v="26.9"/>
  </r>
  <r>
    <x v="89"/>
    <n v="26.9"/>
  </r>
  <r>
    <x v="89"/>
    <n v="26.9"/>
  </r>
  <r>
    <x v="90"/>
    <n v="20.399999999999999"/>
  </r>
  <r>
    <x v="90"/>
    <n v="20.399999999999999"/>
  </r>
  <r>
    <x v="90"/>
    <n v="20.399999999999999"/>
  </r>
  <r>
    <x v="90"/>
    <n v="20.399999999999999"/>
  </r>
  <r>
    <x v="91"/>
    <n v="25.59"/>
  </r>
  <r>
    <x v="91"/>
    <n v="19.815000000000001"/>
  </r>
  <r>
    <x v="91"/>
    <n v="24.57"/>
  </r>
  <r>
    <x v="91"/>
    <n v="19.774999999999999"/>
  </r>
  <r>
    <x v="91"/>
    <n v="24.57"/>
  </r>
  <r>
    <x v="91"/>
    <n v="19.774999999999999"/>
  </r>
  <r>
    <x v="91"/>
    <n v="19.774999999999999"/>
  </r>
  <r>
    <x v="91"/>
    <n v="24.57"/>
  </r>
  <r>
    <x v="92"/>
    <n v="26.9"/>
  </r>
  <r>
    <x v="92"/>
    <n v="26.9"/>
  </r>
  <r>
    <x v="92"/>
    <n v="26.9"/>
  </r>
  <r>
    <x v="92"/>
    <n v="26.9"/>
  </r>
  <r>
    <x v="93"/>
    <n v="24.45"/>
  </r>
  <r>
    <x v="94"/>
    <n v="26.9"/>
  </r>
  <r>
    <x v="94"/>
    <n v="26.9"/>
  </r>
  <r>
    <x v="95"/>
    <n v="12.695"/>
  </r>
  <r>
    <x v="96"/>
    <n v="29.5"/>
  </r>
  <r>
    <x v="96"/>
    <n v="29.5"/>
  </r>
  <r>
    <x v="97"/>
    <n v="30.2"/>
  </r>
  <r>
    <x v="97"/>
    <n v="26.9"/>
  </r>
  <r>
    <x v="97"/>
    <n v="26.9"/>
  </r>
  <r>
    <x v="97"/>
    <n v="26.9"/>
  </r>
  <r>
    <x v="97"/>
    <n v="26.9"/>
  </r>
  <r>
    <x v="97"/>
    <n v="26.9"/>
  </r>
  <r>
    <x v="97"/>
    <n v="26.9"/>
  </r>
  <r>
    <x v="97"/>
    <n v="26.9"/>
  </r>
  <r>
    <x v="97"/>
    <n v="26.9"/>
  </r>
  <r>
    <x v="97"/>
    <n v="26.9"/>
  </r>
  <r>
    <x v="98"/>
    <n v="25.2"/>
  </r>
  <r>
    <x v="98"/>
    <n v="25.2"/>
  </r>
  <r>
    <x v="98"/>
    <n v="25.2"/>
  </r>
  <r>
    <x v="98"/>
    <n v="25.2"/>
  </r>
  <r>
    <x v="98"/>
    <n v="28.5"/>
  </r>
  <r>
    <x v="98"/>
    <n v="25.2"/>
  </r>
  <r>
    <x v="98"/>
    <n v="28.5"/>
  </r>
  <r>
    <x v="98"/>
    <n v="28.5"/>
  </r>
  <r>
    <x v="98"/>
    <n v="28.5"/>
  </r>
  <r>
    <x v="99"/>
    <n v="16.2"/>
  </r>
  <r>
    <x v="99"/>
    <n v="20.05"/>
  </r>
  <r>
    <x v="99"/>
    <n v="20.05"/>
  </r>
  <r>
    <x v="99"/>
    <n v="16.2"/>
  </r>
  <r>
    <x v="99"/>
    <n v="16.2"/>
  </r>
  <r>
    <x v="100"/>
    <n v="37.590000000000003"/>
  </r>
  <r>
    <x v="100"/>
    <n v="37.590000000000003"/>
  </r>
  <r>
    <x v="100"/>
    <n v="37.590000000000003"/>
  </r>
  <r>
    <x v="100"/>
    <n v="37.590000000000003"/>
  </r>
  <r>
    <x v="100"/>
    <n v="26.9"/>
  </r>
  <r>
    <x v="100"/>
    <n v="26.9"/>
  </r>
  <r>
    <x v="100"/>
    <n v="31.06"/>
  </r>
  <r>
    <x v="100"/>
    <n v="26.9"/>
  </r>
  <r>
    <x v="100"/>
    <n v="26.9"/>
  </r>
  <r>
    <x v="100"/>
    <n v="26.9"/>
  </r>
  <r>
    <x v="100"/>
    <n v="26.9"/>
  </r>
  <r>
    <x v="100"/>
    <n v="36.32"/>
  </r>
  <r>
    <x v="100"/>
    <n v="35.82"/>
  </r>
  <r>
    <x v="100"/>
    <n v="35.82"/>
  </r>
  <r>
    <x v="101"/>
    <n v="19.704999999999998"/>
  </r>
  <r>
    <x v="101"/>
    <n v="25.064999999999998"/>
  </r>
  <r>
    <x v="101"/>
    <n v="19.704999999999998"/>
  </r>
  <r>
    <x v="101"/>
    <n v="25.064999999999998"/>
  </r>
  <r>
    <x v="101"/>
    <n v="25.36"/>
  </r>
  <r>
    <x v="101"/>
    <n v="19.420000000000002"/>
  </r>
  <r>
    <x v="101"/>
    <n v="28.86"/>
  </r>
  <r>
    <x v="101"/>
    <n v="28.564999999999998"/>
  </r>
  <r>
    <x v="101"/>
    <n v="19.704999999999998"/>
  </r>
  <r>
    <x v="101"/>
    <n v="19.420000000000002"/>
  </r>
  <r>
    <x v="101"/>
    <n v="19.704999999999998"/>
  </r>
  <r>
    <x v="101"/>
    <n v="19.420000000000002"/>
  </r>
  <r>
    <x v="101"/>
    <n v="28.564999999999998"/>
  </r>
  <r>
    <x v="101"/>
    <n v="28.86"/>
  </r>
  <r>
    <x v="102"/>
    <n v="30.88"/>
  </r>
  <r>
    <x v="102"/>
    <n v="24.79"/>
  </r>
  <r>
    <x v="102"/>
    <n v="24.79"/>
  </r>
  <r>
    <x v="102"/>
    <n v="24.79"/>
  </r>
  <r>
    <x v="102"/>
    <n v="24.79"/>
  </r>
  <r>
    <x v="102"/>
    <n v="24.79"/>
  </r>
  <r>
    <x v="102"/>
    <n v="30.88"/>
  </r>
  <r>
    <x v="102"/>
    <n v="26.51"/>
  </r>
  <r>
    <x v="102"/>
    <n v="26.51"/>
  </r>
  <r>
    <x v="102"/>
    <n v="26.51"/>
  </r>
  <r>
    <x v="102"/>
    <n v="26.51"/>
  </r>
  <r>
    <x v="102"/>
    <n v="26.51"/>
  </r>
  <r>
    <x v="102"/>
    <n v="24.79"/>
  </r>
  <r>
    <x v="102"/>
    <n v="26.51"/>
  </r>
  <r>
    <x v="102"/>
    <n v="30.88"/>
  </r>
  <r>
    <x v="102"/>
    <n v="24.79"/>
  </r>
  <r>
    <x v="102"/>
    <n v="24.79"/>
  </r>
  <r>
    <x v="102"/>
    <n v="26.9"/>
  </r>
  <r>
    <x v="103"/>
    <n v="26.9"/>
  </r>
  <r>
    <x v="103"/>
    <n v="26.9"/>
  </r>
  <r>
    <x v="103"/>
    <n v="26.9"/>
  </r>
  <r>
    <x v="103"/>
    <n v="26.9"/>
  </r>
  <r>
    <x v="103"/>
    <n v="26.9"/>
  </r>
  <r>
    <x v="103"/>
    <n v="26.9"/>
  </r>
  <r>
    <x v="104"/>
    <n v="14.15"/>
  </r>
  <r>
    <x v="104"/>
    <n v="21.15"/>
  </r>
  <r>
    <x v="104"/>
    <n v="24.509999999999998"/>
  </r>
  <r>
    <x v="105"/>
    <n v="26.9"/>
  </r>
  <r>
    <x v="105"/>
    <n v="26.9"/>
  </r>
  <r>
    <x v="105"/>
    <n v="8.42"/>
  </r>
  <r>
    <x v="105"/>
    <n v="26.9"/>
  </r>
  <r>
    <x v="106"/>
    <n v="26.9"/>
  </r>
  <r>
    <x v="107"/>
    <n v="26.9"/>
  </r>
  <r>
    <x v="107"/>
    <n v="26.9"/>
  </r>
  <r>
    <x v="107"/>
    <n v="26.9"/>
  </r>
  <r>
    <x v="107"/>
    <n v="26.9"/>
  </r>
  <r>
    <x v="107"/>
    <n v="26.9"/>
  </r>
  <r>
    <x v="107"/>
    <n v="26.9"/>
  </r>
  <r>
    <x v="107"/>
    <n v="26.9"/>
  </r>
  <r>
    <x v="107"/>
    <n v="26.9"/>
  </r>
  <r>
    <x v="107"/>
    <n v="26.9"/>
  </r>
  <r>
    <x v="107"/>
    <n v="26.9"/>
  </r>
  <r>
    <x v="107"/>
    <n v="26.9"/>
  </r>
  <r>
    <x v="107"/>
    <n v="26.9"/>
  </r>
  <r>
    <x v="107"/>
    <n v="26.9"/>
  </r>
  <r>
    <x v="107"/>
    <n v="26.9"/>
  </r>
  <r>
    <x v="108"/>
    <n v="26.9"/>
  </r>
  <r>
    <x v="108"/>
    <n v="26.9"/>
  </r>
  <r>
    <x v="108"/>
    <n v="26.9"/>
  </r>
  <r>
    <x v="109"/>
    <n v="22.405000000000001"/>
  </r>
  <r>
    <x v="109"/>
    <n v="22.405000000000001"/>
  </r>
  <r>
    <x v="109"/>
    <n v="22.405000000000001"/>
  </r>
  <r>
    <x v="109"/>
    <n v="22.405000000000001"/>
  </r>
  <r>
    <x v="109"/>
    <n v="20.905000000000001"/>
  </r>
  <r>
    <x v="109"/>
    <n v="20.905000000000001"/>
  </r>
  <r>
    <x v="110"/>
    <n v="26.9"/>
  </r>
  <r>
    <x v="111"/>
    <n v="26.9"/>
  </r>
  <r>
    <x v="112"/>
    <n v="26.9"/>
  </r>
  <r>
    <x v="113"/>
    <n v="26.9"/>
  </r>
  <r>
    <x v="113"/>
    <n v="26.9"/>
  </r>
  <r>
    <x v="113"/>
    <n v="26.9"/>
  </r>
  <r>
    <x v="113"/>
    <n v="26.9"/>
  </r>
  <r>
    <x v="113"/>
    <n v="26.9"/>
  </r>
  <r>
    <x v="113"/>
    <n v="26.9"/>
  </r>
  <r>
    <x v="113"/>
    <n v="26.9"/>
  </r>
  <r>
    <x v="113"/>
    <n v="26.9"/>
  </r>
  <r>
    <x v="113"/>
    <n v="26.9"/>
  </r>
  <r>
    <x v="113"/>
    <n v="26.9"/>
  </r>
  <r>
    <x v="113"/>
    <n v="26.9"/>
  </r>
  <r>
    <x v="113"/>
    <n v="26.9"/>
  </r>
  <r>
    <x v="113"/>
    <n v="26.9"/>
  </r>
  <r>
    <x v="113"/>
    <n v="26.9"/>
  </r>
  <r>
    <x v="114"/>
    <n v="26.9"/>
  </r>
  <r>
    <x v="114"/>
    <n v="26.9"/>
  </r>
  <r>
    <x v="114"/>
    <n v="25.4"/>
  </r>
  <r>
    <x v="114"/>
    <n v="24.4"/>
  </r>
  <r>
    <x v="114"/>
    <n v="26.9"/>
  </r>
  <r>
    <x v="114"/>
    <n v="26.9"/>
  </r>
  <r>
    <x v="114"/>
    <n v="24.4"/>
  </r>
  <r>
    <x v="114"/>
    <n v="26.9"/>
  </r>
  <r>
    <x v="114"/>
    <n v="25.4"/>
  </r>
  <r>
    <x v="114"/>
    <n v="26.9"/>
  </r>
  <r>
    <x v="114"/>
    <n v="26.9"/>
  </r>
  <r>
    <x v="114"/>
    <n v="26.9"/>
  </r>
  <r>
    <x v="115"/>
    <n v="28.04"/>
  </r>
  <r>
    <x v="115"/>
    <n v="28.04"/>
  </r>
  <r>
    <x v="115"/>
    <n v="28.0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33.1"/>
  </r>
  <r>
    <x v="0"/>
    <n v="33.1"/>
  </r>
  <r>
    <x v="0"/>
    <n v="26.9"/>
  </r>
  <r>
    <x v="0"/>
    <n v="33.1"/>
  </r>
  <r>
    <x v="0"/>
    <n v="33.1"/>
  </r>
  <r>
    <x v="0"/>
    <n v="33.1"/>
  </r>
  <r>
    <x v="0"/>
    <n v="34.67"/>
  </r>
  <r>
    <x v="0"/>
    <n v="34.67"/>
  </r>
  <r>
    <x v="0"/>
    <n v="34.67"/>
  </r>
  <r>
    <x v="0"/>
    <n v="34.67"/>
  </r>
  <r>
    <x v="0"/>
    <n v="34.67"/>
  </r>
  <r>
    <x v="0"/>
    <n v="34.67"/>
  </r>
  <r>
    <x v="0"/>
    <n v="34.67"/>
  </r>
  <r>
    <x v="0"/>
    <n v="34.67"/>
  </r>
  <r>
    <x v="0"/>
    <n v="34.67"/>
  </r>
  <r>
    <x v="0"/>
    <n v="34.67"/>
  </r>
  <r>
    <x v="0"/>
    <n v="34.67"/>
  </r>
  <r>
    <x v="0"/>
    <n v="34.67"/>
  </r>
  <r>
    <x v="1"/>
    <n v="19.5"/>
  </r>
  <r>
    <x v="1"/>
    <n v="19.5"/>
  </r>
  <r>
    <x v="1"/>
    <n v="18.5"/>
  </r>
  <r>
    <x v="1"/>
    <n v="26.9"/>
  </r>
  <r>
    <x v="1"/>
    <n v="26.9"/>
  </r>
  <r>
    <x v="0"/>
    <n v="22.5"/>
  </r>
  <r>
    <x v="0"/>
    <n v="22.5"/>
  </r>
  <r>
    <x v="0"/>
    <n v="31.035"/>
  </r>
  <r>
    <x v="0"/>
    <n v="22.5"/>
  </r>
  <r>
    <x v="0"/>
    <n v="26.9"/>
  </r>
  <r>
    <x v="0"/>
    <n v="22.5"/>
  </r>
  <r>
    <x v="0"/>
    <n v="32.5"/>
  </r>
  <r>
    <x v="0"/>
    <n v="26.9"/>
  </r>
  <r>
    <x v="0"/>
    <n v="26.9"/>
  </r>
  <r>
    <x v="0"/>
    <n v="26.9"/>
  </r>
  <r>
    <x v="0"/>
    <n v="26.9"/>
  </r>
  <r>
    <x v="0"/>
    <n v="26.9"/>
  </r>
  <r>
    <x v="0"/>
    <n v="26.9"/>
  </r>
  <r>
    <x v="0"/>
    <n v="26.9"/>
  </r>
  <r>
    <x v="0"/>
    <n v="26.9"/>
  </r>
  <r>
    <x v="0"/>
    <n v="26.9"/>
  </r>
  <r>
    <x v="0"/>
    <n v="26.9"/>
  </r>
  <r>
    <x v="0"/>
    <n v="35.340000000000003"/>
  </r>
  <r>
    <x v="0"/>
    <n v="35.340000000000003"/>
  </r>
  <r>
    <x v="0"/>
    <n v="35.340000000000003"/>
  </r>
  <r>
    <x v="0"/>
    <n v="35.340000000000003"/>
  </r>
  <r>
    <x v="0"/>
    <n v="35.840000000000003"/>
  </r>
  <r>
    <x v="0"/>
    <n v="35.840000000000003"/>
  </r>
  <r>
    <x v="0"/>
    <n v="35.840000000000003"/>
  </r>
  <r>
    <x v="0"/>
    <n v="34"/>
  </r>
  <r>
    <x v="0"/>
    <n v="34"/>
  </r>
  <r>
    <x v="0"/>
    <n v="34"/>
  </r>
  <r>
    <x v="0"/>
    <n v="34"/>
  </r>
  <r>
    <x v="0"/>
    <n v="34"/>
  </r>
  <r>
    <x v="0"/>
    <n v="34"/>
  </r>
  <r>
    <x v="0"/>
    <n v="34"/>
  </r>
  <r>
    <x v="0"/>
    <n v="34"/>
  </r>
  <r>
    <x v="0"/>
    <n v="30.39"/>
  </r>
  <r>
    <x v="0"/>
    <n v="30.39"/>
  </r>
  <r>
    <x v="0"/>
    <n v="31.335000000000001"/>
  </r>
  <r>
    <x v="0"/>
    <n v="30.89"/>
  </r>
  <r>
    <x v="0"/>
    <n v="30.39"/>
  </r>
  <r>
    <x v="0"/>
    <n v="24.6"/>
  </r>
  <r>
    <x v="0"/>
    <n v="30.39"/>
  </r>
  <r>
    <x v="2"/>
    <n v="26.9"/>
  </r>
  <r>
    <x v="2"/>
    <n v="26.9"/>
  </r>
  <r>
    <x v="2"/>
    <n v="26.9"/>
  </r>
  <r>
    <x v="2"/>
    <n v="26.9"/>
  </r>
  <r>
    <x v="0"/>
    <n v="23.954999999999998"/>
  </r>
  <r>
    <x v="0"/>
    <n v="24.18"/>
  </r>
  <r>
    <x v="0"/>
    <n v="32.094999999999999"/>
  </r>
  <r>
    <x v="0"/>
    <n v="23.954999999999998"/>
  </r>
  <r>
    <x v="0"/>
    <n v="31.84"/>
  </r>
  <r>
    <x v="0"/>
    <n v="31.84"/>
  </r>
  <r>
    <x v="0"/>
    <n v="24.18"/>
  </r>
  <r>
    <x v="0"/>
    <n v="31.84"/>
  </r>
  <r>
    <x v="0"/>
    <n v="23.954999999999998"/>
  </r>
  <r>
    <x v="0"/>
    <n v="31.84"/>
  </r>
  <r>
    <x v="0"/>
    <n v="23.954999999999998"/>
  </r>
  <r>
    <x v="0"/>
    <n v="32.094999999999999"/>
  </r>
  <r>
    <x v="0"/>
    <n v="23.954999999999998"/>
  </r>
  <r>
    <x v="0"/>
    <n v="31.84"/>
  </r>
  <r>
    <x v="0"/>
    <n v="32.450000000000003"/>
  </r>
  <r>
    <x v="0"/>
    <n v="32.450000000000003"/>
  </r>
  <r>
    <x v="0"/>
    <n v="32.450000000000003"/>
  </r>
  <r>
    <x v="0"/>
    <n v="32.450000000000003"/>
  </r>
  <r>
    <x v="0"/>
    <n v="27.07"/>
  </r>
  <r>
    <x v="0"/>
    <n v="27.07"/>
  </r>
  <r>
    <x v="0"/>
    <n v="27.07"/>
  </r>
  <r>
    <x v="0"/>
    <n v="27.07"/>
  </r>
  <r>
    <x v="3"/>
    <n v="26.9"/>
  </r>
  <r>
    <x v="3"/>
    <n v="26.9"/>
  </r>
  <r>
    <x v="3"/>
    <n v="25.25"/>
  </r>
  <r>
    <x v="3"/>
    <n v="26.9"/>
  </r>
  <r>
    <x v="3"/>
    <n v="26.9"/>
  </r>
  <r>
    <x v="3"/>
    <n v="26.9"/>
  </r>
  <r>
    <x v="3"/>
    <n v="24.5"/>
  </r>
  <r>
    <x v="3"/>
    <n v="25.85"/>
  </r>
  <r>
    <x v="3"/>
    <n v="26.9"/>
  </r>
  <r>
    <x v="0"/>
    <n v="22.6"/>
  </r>
  <r>
    <x v="0"/>
    <n v="29.669999999999998"/>
  </r>
  <r>
    <x v="0"/>
    <n v="22.55"/>
  </r>
  <r>
    <x v="0"/>
    <n v="29.669999999999998"/>
  </r>
  <r>
    <x v="0"/>
    <n v="22.55"/>
  </r>
  <r>
    <x v="0"/>
    <n v="29.669999999999998"/>
  </r>
  <r>
    <x v="0"/>
    <n v="22.55"/>
  </r>
  <r>
    <x v="0"/>
    <n v="29.65"/>
  </r>
  <r>
    <x v="0"/>
    <n v="22.6"/>
  </r>
  <r>
    <x v="0"/>
    <n v="22.55"/>
  </r>
  <r>
    <x v="0"/>
    <n v="22.55"/>
  </r>
  <r>
    <x v="0"/>
    <n v="29.669999999999998"/>
  </r>
  <r>
    <x v="3"/>
    <n v="26.9"/>
  </r>
  <r>
    <x v="3"/>
    <n v="26.9"/>
  </r>
  <r>
    <x v="3"/>
    <n v="26.9"/>
  </r>
  <r>
    <x v="3"/>
    <n v="26.9"/>
  </r>
  <r>
    <x v="3"/>
    <n v="26.9"/>
  </r>
  <r>
    <x v="3"/>
    <n v="26.9"/>
  </r>
  <r>
    <x v="3"/>
    <n v="27.65"/>
  </r>
  <r>
    <x v="3"/>
    <n v="26.9"/>
  </r>
  <r>
    <x v="3"/>
    <n v="26.9"/>
  </r>
  <r>
    <x v="3"/>
    <n v="26.9"/>
  </r>
  <r>
    <x v="3"/>
    <n v="26.9"/>
  </r>
  <r>
    <x v="3"/>
    <n v="26.9"/>
  </r>
  <r>
    <x v="0"/>
    <n v="22"/>
  </r>
  <r>
    <x v="0"/>
    <n v="22"/>
  </r>
  <r>
    <x v="0"/>
    <n v="22"/>
  </r>
  <r>
    <x v="0"/>
    <n v="29"/>
  </r>
  <r>
    <x v="0"/>
    <n v="29"/>
  </r>
  <r>
    <x v="0"/>
    <n v="29"/>
  </r>
  <r>
    <x v="0"/>
    <n v="25.5"/>
  </r>
  <r>
    <x v="0"/>
    <n v="28.5"/>
  </r>
  <r>
    <x v="3"/>
    <n v="25.8"/>
  </r>
  <r>
    <x v="3"/>
    <n v="25.8"/>
  </r>
  <r>
    <x v="3"/>
    <n v="37.9"/>
  </r>
  <r>
    <x v="3"/>
    <n v="25.8"/>
  </r>
  <r>
    <x v="3"/>
    <n v="37.9"/>
  </r>
  <r>
    <x v="3"/>
    <n v="25.8"/>
  </r>
  <r>
    <x v="3"/>
    <n v="37.9"/>
  </r>
  <r>
    <x v="3"/>
    <n v="37.9"/>
  </r>
  <r>
    <x v="3"/>
    <n v="25.8"/>
  </r>
  <r>
    <x v="3"/>
    <n v="25.8"/>
  </r>
  <r>
    <x v="3"/>
    <n v="25.8"/>
  </r>
  <r>
    <x v="3"/>
    <n v="37.9"/>
  </r>
  <r>
    <x v="3"/>
    <n v="37.9"/>
  </r>
  <r>
    <x v="3"/>
    <n v="37.9"/>
  </r>
  <r>
    <x v="4"/>
    <n v="26.9"/>
  </r>
  <r>
    <x v="0"/>
    <n v="26.9"/>
  </r>
  <r>
    <x v="0"/>
    <n v="26.9"/>
  </r>
  <r>
    <x v="0"/>
    <n v="26.9"/>
  </r>
  <r>
    <x v="0"/>
    <n v="26.9"/>
  </r>
  <r>
    <x v="0"/>
    <n v="26.9"/>
  </r>
  <r>
    <x v="4"/>
    <n v="26.9"/>
  </r>
  <r>
    <x v="4"/>
    <n v="26.9"/>
  </r>
  <r>
    <x v="3"/>
    <n v="26.130000000000003"/>
  </r>
  <r>
    <x v="3"/>
    <n v="26.130000000000003"/>
  </r>
  <r>
    <x v="3"/>
    <n v="26.164999999999999"/>
  </r>
  <r>
    <x v="3"/>
    <n v="26.130000000000003"/>
  </r>
  <r>
    <x v="3"/>
    <n v="26.9"/>
  </r>
  <r>
    <x v="3"/>
    <n v="26.9"/>
  </r>
  <r>
    <x v="3"/>
    <n v="26.9"/>
  </r>
  <r>
    <x v="3"/>
    <n v="26.164999999999999"/>
  </r>
  <r>
    <x v="3"/>
    <n v="26.9"/>
  </r>
  <r>
    <x v="3"/>
    <n v="26.9"/>
  </r>
  <r>
    <x v="3"/>
    <n v="26.9"/>
  </r>
  <r>
    <x v="3"/>
    <n v="26.9"/>
  </r>
  <r>
    <x v="3"/>
    <n v="26.9"/>
  </r>
  <r>
    <x v="3"/>
    <n v="26.9"/>
  </r>
  <r>
    <x v="3"/>
    <n v="26.9"/>
  </r>
  <r>
    <x v="3"/>
    <n v="26.9"/>
  </r>
  <r>
    <x v="3"/>
    <n v="26.9"/>
  </r>
  <r>
    <x v="3"/>
    <n v="26.9"/>
  </r>
  <r>
    <x v="3"/>
    <n v="26.9"/>
  </r>
  <r>
    <x v="3"/>
    <n v="26.9"/>
  </r>
  <r>
    <x v="3"/>
    <n v="26.9"/>
  </r>
  <r>
    <x v="3"/>
    <n v="21.75"/>
  </r>
  <r>
    <x v="3"/>
    <n v="21.95"/>
  </r>
  <r>
    <x v="3"/>
    <n v="32.115000000000002"/>
  </r>
  <r>
    <x v="3"/>
    <n v="32.1"/>
  </r>
  <r>
    <x v="3"/>
    <n v="31.86"/>
  </r>
  <r>
    <x v="3"/>
    <n v="21.75"/>
  </r>
  <r>
    <x v="3"/>
    <n v="21.75"/>
  </r>
  <r>
    <x v="3"/>
    <n v="32.1"/>
  </r>
  <r>
    <x v="3"/>
    <n v="31.86"/>
  </r>
  <r>
    <x v="3"/>
    <n v="21.75"/>
  </r>
  <r>
    <x v="0"/>
    <n v="23"/>
  </r>
  <r>
    <x v="0"/>
    <n v="26.28"/>
  </r>
  <r>
    <x v="0"/>
    <n v="29.35"/>
  </r>
  <r>
    <x v="0"/>
    <n v="29.35"/>
  </r>
  <r>
    <x v="0"/>
    <n v="26.28"/>
  </r>
  <r>
    <x v="0"/>
    <n v="29.35"/>
  </r>
  <r>
    <x v="0"/>
    <n v="28.04"/>
  </r>
  <r>
    <x v="0"/>
    <n v="28.04"/>
  </r>
  <r>
    <x v="0"/>
    <n v="28.04"/>
  </r>
  <r>
    <x v="0"/>
    <n v="26.9"/>
  </r>
  <r>
    <x v="0"/>
    <n v="26.9"/>
  </r>
  <r>
    <x v="0"/>
    <n v="26.9"/>
  </r>
  <r>
    <x v="0"/>
    <n v="26.9"/>
  </r>
  <r>
    <x v="0"/>
    <n v="26.9"/>
  </r>
  <r>
    <x v="0"/>
    <n v="26.9"/>
  </r>
  <r>
    <x v="5"/>
    <n v="26.9"/>
  </r>
  <r>
    <x v="5"/>
    <n v="26.9"/>
  </r>
  <r>
    <x v="5"/>
    <n v="26.9"/>
  </r>
  <r>
    <x v="3"/>
    <n v="18.149999999999999"/>
  </r>
  <r>
    <x v="3"/>
    <n v="24.195"/>
  </r>
  <r>
    <x v="5"/>
    <n v="24.195"/>
  </r>
  <r>
    <x v="5"/>
    <n v="24.195"/>
  </r>
  <r>
    <x v="5"/>
    <n v="24.195"/>
  </r>
  <r>
    <x v="5"/>
    <n v="25.28"/>
  </r>
  <r>
    <x v="5"/>
    <n v="25.28"/>
  </r>
  <r>
    <x v="5"/>
    <n v="25.28"/>
  </r>
  <r>
    <x v="5"/>
    <n v="26.9"/>
  </r>
  <r>
    <x v="5"/>
    <n v="26.9"/>
  </r>
  <r>
    <x v="5"/>
    <n v="26.9"/>
  </r>
  <r>
    <x v="6"/>
    <n v="16.5"/>
  </r>
  <r>
    <x v="7"/>
    <n v="16.649999999999999"/>
  </r>
  <r>
    <x v="5"/>
    <n v="12.5"/>
  </r>
  <r>
    <x v="3"/>
    <n v="21.73"/>
  </r>
  <r>
    <x v="3"/>
    <n v="21.73"/>
  </r>
  <r>
    <x v="3"/>
    <n v="21.73"/>
  </r>
  <r>
    <x v="3"/>
    <n v="26.9"/>
  </r>
  <r>
    <x v="3"/>
    <n v="26.9"/>
  </r>
  <r>
    <x v="3"/>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0"/>
    <n v="26.9"/>
  </r>
  <r>
    <x v="0"/>
    <n v="32.5"/>
  </r>
  <r>
    <x v="0"/>
    <n v="34"/>
  </r>
  <r>
    <x v="0"/>
    <n v="34"/>
  </r>
  <r>
    <x v="0"/>
    <n v="34"/>
  </r>
  <r>
    <x v="0"/>
    <n v="34"/>
  </r>
  <r>
    <x v="0"/>
    <n v="26.9"/>
  </r>
  <r>
    <x v="0"/>
    <n v="34"/>
  </r>
  <r>
    <x v="0"/>
    <n v="32.5"/>
  </r>
  <r>
    <x v="0"/>
    <n v="34"/>
  </r>
  <r>
    <x v="0"/>
    <n v="34"/>
  </r>
  <r>
    <x v="0"/>
    <n v="34"/>
  </r>
  <r>
    <x v="0"/>
    <n v="36"/>
  </r>
  <r>
    <x v="0"/>
    <n v="36"/>
  </r>
  <r>
    <x v="0"/>
    <n v="28.784999999999997"/>
  </r>
  <r>
    <x v="0"/>
    <n v="28.784999999999997"/>
  </r>
  <r>
    <x v="0"/>
    <n v="26.9"/>
  </r>
  <r>
    <x v="0"/>
    <n v="26.9"/>
  </r>
  <r>
    <x v="0"/>
    <n v="24.574999999999999"/>
  </r>
  <r>
    <x v="0"/>
    <n v="24.574999999999999"/>
  </r>
  <r>
    <x v="0"/>
    <n v="34.909999999999997"/>
  </r>
  <r>
    <x v="0"/>
    <n v="34.909999999999997"/>
  </r>
  <r>
    <x v="0"/>
    <n v="34.909999999999997"/>
  </r>
  <r>
    <x v="0"/>
    <n v="24.574999999999999"/>
  </r>
  <r>
    <x v="0"/>
    <n v="24.574999999999999"/>
  </r>
  <r>
    <x v="0"/>
    <n v="34.909999999999997"/>
  </r>
  <r>
    <x v="0"/>
    <n v="24.574999999999999"/>
  </r>
  <r>
    <x v="0"/>
    <n v="34.909999999999997"/>
  </r>
  <r>
    <x v="0"/>
    <n v="24.574999999999999"/>
  </r>
  <r>
    <x v="0"/>
    <n v="34.909999999999997"/>
  </r>
  <r>
    <x v="0"/>
    <n v="24.574999999999999"/>
  </r>
  <r>
    <x v="0"/>
    <n v="24.574999999999999"/>
  </r>
  <r>
    <x v="0"/>
    <n v="24.574999999999999"/>
  </r>
  <r>
    <x v="0"/>
    <n v="34.909999999999997"/>
  </r>
  <r>
    <x v="0"/>
    <n v="34.909999999999997"/>
  </r>
  <r>
    <x v="0"/>
    <n v="34.909999999999997"/>
  </r>
  <r>
    <x v="0"/>
    <n v="34.909999999999997"/>
  </r>
  <r>
    <x v="0"/>
    <n v="34.909999999999997"/>
  </r>
  <r>
    <x v="0"/>
    <n v="24.574999999999999"/>
  </r>
  <r>
    <x v="0"/>
    <n v="24.574999999999999"/>
  </r>
  <r>
    <x v="0"/>
    <n v="21.1"/>
  </r>
  <r>
    <x v="0"/>
    <n v="26.9"/>
  </r>
  <r>
    <x v="0"/>
    <n v="26.9"/>
  </r>
  <r>
    <x v="0"/>
    <n v="26.9"/>
  </r>
  <r>
    <x v="0"/>
    <n v="26.9"/>
  </r>
  <r>
    <x v="0"/>
    <n v="26.9"/>
  </r>
  <r>
    <x v="0"/>
    <n v="26.9"/>
  </r>
  <r>
    <x v="0"/>
    <n v="26.9"/>
  </r>
  <r>
    <x v="0"/>
    <n v="26.9"/>
  </r>
  <r>
    <x v="0"/>
    <n v="26.9"/>
  </r>
  <r>
    <x v="0"/>
    <n v="26.9"/>
  </r>
  <r>
    <x v="0"/>
    <n v="26.9"/>
  </r>
  <r>
    <x v="0"/>
    <n v="26.9"/>
  </r>
  <r>
    <x v="0"/>
    <n v="26.9"/>
  </r>
  <r>
    <x v="0"/>
    <n v="26.9"/>
  </r>
  <r>
    <x v="0"/>
    <n v="26.4"/>
  </r>
  <r>
    <x v="0"/>
    <n v="26.4"/>
  </r>
  <r>
    <x v="0"/>
    <n v="26.4"/>
  </r>
  <r>
    <x v="0"/>
    <n v="26.4"/>
  </r>
  <r>
    <x v="0"/>
    <n v="26.9"/>
  </r>
  <r>
    <x v="0"/>
    <n v="29.9"/>
  </r>
  <r>
    <x v="0"/>
    <n v="29.9"/>
  </r>
  <r>
    <x v="0"/>
    <n v="29.9"/>
  </r>
  <r>
    <x v="0"/>
    <n v="29.9"/>
  </r>
  <r>
    <x v="3"/>
    <n v="35.620000000000005"/>
  </r>
  <r>
    <x v="3"/>
    <n v="35.620000000000005"/>
  </r>
  <r>
    <x v="3"/>
    <n v="35.620000000000005"/>
  </r>
  <r>
    <x v="3"/>
    <n v="35.620000000000005"/>
  </r>
  <r>
    <x v="3"/>
    <n v="35.620000000000005"/>
  </r>
  <r>
    <x v="3"/>
    <n v="35.620000000000005"/>
  </r>
  <r>
    <x v="3"/>
    <n v="22"/>
  </r>
  <r>
    <x v="3"/>
    <n v="30.7"/>
  </r>
  <r>
    <x v="3"/>
    <n v="22"/>
  </r>
  <r>
    <x v="3"/>
    <n v="22"/>
  </r>
  <r>
    <x v="3"/>
    <n v="22"/>
  </r>
  <r>
    <x v="3"/>
    <n v="30.7"/>
  </r>
  <r>
    <x v="3"/>
    <n v="29.2"/>
  </r>
  <r>
    <x v="3"/>
    <n v="30.7"/>
  </r>
  <r>
    <x v="3"/>
    <n v="28.7"/>
  </r>
  <r>
    <x v="3"/>
    <n v="30.7"/>
  </r>
  <r>
    <x v="3"/>
    <n v="29.2"/>
  </r>
  <r>
    <x v="5"/>
    <n v="17.600000000000001"/>
  </r>
  <r>
    <x v="5"/>
    <n v="17.600000000000001"/>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6.9"/>
  </r>
  <r>
    <x v="5"/>
    <n v="21.9"/>
  </r>
  <r>
    <x v="5"/>
    <n v="21.9"/>
  </r>
  <r>
    <x v="5"/>
    <n v="21.9"/>
  </r>
  <r>
    <x v="5"/>
    <n v="21.9"/>
  </r>
  <r>
    <x v="5"/>
    <n v="16.2"/>
  </r>
  <r>
    <x v="5"/>
    <n v="20.380000000000003"/>
  </r>
  <r>
    <x v="5"/>
    <n v="32.15"/>
  </r>
  <r>
    <x v="5"/>
    <n v="32.15"/>
  </r>
  <r>
    <x v="5"/>
    <n v="32.15"/>
  </r>
  <r>
    <x v="5"/>
    <n v="32.15"/>
  </r>
  <r>
    <x v="5"/>
    <n v="32.15"/>
  </r>
  <r>
    <x v="5"/>
    <n v="32.15"/>
  </r>
  <r>
    <x v="5"/>
    <n v="32.15"/>
  </r>
  <r>
    <x v="5"/>
    <n v="32.15"/>
  </r>
  <r>
    <x v="5"/>
    <n v="32.15"/>
  </r>
  <r>
    <x v="0"/>
    <n v="24.5"/>
  </r>
  <r>
    <x v="0"/>
    <n v="23.594999999999999"/>
  </r>
  <r>
    <x v="0"/>
    <n v="23.594999999999999"/>
  </r>
  <r>
    <x v="0"/>
    <n v="30.69"/>
  </r>
  <r>
    <x v="5"/>
    <n v="26.9"/>
  </r>
  <r>
    <x v="5"/>
    <n v="26.9"/>
  </r>
  <r>
    <x v="5"/>
    <n v="26.9"/>
  </r>
  <r>
    <x v="5"/>
    <n v="26.9"/>
  </r>
  <r>
    <x v="5"/>
    <n v="26.9"/>
  </r>
  <r>
    <x v="5"/>
    <n v="26.9"/>
  </r>
  <r>
    <x v="5"/>
    <n v="26.9"/>
  </r>
  <r>
    <x v="5"/>
    <n v="26.9"/>
  </r>
  <r>
    <x v="5"/>
    <n v="26.9"/>
  </r>
  <r>
    <x v="5"/>
    <n v="26.9"/>
  </r>
  <r>
    <x v="5"/>
    <n v="26.9"/>
  </r>
  <r>
    <x v="5"/>
    <n v="26.9"/>
  </r>
  <r>
    <x v="5"/>
    <n v="17.134999999999998"/>
  </r>
  <r>
    <x v="5"/>
    <n v="16.934999999999999"/>
  </r>
  <r>
    <x v="5"/>
    <n v="16.934999999999999"/>
  </r>
  <r>
    <x v="5"/>
    <n v="25.8"/>
  </r>
  <r>
    <x v="5"/>
    <n v="25.8"/>
  </r>
  <r>
    <x v="5"/>
    <n v="25.8"/>
  </r>
  <r>
    <x v="5"/>
    <n v="25.8"/>
  </r>
  <r>
    <x v="5"/>
    <n v="25.8"/>
  </r>
  <r>
    <x v="5"/>
    <n v="25.8"/>
  </r>
  <r>
    <x v="3"/>
    <n v="26.9"/>
  </r>
  <r>
    <x v="3"/>
    <n v="31.06"/>
  </r>
  <r>
    <x v="3"/>
    <n v="30.9"/>
  </r>
  <r>
    <x v="3"/>
    <n v="26.9"/>
  </r>
  <r>
    <x v="3"/>
    <n v="22.5"/>
  </r>
  <r>
    <x v="3"/>
    <n v="26.9"/>
  </r>
  <r>
    <x v="3"/>
    <n v="26.9"/>
  </r>
  <r>
    <x v="3"/>
    <n v="26.9"/>
  </r>
  <r>
    <x v="3"/>
    <n v="26.9"/>
  </r>
  <r>
    <x v="3"/>
    <n v="26.9"/>
  </r>
  <r>
    <x v="3"/>
    <n v="22.5"/>
  </r>
  <r>
    <x v="3"/>
    <n v="26.9"/>
  </r>
  <r>
    <x v="3"/>
    <n v="26.9"/>
  </r>
  <r>
    <x v="5"/>
    <n v="26.9"/>
  </r>
  <r>
    <x v="5"/>
    <n v="26.9"/>
  </r>
  <r>
    <x v="5"/>
    <n v="26.9"/>
  </r>
  <r>
    <x v="5"/>
    <n v="26.9"/>
  </r>
  <r>
    <x v="5"/>
    <n v="26.9"/>
  </r>
  <r>
    <x v="5"/>
    <n v="26.9"/>
  </r>
  <r>
    <x v="5"/>
    <n v="26.9"/>
  </r>
  <r>
    <x v="5"/>
    <n v="26.9"/>
  </r>
  <r>
    <x v="5"/>
    <n v="26.9"/>
  </r>
  <r>
    <x v="5"/>
    <n v="26.9"/>
  </r>
  <r>
    <x v="5"/>
    <n v="26.9"/>
  </r>
  <r>
    <x v="2"/>
    <n v="30.54"/>
  </r>
  <r>
    <x v="2"/>
    <n v="30.54"/>
  </r>
  <r>
    <x v="2"/>
    <n v="30.54"/>
  </r>
  <r>
    <x v="2"/>
    <n v="30.54"/>
  </r>
  <r>
    <x v="2"/>
    <n v="30.54"/>
  </r>
  <r>
    <x v="2"/>
    <n v="30.54"/>
  </r>
  <r>
    <x v="2"/>
    <n v="30.54"/>
  </r>
  <r>
    <x v="3"/>
    <n v="21.6"/>
  </r>
  <r>
    <x v="3"/>
    <n v="26.9"/>
  </r>
  <r>
    <x v="3"/>
    <n v="26.9"/>
  </r>
  <r>
    <x v="3"/>
    <n v="26.9"/>
  </r>
  <r>
    <x v="3"/>
    <n v="26.9"/>
  </r>
  <r>
    <x v="3"/>
    <n v="26.9"/>
  </r>
  <r>
    <x v="3"/>
    <n v="26.9"/>
  </r>
  <r>
    <x v="3"/>
    <n v="26.9"/>
  </r>
  <r>
    <x v="3"/>
    <n v="26.9"/>
  </r>
  <r>
    <x v="3"/>
    <n v="26.9"/>
  </r>
  <r>
    <x v="0"/>
    <n v="28.5"/>
  </r>
  <r>
    <x v="0"/>
    <n v="25.5"/>
  </r>
  <r>
    <x v="0"/>
    <n v="89.5"/>
  </r>
  <r>
    <x v="0"/>
    <n v="89.5"/>
  </r>
  <r>
    <x v="3"/>
    <n v="26.9"/>
  </r>
  <r>
    <x v="3"/>
    <n v="26.9"/>
  </r>
  <r>
    <x v="3"/>
    <n v="26.9"/>
  </r>
  <r>
    <x v="5"/>
    <n v="26.9"/>
  </r>
  <r>
    <x v="5"/>
    <n v="26.9"/>
  </r>
  <r>
    <x v="5"/>
    <n v="26.9"/>
  </r>
  <r>
    <x v="1"/>
    <n v="26.9"/>
  </r>
  <r>
    <x v="1"/>
    <n v="26.9"/>
  </r>
  <r>
    <x v="1"/>
    <n v="26.9"/>
  </r>
  <r>
    <x v="1"/>
    <n v="26.9"/>
  </r>
  <r>
    <x v="5"/>
    <n v="27.99"/>
  </r>
  <r>
    <x v="5"/>
    <n v="27.99"/>
  </r>
  <r>
    <x v="5"/>
    <n v="27.99"/>
  </r>
  <r>
    <x v="1"/>
    <n v="26.9"/>
  </r>
  <r>
    <x v="1"/>
    <n v="26.9"/>
  </r>
  <r>
    <x v="1"/>
    <n v="26.9"/>
  </r>
  <r>
    <x v="1"/>
    <n v="26.9"/>
  </r>
  <r>
    <x v="1"/>
    <n v="26.9"/>
  </r>
  <r>
    <x v="1"/>
    <n v="26.9"/>
  </r>
  <r>
    <x v="1"/>
    <n v="26.9"/>
  </r>
  <r>
    <x v="1"/>
    <n v="26.9"/>
  </r>
  <r>
    <x v="5"/>
    <n v="19.2"/>
  </r>
  <r>
    <x v="5"/>
    <n v="13.21"/>
  </r>
  <r>
    <x v="5"/>
    <n v="16.149999999999999"/>
  </r>
  <r>
    <x v="5"/>
    <n v="19.2"/>
  </r>
  <r>
    <x v="5"/>
    <n v="19.2"/>
  </r>
  <r>
    <x v="5"/>
    <n v="19.2"/>
  </r>
  <r>
    <x v="5"/>
    <n v="19.2"/>
  </r>
  <r>
    <x v="5"/>
    <n v="19.2"/>
  </r>
  <r>
    <x v="5"/>
    <n v="19.2"/>
  </r>
  <r>
    <x v="3"/>
    <n v="28.86"/>
  </r>
  <r>
    <x v="3"/>
    <n v="19.420000000000002"/>
  </r>
  <r>
    <x v="3"/>
    <n v="28.564999999999998"/>
  </r>
  <r>
    <x v="3"/>
    <n v="19.704999999999998"/>
  </r>
  <r>
    <x v="5"/>
    <n v="26.9"/>
  </r>
  <r>
    <x v="5"/>
    <n v="23.55"/>
  </r>
  <r>
    <x v="5"/>
    <n v="25.5"/>
  </r>
  <r>
    <x v="5"/>
    <n v="25.5"/>
  </r>
  <r>
    <x v="5"/>
    <n v="25.5"/>
  </r>
  <r>
    <x v="5"/>
    <n v="25.5"/>
  </r>
  <r>
    <x v="5"/>
    <n v="25.5"/>
  </r>
  <r>
    <x v="5"/>
    <n v="25.5"/>
  </r>
  <r>
    <x v="5"/>
    <n v="25.5"/>
  </r>
  <r>
    <x v="5"/>
    <n v="26.9"/>
  </r>
  <r>
    <x v="5"/>
    <n v="23.55"/>
  </r>
  <r>
    <x v="5"/>
    <n v="25.5"/>
  </r>
  <r>
    <x v="5"/>
    <n v="25.5"/>
  </r>
  <r>
    <x v="5"/>
    <n v="25.5"/>
  </r>
  <r>
    <x v="5"/>
    <n v="25.5"/>
  </r>
  <r>
    <x v="5"/>
    <n v="25.5"/>
  </r>
  <r>
    <x v="5"/>
    <n v="25.5"/>
  </r>
  <r>
    <x v="5"/>
    <n v="25.5"/>
  </r>
  <r>
    <x v="5"/>
    <n v="25.5"/>
  </r>
  <r>
    <x v="5"/>
    <n v="25.5"/>
  </r>
  <r>
    <x v="5"/>
    <n v="25.5"/>
  </r>
  <r>
    <x v="3"/>
    <n v="20.5"/>
  </r>
  <r>
    <x v="3"/>
    <n v="20.5"/>
  </r>
  <r>
    <x v="3"/>
    <n v="20.5"/>
  </r>
  <r>
    <x v="5"/>
    <n v="22.8"/>
  </r>
  <r>
    <x v="5"/>
    <n v="22.8"/>
  </r>
  <r>
    <x v="5"/>
    <n v="22.8"/>
  </r>
  <r>
    <x v="5"/>
    <n v="22.8"/>
  </r>
  <r>
    <x v="5"/>
    <n v="22.8"/>
  </r>
  <r>
    <x v="5"/>
    <n v="22.8"/>
  </r>
  <r>
    <x v="5"/>
    <n v="22.8"/>
  </r>
  <r>
    <x v="2"/>
    <n v="21.5"/>
  </r>
  <r>
    <x v="2"/>
    <n v="21.5"/>
  </r>
  <r>
    <x v="2"/>
    <n v="21.5"/>
  </r>
  <r>
    <x v="2"/>
    <n v="21.5"/>
  </r>
  <r>
    <x v="2"/>
    <n v="21.5"/>
  </r>
  <r>
    <x v="2"/>
    <n v="20.7"/>
  </r>
  <r>
    <x v="2"/>
    <n v="20.7"/>
  </r>
  <r>
    <x v="2"/>
    <n v="20.7"/>
  </r>
  <r>
    <x v="2"/>
    <n v="20.7"/>
  </r>
  <r>
    <x v="2"/>
    <n v="20.7"/>
  </r>
  <r>
    <x v="2"/>
    <n v="20.7"/>
  </r>
  <r>
    <x v="2"/>
    <n v="21.5"/>
  </r>
  <r>
    <x v="2"/>
    <n v="20.7"/>
  </r>
  <r>
    <x v="2"/>
    <n v="20.7"/>
  </r>
  <r>
    <x v="2"/>
    <n v="21.5"/>
  </r>
  <r>
    <x v="2"/>
    <n v="21.5"/>
  </r>
  <r>
    <x v="3"/>
    <n v="19"/>
  </r>
  <r>
    <x v="3"/>
    <n v="19"/>
  </r>
  <r>
    <x v="3"/>
    <n v="19"/>
  </r>
  <r>
    <x v="3"/>
    <n v="28.7"/>
  </r>
  <r>
    <x v="3"/>
    <n v="28.9"/>
  </r>
  <r>
    <x v="3"/>
    <n v="19"/>
  </r>
  <r>
    <x v="3"/>
    <n v="17.66"/>
  </r>
  <r>
    <x v="3"/>
    <n v="17.434999999999999"/>
  </r>
  <r>
    <x v="3"/>
    <n v="18.149999999999999"/>
  </r>
  <r>
    <x v="3"/>
    <n v="24.195"/>
  </r>
  <r>
    <x v="3"/>
    <n v="24.195"/>
  </r>
  <r>
    <x v="3"/>
    <n v="17.434999999999999"/>
  </r>
  <r>
    <x v="3"/>
    <n v="24.195"/>
  </r>
  <r>
    <x v="5"/>
    <n v="19"/>
  </r>
  <r>
    <x v="5"/>
    <n v="19.670000000000002"/>
  </r>
  <r>
    <x v="5"/>
    <n v="19.670000000000002"/>
  </r>
  <r>
    <x v="5"/>
    <n v="19"/>
  </r>
  <r>
    <x v="5"/>
    <n v="12.93"/>
  </r>
  <r>
    <x v="5"/>
    <n v="12.805"/>
  </r>
  <r>
    <x v="5"/>
    <n v="19"/>
  </r>
  <r>
    <x v="5"/>
    <n v="13.155000000000001"/>
  </r>
  <r>
    <x v="5"/>
    <n v="15.61"/>
  </r>
  <r>
    <x v="5"/>
    <n v="15.61"/>
  </r>
  <r>
    <x v="5"/>
    <n v="26.9"/>
  </r>
  <r>
    <x v="8"/>
    <n v="28.34"/>
  </r>
  <r>
    <x v="9"/>
    <n v="28.34"/>
  </r>
  <r>
    <x v="9"/>
    <n v="28.34"/>
  </r>
  <r>
    <x v="5"/>
    <n v="26.9"/>
  </r>
  <r>
    <x v="8"/>
    <n v="25.21"/>
  </r>
  <r>
    <x v="3"/>
    <n v="26.9"/>
  </r>
  <r>
    <x v="3"/>
    <n v="26.9"/>
  </r>
  <r>
    <x v="3"/>
    <n v="26.9"/>
  </r>
  <r>
    <x v="5"/>
    <n v="26.9"/>
  </r>
  <r>
    <x v="5"/>
    <n v="26.9"/>
  </r>
  <r>
    <x v="5"/>
    <n v="26.9"/>
  </r>
  <r>
    <x v="10"/>
    <n v="26.9"/>
  </r>
  <r>
    <x v="10"/>
    <n v="26.9"/>
  </r>
  <r>
    <x v="5"/>
    <n v="9.8000000000000007"/>
  </r>
  <r>
    <x v="1"/>
    <n v="20.350000000000001"/>
  </r>
  <r>
    <x v="1"/>
    <n v="20.350000000000001"/>
  </r>
  <r>
    <x v="0"/>
    <n v="26.9"/>
  </r>
  <r>
    <x v="0"/>
    <n v="26.5"/>
  </r>
  <r>
    <x v="0"/>
    <n v="26.9"/>
  </r>
  <r>
    <x v="0"/>
    <n v="26.9"/>
  </r>
  <r>
    <x v="0"/>
    <n v="26.9"/>
  </r>
  <r>
    <x v="0"/>
    <n v="26.9"/>
  </r>
  <r>
    <x v="0"/>
    <n v="36.89"/>
  </r>
  <r>
    <x v="0"/>
    <n v="36.89"/>
  </r>
  <r>
    <x v="0"/>
    <n v="36.89"/>
  </r>
  <r>
    <x v="0"/>
    <n v="36.89"/>
  </r>
  <r>
    <x v="0"/>
    <n v="30.9"/>
  </r>
  <r>
    <x v="0"/>
    <n v="30.9"/>
  </r>
  <r>
    <x v="0"/>
    <n v="30.9"/>
  </r>
  <r>
    <x v="0"/>
    <n v="30.9"/>
  </r>
  <r>
    <x v="0"/>
    <n v="30.9"/>
  </r>
  <r>
    <x v="0"/>
    <n v="30.9"/>
  </r>
  <r>
    <x v="0"/>
    <n v="30.9"/>
  </r>
  <r>
    <x v="0"/>
    <n v="30.9"/>
  </r>
  <r>
    <x v="0"/>
    <n v="30.9"/>
  </r>
  <r>
    <x v="0"/>
    <n v="28.349999999999998"/>
  </r>
  <r>
    <x v="0"/>
    <n v="28.784999999999997"/>
  </r>
  <r>
    <x v="0"/>
    <n v="27.644999999999996"/>
  </r>
  <r>
    <x v="0"/>
    <n v="27.644999999999996"/>
  </r>
  <r>
    <x v="0"/>
    <n v="28.784999999999997"/>
  </r>
  <r>
    <x v="0"/>
    <n v="26.9"/>
  </r>
  <r>
    <x v="1"/>
    <n v="26.9"/>
  </r>
  <r>
    <x v="1"/>
    <n v="26.9"/>
  </r>
  <r>
    <x v="2"/>
    <n v="26.9"/>
  </r>
  <r>
    <x v="2"/>
    <n v="26.9"/>
  </r>
  <r>
    <x v="2"/>
    <n v="26.9"/>
  </r>
  <r>
    <x v="1"/>
    <n v="26.9"/>
  </r>
  <r>
    <x v="1"/>
    <n v="26.9"/>
  </r>
  <r>
    <x v="1"/>
    <n v="26.9"/>
  </r>
  <r>
    <x v="1"/>
    <n v="26.9"/>
  </r>
  <r>
    <x v="2"/>
    <n v="26.9"/>
  </r>
  <r>
    <x v="0"/>
    <n v="30.9"/>
  </r>
  <r>
    <x v="5"/>
    <n v="27.99"/>
  </r>
  <r>
    <x v="5"/>
    <n v="27.99"/>
  </r>
  <r>
    <x v="5"/>
    <n v="27.99"/>
  </r>
  <r>
    <x v="5"/>
    <n v="27.99"/>
  </r>
  <r>
    <x v="5"/>
    <n v="27.99"/>
  </r>
  <r>
    <x v="5"/>
    <n v="27.99"/>
  </r>
  <r>
    <x v="5"/>
    <n v="27.99"/>
  </r>
  <r>
    <x v="4"/>
    <n v="33.15"/>
  </r>
  <r>
    <x v="4"/>
    <n v="33.15"/>
  </r>
  <r>
    <x v="4"/>
    <n v="33.15"/>
  </r>
  <r>
    <x v="4"/>
    <n v="33.15"/>
  </r>
  <r>
    <x v="5"/>
    <n v="26.9"/>
  </r>
  <r>
    <x v="5"/>
    <n v="26.9"/>
  </r>
  <r>
    <x v="5"/>
    <n v="26.9"/>
  </r>
  <r>
    <x v="5"/>
    <n v="26.9"/>
  </r>
  <r>
    <x v="5"/>
    <n v="17.5"/>
  </r>
  <r>
    <x v="5"/>
    <n v="17.100000000000001"/>
  </r>
  <r>
    <x v="5"/>
    <n v="18.7"/>
  </r>
  <r>
    <x v="5"/>
    <n v="18.7"/>
  </r>
  <r>
    <x v="5"/>
    <n v="18.7"/>
  </r>
  <r>
    <x v="5"/>
    <n v="17.8"/>
  </r>
  <r>
    <x v="5"/>
    <n v="17.8"/>
  </r>
  <r>
    <x v="5"/>
    <n v="17.3"/>
  </r>
  <r>
    <x v="5"/>
    <n v="23.43"/>
  </r>
  <r>
    <x v="5"/>
    <n v="26.9"/>
  </r>
  <r>
    <x v="5"/>
    <n v="26.9"/>
  </r>
  <r>
    <x v="5"/>
    <n v="26.9"/>
  </r>
  <r>
    <x v="3"/>
    <n v="20.399999999999999"/>
  </r>
  <r>
    <x v="3"/>
    <n v="20.399999999999999"/>
  </r>
  <r>
    <x v="3"/>
    <n v="20.399999999999999"/>
  </r>
  <r>
    <x v="3"/>
    <n v="20.399999999999999"/>
  </r>
  <r>
    <x v="5"/>
    <n v="25.59"/>
  </r>
  <r>
    <x v="5"/>
    <n v="19.815000000000001"/>
  </r>
  <r>
    <x v="5"/>
    <n v="24.57"/>
  </r>
  <r>
    <x v="5"/>
    <n v="19.774999999999999"/>
  </r>
  <r>
    <x v="5"/>
    <n v="24.57"/>
  </r>
  <r>
    <x v="5"/>
    <n v="19.774999999999999"/>
  </r>
  <r>
    <x v="5"/>
    <n v="19.774999999999999"/>
  </r>
  <r>
    <x v="5"/>
    <n v="24.57"/>
  </r>
  <r>
    <x v="3"/>
    <n v="26.9"/>
  </r>
  <r>
    <x v="3"/>
    <n v="26.9"/>
  </r>
  <r>
    <x v="3"/>
    <n v="26.9"/>
  </r>
  <r>
    <x v="3"/>
    <n v="26.9"/>
  </r>
  <r>
    <x v="3"/>
    <n v="24.45"/>
  </r>
  <r>
    <x v="5"/>
    <n v="26.9"/>
  </r>
  <r>
    <x v="5"/>
    <n v="26.9"/>
  </r>
  <r>
    <x v="7"/>
    <n v="12.695"/>
  </r>
  <r>
    <x v="0"/>
    <n v="29.5"/>
  </r>
  <r>
    <x v="0"/>
    <n v="29.5"/>
  </r>
  <r>
    <x v="0"/>
    <n v="30.2"/>
  </r>
  <r>
    <x v="0"/>
    <n v="26.9"/>
  </r>
  <r>
    <x v="0"/>
    <n v="26.9"/>
  </r>
  <r>
    <x v="0"/>
    <n v="26.9"/>
  </r>
  <r>
    <x v="0"/>
    <n v="26.9"/>
  </r>
  <r>
    <x v="0"/>
    <n v="26.9"/>
  </r>
  <r>
    <x v="0"/>
    <n v="26.9"/>
  </r>
  <r>
    <x v="0"/>
    <n v="26.9"/>
  </r>
  <r>
    <x v="0"/>
    <n v="26.9"/>
  </r>
  <r>
    <x v="0"/>
    <n v="26.9"/>
  </r>
  <r>
    <x v="3"/>
    <n v="25.2"/>
  </r>
  <r>
    <x v="3"/>
    <n v="25.2"/>
  </r>
  <r>
    <x v="3"/>
    <n v="25.2"/>
  </r>
  <r>
    <x v="3"/>
    <n v="25.2"/>
  </r>
  <r>
    <x v="3"/>
    <n v="28.5"/>
  </r>
  <r>
    <x v="3"/>
    <n v="25.2"/>
  </r>
  <r>
    <x v="3"/>
    <n v="28.5"/>
  </r>
  <r>
    <x v="3"/>
    <n v="28.5"/>
  </r>
  <r>
    <x v="3"/>
    <n v="28.5"/>
  </r>
  <r>
    <x v="5"/>
    <n v="16.2"/>
  </r>
  <r>
    <x v="5"/>
    <n v="20.05"/>
  </r>
  <r>
    <x v="5"/>
    <n v="20.05"/>
  </r>
  <r>
    <x v="5"/>
    <n v="16.2"/>
  </r>
  <r>
    <x v="5"/>
    <n v="16.2"/>
  </r>
  <r>
    <x v="3"/>
    <n v="37.590000000000003"/>
  </r>
  <r>
    <x v="3"/>
    <n v="37.590000000000003"/>
  </r>
  <r>
    <x v="3"/>
    <n v="37.590000000000003"/>
  </r>
  <r>
    <x v="3"/>
    <n v="37.590000000000003"/>
  </r>
  <r>
    <x v="3"/>
    <n v="26.9"/>
  </r>
  <r>
    <x v="3"/>
    <n v="26.9"/>
  </r>
  <r>
    <x v="3"/>
    <n v="31.06"/>
  </r>
  <r>
    <x v="3"/>
    <n v="26.9"/>
  </r>
  <r>
    <x v="3"/>
    <n v="26.9"/>
  </r>
  <r>
    <x v="3"/>
    <n v="26.9"/>
  </r>
  <r>
    <x v="3"/>
    <n v="26.9"/>
  </r>
  <r>
    <x v="3"/>
    <n v="36.32"/>
  </r>
  <r>
    <x v="3"/>
    <n v="35.82"/>
  </r>
  <r>
    <x v="3"/>
    <n v="35.82"/>
  </r>
  <r>
    <x v="3"/>
    <n v="19.704999999999998"/>
  </r>
  <r>
    <x v="3"/>
    <n v="25.064999999999998"/>
  </r>
  <r>
    <x v="3"/>
    <n v="19.704999999999998"/>
  </r>
  <r>
    <x v="3"/>
    <n v="25.064999999999998"/>
  </r>
  <r>
    <x v="3"/>
    <n v="25.36"/>
  </r>
  <r>
    <x v="3"/>
    <n v="19.420000000000002"/>
  </r>
  <r>
    <x v="3"/>
    <n v="28.86"/>
  </r>
  <r>
    <x v="3"/>
    <n v="28.564999999999998"/>
  </r>
  <r>
    <x v="3"/>
    <n v="19.704999999999998"/>
  </r>
  <r>
    <x v="3"/>
    <n v="19.420000000000002"/>
  </r>
  <r>
    <x v="3"/>
    <n v="19.704999999999998"/>
  </r>
  <r>
    <x v="3"/>
    <n v="19.420000000000002"/>
  </r>
  <r>
    <x v="3"/>
    <n v="28.564999999999998"/>
  </r>
  <r>
    <x v="3"/>
    <n v="28.86"/>
  </r>
  <r>
    <x v="5"/>
    <n v="30.88"/>
  </r>
  <r>
    <x v="5"/>
    <n v="24.79"/>
  </r>
  <r>
    <x v="5"/>
    <n v="24.79"/>
  </r>
  <r>
    <x v="5"/>
    <n v="24.79"/>
  </r>
  <r>
    <x v="5"/>
    <n v="24.79"/>
  </r>
  <r>
    <x v="5"/>
    <n v="24.79"/>
  </r>
  <r>
    <x v="5"/>
    <n v="30.88"/>
  </r>
  <r>
    <x v="5"/>
    <n v="26.51"/>
  </r>
  <r>
    <x v="5"/>
    <n v="26.51"/>
  </r>
  <r>
    <x v="5"/>
    <n v="26.51"/>
  </r>
  <r>
    <x v="5"/>
    <n v="26.51"/>
  </r>
  <r>
    <x v="5"/>
    <n v="26.51"/>
  </r>
  <r>
    <x v="5"/>
    <n v="24.79"/>
  </r>
  <r>
    <x v="5"/>
    <n v="26.51"/>
  </r>
  <r>
    <x v="5"/>
    <n v="30.88"/>
  </r>
  <r>
    <x v="5"/>
    <n v="24.79"/>
  </r>
  <r>
    <x v="5"/>
    <n v="24.79"/>
  </r>
  <r>
    <x v="5"/>
    <n v="26.9"/>
  </r>
  <r>
    <x v="5"/>
    <n v="26.9"/>
  </r>
  <r>
    <x v="5"/>
    <n v="26.9"/>
  </r>
  <r>
    <x v="0"/>
    <n v="26.9"/>
  </r>
  <r>
    <x v="0"/>
    <n v="26.9"/>
  </r>
  <r>
    <x v="0"/>
    <n v="26.9"/>
  </r>
  <r>
    <x v="0"/>
    <n v="26.9"/>
  </r>
  <r>
    <x v="3"/>
    <n v="14.15"/>
  </r>
  <r>
    <x v="3"/>
    <n v="21.15"/>
  </r>
  <r>
    <x v="3"/>
    <n v="24.509999999999998"/>
  </r>
  <r>
    <x v="3"/>
    <n v="26.9"/>
  </r>
  <r>
    <x v="3"/>
    <n v="26.9"/>
  </r>
  <r>
    <x v="7"/>
    <n v="8.42"/>
  </r>
  <r>
    <x v="3"/>
    <n v="26.9"/>
  </r>
  <r>
    <x v="3"/>
    <n v="26.9"/>
  </r>
  <r>
    <x v="0"/>
    <n v="26.9"/>
  </r>
  <r>
    <x v="0"/>
    <n v="26.9"/>
  </r>
  <r>
    <x v="0"/>
    <n v="26.9"/>
  </r>
  <r>
    <x v="0"/>
    <n v="26.9"/>
  </r>
  <r>
    <x v="0"/>
    <n v="26.9"/>
  </r>
  <r>
    <x v="0"/>
    <n v="26.9"/>
  </r>
  <r>
    <x v="0"/>
    <n v="26.9"/>
  </r>
  <r>
    <x v="0"/>
    <n v="26.9"/>
  </r>
  <r>
    <x v="0"/>
    <n v="26.9"/>
  </r>
  <r>
    <x v="0"/>
    <n v="26.9"/>
  </r>
  <r>
    <x v="0"/>
    <n v="26.9"/>
  </r>
  <r>
    <x v="0"/>
    <n v="26.9"/>
  </r>
  <r>
    <x v="0"/>
    <n v="26.9"/>
  </r>
  <r>
    <x v="0"/>
    <n v="26.9"/>
  </r>
  <r>
    <x v="4"/>
    <n v="26.9"/>
  </r>
  <r>
    <x v="4"/>
    <n v="26.9"/>
  </r>
  <r>
    <x v="4"/>
    <n v="26.9"/>
  </r>
  <r>
    <x v="5"/>
    <n v="22.405000000000001"/>
  </r>
  <r>
    <x v="5"/>
    <n v="22.405000000000001"/>
  </r>
  <r>
    <x v="5"/>
    <n v="22.405000000000001"/>
  </r>
  <r>
    <x v="5"/>
    <n v="22.405000000000001"/>
  </r>
  <r>
    <x v="5"/>
    <n v="20.905000000000001"/>
  </r>
  <r>
    <x v="5"/>
    <n v="20.905000000000001"/>
  </r>
  <r>
    <x v="2"/>
    <n v="26.9"/>
  </r>
  <r>
    <x v="5"/>
    <n v="26.9"/>
  </r>
  <r>
    <x v="3"/>
    <n v="26.9"/>
  </r>
  <r>
    <x v="3"/>
    <n v="26.9"/>
  </r>
  <r>
    <x v="3"/>
    <n v="26.9"/>
  </r>
  <r>
    <x v="3"/>
    <n v="26.9"/>
  </r>
  <r>
    <x v="3"/>
    <n v="26.9"/>
  </r>
  <r>
    <x v="3"/>
    <n v="26.9"/>
  </r>
  <r>
    <x v="3"/>
    <n v="26.9"/>
  </r>
  <r>
    <x v="3"/>
    <n v="26.9"/>
  </r>
  <r>
    <x v="3"/>
    <n v="26.9"/>
  </r>
  <r>
    <x v="3"/>
    <n v="26.9"/>
  </r>
  <r>
    <x v="3"/>
    <n v="26.9"/>
  </r>
  <r>
    <x v="3"/>
    <n v="26.9"/>
  </r>
  <r>
    <x v="3"/>
    <n v="26.9"/>
  </r>
  <r>
    <x v="3"/>
    <n v="26.9"/>
  </r>
  <r>
    <x v="3"/>
    <n v="26.9"/>
  </r>
  <r>
    <x v="3"/>
    <n v="26.9"/>
  </r>
  <r>
    <x v="3"/>
    <n v="26.9"/>
  </r>
  <r>
    <x v="3"/>
    <n v="25.4"/>
  </r>
  <r>
    <x v="3"/>
    <n v="24.4"/>
  </r>
  <r>
    <x v="3"/>
    <n v="26.9"/>
  </r>
  <r>
    <x v="3"/>
    <n v="26.9"/>
  </r>
  <r>
    <x v="3"/>
    <n v="24.4"/>
  </r>
  <r>
    <x v="3"/>
    <n v="26.9"/>
  </r>
  <r>
    <x v="3"/>
    <n v="25.4"/>
  </r>
  <r>
    <x v="3"/>
    <n v="26.9"/>
  </r>
  <r>
    <x v="3"/>
    <n v="26.9"/>
  </r>
  <r>
    <x v="3"/>
    <n v="26.9"/>
  </r>
  <r>
    <x v="3"/>
    <n v="28.04"/>
  </r>
  <r>
    <x v="3"/>
    <n v="28.04"/>
  </r>
  <r>
    <x v="3"/>
    <n v="28.0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33.1"/>
  </r>
  <r>
    <x v="0"/>
    <n v="33.1"/>
  </r>
  <r>
    <x v="0"/>
    <n v="26.9"/>
  </r>
  <r>
    <x v="0"/>
    <n v="33.1"/>
  </r>
  <r>
    <x v="0"/>
    <n v="33.1"/>
  </r>
  <r>
    <x v="0"/>
    <n v="33.1"/>
  </r>
  <r>
    <x v="1"/>
    <n v="34.67"/>
  </r>
  <r>
    <x v="1"/>
    <n v="34.67"/>
  </r>
  <r>
    <x v="1"/>
    <n v="34.67"/>
  </r>
  <r>
    <x v="1"/>
    <n v="34.67"/>
  </r>
  <r>
    <x v="1"/>
    <n v="34.67"/>
  </r>
  <r>
    <x v="1"/>
    <n v="34.67"/>
  </r>
  <r>
    <x v="1"/>
    <n v="34.67"/>
  </r>
  <r>
    <x v="1"/>
    <n v="34.67"/>
  </r>
  <r>
    <x v="1"/>
    <n v="34.67"/>
  </r>
  <r>
    <x v="1"/>
    <n v="34.67"/>
  </r>
  <r>
    <x v="1"/>
    <n v="34.67"/>
  </r>
  <r>
    <x v="1"/>
    <n v="34.67"/>
  </r>
  <r>
    <x v="0"/>
    <n v="19.5"/>
  </r>
  <r>
    <x v="1"/>
    <n v="19.5"/>
  </r>
  <r>
    <x v="0"/>
    <n v="18.5"/>
  </r>
  <r>
    <x v="0"/>
    <n v="26.9"/>
  </r>
  <r>
    <x v="0"/>
    <n v="26.9"/>
  </r>
  <r>
    <x v="1"/>
    <n v="22.5"/>
  </r>
  <r>
    <x v="1"/>
    <n v="22.5"/>
  </r>
  <r>
    <x v="1"/>
    <n v="31.035"/>
  </r>
  <r>
    <x v="1"/>
    <n v="22.5"/>
  </r>
  <r>
    <x v="1"/>
    <n v="26.9"/>
  </r>
  <r>
    <x v="1"/>
    <n v="22.5"/>
  </r>
  <r>
    <x v="1"/>
    <n v="32.5"/>
  </r>
  <r>
    <x v="1"/>
    <n v="26.9"/>
  </r>
  <r>
    <x v="1"/>
    <n v="26.9"/>
  </r>
  <r>
    <x v="1"/>
    <n v="26.9"/>
  </r>
  <r>
    <x v="1"/>
    <n v="26.9"/>
  </r>
  <r>
    <x v="1"/>
    <n v="26.9"/>
  </r>
  <r>
    <x v="1"/>
    <n v="26.9"/>
  </r>
  <r>
    <x v="1"/>
    <n v="26.9"/>
  </r>
  <r>
    <x v="1"/>
    <n v="26.9"/>
  </r>
  <r>
    <x v="1"/>
    <n v="26.9"/>
  </r>
  <r>
    <x v="1"/>
    <n v="26.9"/>
  </r>
  <r>
    <x v="1"/>
    <n v="35.340000000000003"/>
  </r>
  <r>
    <x v="1"/>
    <n v="35.340000000000003"/>
  </r>
  <r>
    <x v="1"/>
    <n v="35.340000000000003"/>
  </r>
  <r>
    <x v="1"/>
    <n v="35.340000000000003"/>
  </r>
  <r>
    <x v="1"/>
    <n v="35.840000000000003"/>
  </r>
  <r>
    <x v="1"/>
    <n v="35.840000000000003"/>
  </r>
  <r>
    <x v="1"/>
    <n v="35.840000000000003"/>
  </r>
  <r>
    <x v="1"/>
    <n v="34"/>
  </r>
  <r>
    <x v="1"/>
    <n v="34"/>
  </r>
  <r>
    <x v="1"/>
    <n v="34"/>
  </r>
  <r>
    <x v="1"/>
    <n v="34"/>
  </r>
  <r>
    <x v="1"/>
    <n v="34"/>
  </r>
  <r>
    <x v="1"/>
    <n v="34"/>
  </r>
  <r>
    <x v="1"/>
    <n v="34"/>
  </r>
  <r>
    <x v="1"/>
    <n v="34"/>
  </r>
  <r>
    <x v="1"/>
    <n v="30.39"/>
  </r>
  <r>
    <x v="1"/>
    <n v="30.39"/>
  </r>
  <r>
    <x v="1"/>
    <n v="31.335000000000001"/>
  </r>
  <r>
    <x v="1"/>
    <n v="30.89"/>
  </r>
  <r>
    <x v="1"/>
    <n v="30.39"/>
  </r>
  <r>
    <x v="1"/>
    <n v="24.6"/>
  </r>
  <r>
    <x v="1"/>
    <n v="30.39"/>
  </r>
  <r>
    <x v="1"/>
    <n v="26.9"/>
  </r>
  <r>
    <x v="1"/>
    <n v="26.9"/>
  </r>
  <r>
    <x v="1"/>
    <n v="26.9"/>
  </r>
  <r>
    <x v="1"/>
    <n v="26.9"/>
  </r>
  <r>
    <x v="1"/>
    <n v="23.954999999999998"/>
  </r>
  <r>
    <x v="1"/>
    <n v="24.18"/>
  </r>
  <r>
    <x v="1"/>
    <n v="32.094999999999999"/>
  </r>
  <r>
    <x v="1"/>
    <n v="23.954999999999998"/>
  </r>
  <r>
    <x v="1"/>
    <n v="31.84"/>
  </r>
  <r>
    <x v="1"/>
    <n v="31.84"/>
  </r>
  <r>
    <x v="1"/>
    <n v="24.18"/>
  </r>
  <r>
    <x v="1"/>
    <n v="31.84"/>
  </r>
  <r>
    <x v="1"/>
    <n v="23.954999999999998"/>
  </r>
  <r>
    <x v="1"/>
    <n v="31.84"/>
  </r>
  <r>
    <x v="1"/>
    <n v="23.954999999999998"/>
  </r>
  <r>
    <x v="1"/>
    <n v="32.094999999999999"/>
  </r>
  <r>
    <x v="1"/>
    <n v="23.954999999999998"/>
  </r>
  <r>
    <x v="1"/>
    <n v="31.84"/>
  </r>
  <r>
    <x v="1"/>
    <n v="32.450000000000003"/>
  </r>
  <r>
    <x v="1"/>
    <n v="32.450000000000003"/>
  </r>
  <r>
    <x v="1"/>
    <n v="32.450000000000003"/>
  </r>
  <r>
    <x v="1"/>
    <n v="32.450000000000003"/>
  </r>
  <r>
    <x v="1"/>
    <n v="27.07"/>
  </r>
  <r>
    <x v="1"/>
    <n v="27.07"/>
  </r>
  <r>
    <x v="1"/>
    <n v="27.07"/>
  </r>
  <r>
    <x v="1"/>
    <n v="27.07"/>
  </r>
  <r>
    <x v="1"/>
    <n v="26.9"/>
  </r>
  <r>
    <x v="1"/>
    <n v="26.9"/>
  </r>
  <r>
    <x v="1"/>
    <n v="25.25"/>
  </r>
  <r>
    <x v="1"/>
    <n v="26.9"/>
  </r>
  <r>
    <x v="1"/>
    <n v="26.9"/>
  </r>
  <r>
    <x v="1"/>
    <n v="26.9"/>
  </r>
  <r>
    <x v="1"/>
    <n v="24.5"/>
  </r>
  <r>
    <x v="1"/>
    <n v="25.85"/>
  </r>
  <r>
    <x v="1"/>
    <n v="26.9"/>
  </r>
  <r>
    <x v="1"/>
    <n v="22.6"/>
  </r>
  <r>
    <x v="1"/>
    <n v="29.669999999999998"/>
  </r>
  <r>
    <x v="1"/>
    <n v="22.55"/>
  </r>
  <r>
    <x v="1"/>
    <n v="29.669999999999998"/>
  </r>
  <r>
    <x v="1"/>
    <n v="22.55"/>
  </r>
  <r>
    <x v="1"/>
    <n v="29.669999999999998"/>
  </r>
  <r>
    <x v="1"/>
    <n v="22.55"/>
  </r>
  <r>
    <x v="1"/>
    <n v="29.65"/>
  </r>
  <r>
    <x v="1"/>
    <n v="22.6"/>
  </r>
  <r>
    <x v="1"/>
    <n v="22.55"/>
  </r>
  <r>
    <x v="1"/>
    <n v="22.55"/>
  </r>
  <r>
    <x v="1"/>
    <n v="29.669999999999998"/>
  </r>
  <r>
    <x v="1"/>
    <n v="26.9"/>
  </r>
  <r>
    <x v="1"/>
    <n v="26.9"/>
  </r>
  <r>
    <x v="1"/>
    <n v="26.9"/>
  </r>
  <r>
    <x v="1"/>
    <n v="26.9"/>
  </r>
  <r>
    <x v="1"/>
    <n v="26.9"/>
  </r>
  <r>
    <x v="1"/>
    <n v="26.9"/>
  </r>
  <r>
    <x v="1"/>
    <n v="27.65"/>
  </r>
  <r>
    <x v="1"/>
    <n v="26.9"/>
  </r>
  <r>
    <x v="1"/>
    <n v="26.9"/>
  </r>
  <r>
    <x v="1"/>
    <n v="26.9"/>
  </r>
  <r>
    <x v="1"/>
    <n v="26.9"/>
  </r>
  <r>
    <x v="1"/>
    <n v="26.9"/>
  </r>
  <r>
    <x v="1"/>
    <n v="22"/>
  </r>
  <r>
    <x v="1"/>
    <n v="22"/>
  </r>
  <r>
    <x v="1"/>
    <n v="22"/>
  </r>
  <r>
    <x v="1"/>
    <n v="29"/>
  </r>
  <r>
    <x v="1"/>
    <n v="29"/>
  </r>
  <r>
    <x v="1"/>
    <n v="29"/>
  </r>
  <r>
    <x v="1"/>
    <n v="25.5"/>
  </r>
  <r>
    <x v="1"/>
    <n v="28.5"/>
  </r>
  <r>
    <x v="1"/>
    <n v="25.8"/>
  </r>
  <r>
    <x v="1"/>
    <n v="25.8"/>
  </r>
  <r>
    <x v="1"/>
    <n v="37.9"/>
  </r>
  <r>
    <x v="1"/>
    <n v="25.8"/>
  </r>
  <r>
    <x v="1"/>
    <n v="37.9"/>
  </r>
  <r>
    <x v="1"/>
    <n v="25.8"/>
  </r>
  <r>
    <x v="1"/>
    <n v="37.9"/>
  </r>
  <r>
    <x v="1"/>
    <n v="37.9"/>
  </r>
  <r>
    <x v="1"/>
    <n v="25.8"/>
  </r>
  <r>
    <x v="1"/>
    <n v="25.8"/>
  </r>
  <r>
    <x v="1"/>
    <n v="25.8"/>
  </r>
  <r>
    <x v="1"/>
    <n v="37.9"/>
  </r>
  <r>
    <x v="1"/>
    <n v="37.9"/>
  </r>
  <r>
    <x v="1"/>
    <n v="37.9"/>
  </r>
  <r>
    <x v="1"/>
    <n v="26.9"/>
  </r>
  <r>
    <x v="1"/>
    <n v="26.9"/>
  </r>
  <r>
    <x v="1"/>
    <n v="26.9"/>
  </r>
  <r>
    <x v="1"/>
    <n v="26.9"/>
  </r>
  <r>
    <x v="1"/>
    <n v="26.9"/>
  </r>
  <r>
    <x v="1"/>
    <n v="26.9"/>
  </r>
  <r>
    <x v="1"/>
    <n v="26.9"/>
  </r>
  <r>
    <x v="1"/>
    <n v="26.9"/>
  </r>
  <r>
    <x v="1"/>
    <n v="26.130000000000003"/>
  </r>
  <r>
    <x v="1"/>
    <n v="26.130000000000003"/>
  </r>
  <r>
    <x v="1"/>
    <n v="26.164999999999999"/>
  </r>
  <r>
    <x v="1"/>
    <n v="26.130000000000003"/>
  </r>
  <r>
    <x v="1"/>
    <n v="26.9"/>
  </r>
  <r>
    <x v="1"/>
    <n v="26.9"/>
  </r>
  <r>
    <x v="1"/>
    <n v="26.9"/>
  </r>
  <r>
    <x v="1"/>
    <n v="26.164999999999999"/>
  </r>
  <r>
    <x v="1"/>
    <n v="26.9"/>
  </r>
  <r>
    <x v="1"/>
    <n v="26.9"/>
  </r>
  <r>
    <x v="1"/>
    <n v="26.9"/>
  </r>
  <r>
    <x v="1"/>
    <n v="26.9"/>
  </r>
  <r>
    <x v="1"/>
    <n v="26.9"/>
  </r>
  <r>
    <x v="1"/>
    <n v="26.9"/>
  </r>
  <r>
    <x v="1"/>
    <n v="26.9"/>
  </r>
  <r>
    <x v="1"/>
    <n v="26.9"/>
  </r>
  <r>
    <x v="1"/>
    <n v="26.9"/>
  </r>
  <r>
    <x v="1"/>
    <n v="26.9"/>
  </r>
  <r>
    <x v="1"/>
    <n v="26.9"/>
  </r>
  <r>
    <x v="1"/>
    <n v="26.9"/>
  </r>
  <r>
    <x v="1"/>
    <n v="26.9"/>
  </r>
  <r>
    <x v="1"/>
    <n v="21.75"/>
  </r>
  <r>
    <x v="1"/>
    <n v="21.95"/>
  </r>
  <r>
    <x v="1"/>
    <n v="32.115000000000002"/>
  </r>
  <r>
    <x v="1"/>
    <n v="32.1"/>
  </r>
  <r>
    <x v="1"/>
    <n v="31.86"/>
  </r>
  <r>
    <x v="1"/>
    <n v="21.75"/>
  </r>
  <r>
    <x v="1"/>
    <n v="21.75"/>
  </r>
  <r>
    <x v="1"/>
    <n v="32.1"/>
  </r>
  <r>
    <x v="1"/>
    <n v="31.86"/>
  </r>
  <r>
    <x v="1"/>
    <n v="21.75"/>
  </r>
  <r>
    <x v="1"/>
    <n v="23"/>
  </r>
  <r>
    <x v="1"/>
    <n v="26.28"/>
  </r>
  <r>
    <x v="1"/>
    <n v="29.35"/>
  </r>
  <r>
    <x v="1"/>
    <n v="29.35"/>
  </r>
  <r>
    <x v="1"/>
    <n v="26.28"/>
  </r>
  <r>
    <x v="1"/>
    <n v="29.35"/>
  </r>
  <r>
    <x v="1"/>
    <n v="28.04"/>
  </r>
  <r>
    <x v="1"/>
    <n v="28.04"/>
  </r>
  <r>
    <x v="1"/>
    <n v="28.04"/>
  </r>
  <r>
    <x v="1"/>
    <n v="26.9"/>
  </r>
  <r>
    <x v="1"/>
    <n v="26.9"/>
  </r>
  <r>
    <x v="1"/>
    <n v="26.9"/>
  </r>
  <r>
    <x v="1"/>
    <n v="26.9"/>
  </r>
  <r>
    <x v="1"/>
    <n v="26.9"/>
  </r>
  <r>
    <x v="1"/>
    <n v="26.9"/>
  </r>
  <r>
    <x v="2"/>
    <n v="26.9"/>
  </r>
  <r>
    <x v="3"/>
    <n v="26.9"/>
  </r>
  <r>
    <x v="3"/>
    <n v="26.9"/>
  </r>
  <r>
    <x v="1"/>
    <n v="18.149999999999999"/>
  </r>
  <r>
    <x v="1"/>
    <n v="24.195"/>
  </r>
  <r>
    <x v="1"/>
    <n v="24.195"/>
  </r>
  <r>
    <x v="1"/>
    <n v="24.195"/>
  </r>
  <r>
    <x v="1"/>
    <n v="24.195"/>
  </r>
  <r>
    <x v="2"/>
    <n v="25.28"/>
  </r>
  <r>
    <x v="2"/>
    <n v="25.28"/>
  </r>
  <r>
    <x v="2"/>
    <n v="25.28"/>
  </r>
  <r>
    <x v="3"/>
    <n v="26.9"/>
  </r>
  <r>
    <x v="3"/>
    <n v="26.9"/>
  </r>
  <r>
    <x v="3"/>
    <n v="26.9"/>
  </r>
  <r>
    <x v="0"/>
    <n v="16.5"/>
  </r>
  <r>
    <x v="0"/>
    <n v="16.649999999999999"/>
  </r>
  <r>
    <x v="2"/>
    <n v="12.5"/>
  </r>
  <r>
    <x v="3"/>
    <n v="21.73"/>
  </r>
  <r>
    <x v="3"/>
    <n v="21.73"/>
  </r>
  <r>
    <x v="3"/>
    <n v="21.73"/>
  </r>
  <r>
    <x v="3"/>
    <n v="26.9"/>
  </r>
  <r>
    <x v="3"/>
    <n v="26.9"/>
  </r>
  <r>
    <x v="3"/>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32.5"/>
  </r>
  <r>
    <x v="1"/>
    <n v="34"/>
  </r>
  <r>
    <x v="1"/>
    <n v="34"/>
  </r>
  <r>
    <x v="1"/>
    <n v="34"/>
  </r>
  <r>
    <x v="1"/>
    <n v="34"/>
  </r>
  <r>
    <x v="1"/>
    <n v="26.9"/>
  </r>
  <r>
    <x v="1"/>
    <n v="34"/>
  </r>
  <r>
    <x v="1"/>
    <n v="32.5"/>
  </r>
  <r>
    <x v="1"/>
    <n v="34"/>
  </r>
  <r>
    <x v="1"/>
    <n v="34"/>
  </r>
  <r>
    <x v="1"/>
    <n v="34"/>
  </r>
  <r>
    <x v="1"/>
    <n v="36"/>
  </r>
  <r>
    <x v="1"/>
    <n v="36"/>
  </r>
  <r>
    <x v="1"/>
    <n v="28.784999999999997"/>
  </r>
  <r>
    <x v="1"/>
    <n v="28.784999999999997"/>
  </r>
  <r>
    <x v="1"/>
    <n v="26.9"/>
  </r>
  <r>
    <x v="1"/>
    <n v="26.9"/>
  </r>
  <r>
    <x v="1"/>
    <n v="24.574999999999999"/>
  </r>
  <r>
    <x v="1"/>
    <n v="24.574999999999999"/>
  </r>
  <r>
    <x v="1"/>
    <n v="34.909999999999997"/>
  </r>
  <r>
    <x v="1"/>
    <n v="34.909999999999997"/>
  </r>
  <r>
    <x v="1"/>
    <n v="34.909999999999997"/>
  </r>
  <r>
    <x v="1"/>
    <n v="24.574999999999999"/>
  </r>
  <r>
    <x v="1"/>
    <n v="24.574999999999999"/>
  </r>
  <r>
    <x v="1"/>
    <n v="34.909999999999997"/>
  </r>
  <r>
    <x v="1"/>
    <n v="24.574999999999999"/>
  </r>
  <r>
    <x v="1"/>
    <n v="34.909999999999997"/>
  </r>
  <r>
    <x v="1"/>
    <n v="24.574999999999999"/>
  </r>
  <r>
    <x v="1"/>
    <n v="34.909999999999997"/>
  </r>
  <r>
    <x v="1"/>
    <n v="24.574999999999999"/>
  </r>
  <r>
    <x v="1"/>
    <n v="24.574999999999999"/>
  </r>
  <r>
    <x v="1"/>
    <n v="24.574999999999999"/>
  </r>
  <r>
    <x v="1"/>
    <n v="34.909999999999997"/>
  </r>
  <r>
    <x v="1"/>
    <n v="34.909999999999997"/>
  </r>
  <r>
    <x v="1"/>
    <n v="34.909999999999997"/>
  </r>
  <r>
    <x v="1"/>
    <n v="34.909999999999997"/>
  </r>
  <r>
    <x v="1"/>
    <n v="34.909999999999997"/>
  </r>
  <r>
    <x v="1"/>
    <n v="24.574999999999999"/>
  </r>
  <r>
    <x v="1"/>
    <n v="24.574999999999999"/>
  </r>
  <r>
    <x v="1"/>
    <n v="21.1"/>
  </r>
  <r>
    <x v="1"/>
    <n v="26.9"/>
  </r>
  <r>
    <x v="1"/>
    <n v="26.9"/>
  </r>
  <r>
    <x v="1"/>
    <n v="26.9"/>
  </r>
  <r>
    <x v="1"/>
    <n v="26.9"/>
  </r>
  <r>
    <x v="1"/>
    <n v="26.9"/>
  </r>
  <r>
    <x v="1"/>
    <n v="26.9"/>
  </r>
  <r>
    <x v="1"/>
    <n v="26.9"/>
  </r>
  <r>
    <x v="1"/>
    <n v="26.9"/>
  </r>
  <r>
    <x v="1"/>
    <n v="26.9"/>
  </r>
  <r>
    <x v="1"/>
    <n v="26.9"/>
  </r>
  <r>
    <x v="1"/>
    <n v="26.9"/>
  </r>
  <r>
    <x v="1"/>
    <n v="26.9"/>
  </r>
  <r>
    <x v="1"/>
    <n v="26.9"/>
  </r>
  <r>
    <x v="1"/>
    <n v="26.9"/>
  </r>
  <r>
    <x v="1"/>
    <n v="26.4"/>
  </r>
  <r>
    <x v="1"/>
    <n v="26.4"/>
  </r>
  <r>
    <x v="1"/>
    <n v="26.4"/>
  </r>
  <r>
    <x v="1"/>
    <n v="26.4"/>
  </r>
  <r>
    <x v="1"/>
    <n v="26.9"/>
  </r>
  <r>
    <x v="1"/>
    <n v="29.9"/>
  </r>
  <r>
    <x v="1"/>
    <n v="29.9"/>
  </r>
  <r>
    <x v="1"/>
    <n v="29.9"/>
  </r>
  <r>
    <x v="1"/>
    <n v="29.9"/>
  </r>
  <r>
    <x v="1"/>
    <n v="35.620000000000005"/>
  </r>
  <r>
    <x v="1"/>
    <n v="35.620000000000005"/>
  </r>
  <r>
    <x v="1"/>
    <n v="35.620000000000005"/>
  </r>
  <r>
    <x v="1"/>
    <n v="35.620000000000005"/>
  </r>
  <r>
    <x v="1"/>
    <n v="35.620000000000005"/>
  </r>
  <r>
    <x v="1"/>
    <n v="35.620000000000005"/>
  </r>
  <r>
    <x v="1"/>
    <n v="22"/>
  </r>
  <r>
    <x v="1"/>
    <n v="30.7"/>
  </r>
  <r>
    <x v="1"/>
    <n v="22"/>
  </r>
  <r>
    <x v="1"/>
    <n v="22"/>
  </r>
  <r>
    <x v="1"/>
    <n v="22"/>
  </r>
  <r>
    <x v="1"/>
    <n v="30.7"/>
  </r>
  <r>
    <x v="1"/>
    <n v="29.2"/>
  </r>
  <r>
    <x v="1"/>
    <n v="30.7"/>
  </r>
  <r>
    <x v="1"/>
    <n v="28.7"/>
  </r>
  <r>
    <x v="1"/>
    <n v="30.7"/>
  </r>
  <r>
    <x v="1"/>
    <n v="29.2"/>
  </r>
  <r>
    <x v="2"/>
    <n v="17.600000000000001"/>
  </r>
  <r>
    <x v="2"/>
    <n v="17.600000000000001"/>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1.9"/>
  </r>
  <r>
    <x v="1"/>
    <n v="21.9"/>
  </r>
  <r>
    <x v="1"/>
    <n v="21.9"/>
  </r>
  <r>
    <x v="0"/>
    <n v="21.9"/>
  </r>
  <r>
    <x v="1"/>
    <n v="16.2"/>
  </r>
  <r>
    <x v="1"/>
    <n v="20.380000000000003"/>
  </r>
  <r>
    <x v="1"/>
    <n v="32.15"/>
  </r>
  <r>
    <x v="1"/>
    <n v="32.15"/>
  </r>
  <r>
    <x v="1"/>
    <n v="32.15"/>
  </r>
  <r>
    <x v="1"/>
    <n v="32.15"/>
  </r>
  <r>
    <x v="1"/>
    <n v="32.15"/>
  </r>
  <r>
    <x v="1"/>
    <n v="32.15"/>
  </r>
  <r>
    <x v="1"/>
    <n v="32.15"/>
  </r>
  <r>
    <x v="1"/>
    <n v="32.15"/>
  </r>
  <r>
    <x v="1"/>
    <n v="32.15"/>
  </r>
  <r>
    <x v="1"/>
    <n v="24.5"/>
  </r>
  <r>
    <x v="1"/>
    <n v="23.594999999999999"/>
  </r>
  <r>
    <x v="1"/>
    <n v="23.594999999999999"/>
  </r>
  <r>
    <x v="1"/>
    <n v="30.69"/>
  </r>
  <r>
    <x v="1"/>
    <n v="26.9"/>
  </r>
  <r>
    <x v="1"/>
    <n v="26.9"/>
  </r>
  <r>
    <x v="1"/>
    <n v="26.9"/>
  </r>
  <r>
    <x v="1"/>
    <n v="26.9"/>
  </r>
  <r>
    <x v="1"/>
    <n v="26.9"/>
  </r>
  <r>
    <x v="1"/>
    <n v="26.9"/>
  </r>
  <r>
    <x v="1"/>
    <n v="26.9"/>
  </r>
  <r>
    <x v="1"/>
    <n v="26.9"/>
  </r>
  <r>
    <x v="1"/>
    <n v="26.9"/>
  </r>
  <r>
    <x v="1"/>
    <n v="26.9"/>
  </r>
  <r>
    <x v="1"/>
    <n v="26.9"/>
  </r>
  <r>
    <x v="1"/>
    <n v="26.9"/>
  </r>
  <r>
    <x v="1"/>
    <n v="17.134999999999998"/>
  </r>
  <r>
    <x v="1"/>
    <n v="16.934999999999999"/>
  </r>
  <r>
    <x v="1"/>
    <n v="16.934999999999999"/>
  </r>
  <r>
    <x v="1"/>
    <n v="25.8"/>
  </r>
  <r>
    <x v="1"/>
    <n v="25.8"/>
  </r>
  <r>
    <x v="1"/>
    <n v="25.8"/>
  </r>
  <r>
    <x v="1"/>
    <n v="25.8"/>
  </r>
  <r>
    <x v="1"/>
    <n v="25.8"/>
  </r>
  <r>
    <x v="1"/>
    <n v="25.8"/>
  </r>
  <r>
    <x v="1"/>
    <n v="26.9"/>
  </r>
  <r>
    <x v="1"/>
    <n v="31.06"/>
  </r>
  <r>
    <x v="1"/>
    <n v="30.9"/>
  </r>
  <r>
    <x v="1"/>
    <n v="26.9"/>
  </r>
  <r>
    <x v="1"/>
    <n v="22.5"/>
  </r>
  <r>
    <x v="1"/>
    <n v="26.9"/>
  </r>
  <r>
    <x v="1"/>
    <n v="26.9"/>
  </r>
  <r>
    <x v="1"/>
    <n v="26.9"/>
  </r>
  <r>
    <x v="1"/>
    <n v="26.9"/>
  </r>
  <r>
    <x v="1"/>
    <n v="26.9"/>
  </r>
  <r>
    <x v="1"/>
    <n v="22.5"/>
  </r>
  <r>
    <x v="1"/>
    <n v="26.9"/>
  </r>
  <r>
    <x v="1"/>
    <n v="26.9"/>
  </r>
  <r>
    <x v="0"/>
    <n v="26.9"/>
  </r>
  <r>
    <x v="0"/>
    <n v="26.9"/>
  </r>
  <r>
    <x v="0"/>
    <n v="26.9"/>
  </r>
  <r>
    <x v="0"/>
    <n v="26.9"/>
  </r>
  <r>
    <x v="0"/>
    <n v="26.9"/>
  </r>
  <r>
    <x v="0"/>
    <n v="26.9"/>
  </r>
  <r>
    <x v="0"/>
    <n v="26.9"/>
  </r>
  <r>
    <x v="0"/>
    <n v="26.9"/>
  </r>
  <r>
    <x v="0"/>
    <n v="26.9"/>
  </r>
  <r>
    <x v="0"/>
    <n v="26.9"/>
  </r>
  <r>
    <x v="0"/>
    <n v="26.9"/>
  </r>
  <r>
    <x v="1"/>
    <n v="30.54"/>
  </r>
  <r>
    <x v="1"/>
    <n v="30.54"/>
  </r>
  <r>
    <x v="1"/>
    <n v="30.54"/>
  </r>
  <r>
    <x v="1"/>
    <n v="30.54"/>
  </r>
  <r>
    <x v="1"/>
    <n v="30.54"/>
  </r>
  <r>
    <x v="1"/>
    <n v="30.54"/>
  </r>
  <r>
    <x v="1"/>
    <n v="30.54"/>
  </r>
  <r>
    <x v="1"/>
    <n v="21.6"/>
  </r>
  <r>
    <x v="1"/>
    <n v="26.9"/>
  </r>
  <r>
    <x v="1"/>
    <n v="26.9"/>
  </r>
  <r>
    <x v="1"/>
    <n v="26.9"/>
  </r>
  <r>
    <x v="1"/>
    <n v="26.9"/>
  </r>
  <r>
    <x v="1"/>
    <n v="26.9"/>
  </r>
  <r>
    <x v="1"/>
    <n v="26.9"/>
  </r>
  <r>
    <x v="1"/>
    <n v="26.9"/>
  </r>
  <r>
    <x v="1"/>
    <n v="26.9"/>
  </r>
  <r>
    <x v="1"/>
    <n v="26.9"/>
  </r>
  <r>
    <x v="1"/>
    <n v="28.5"/>
  </r>
  <r>
    <x v="1"/>
    <n v="25.5"/>
  </r>
  <r>
    <x v="0"/>
    <n v="89.5"/>
  </r>
  <r>
    <x v="0"/>
    <n v="89.5"/>
  </r>
  <r>
    <x v="1"/>
    <n v="26.9"/>
  </r>
  <r>
    <x v="1"/>
    <n v="26.9"/>
  </r>
  <r>
    <x v="1"/>
    <n v="26.9"/>
  </r>
  <r>
    <x v="2"/>
    <n v="26.9"/>
  </r>
  <r>
    <x v="2"/>
    <n v="26.9"/>
  </r>
  <r>
    <x v="2"/>
    <n v="26.9"/>
  </r>
  <r>
    <x v="1"/>
    <n v="26.9"/>
  </r>
  <r>
    <x v="1"/>
    <n v="26.9"/>
  </r>
  <r>
    <x v="1"/>
    <n v="26.9"/>
  </r>
  <r>
    <x v="1"/>
    <n v="26.9"/>
  </r>
  <r>
    <x v="0"/>
    <n v="27.99"/>
  </r>
  <r>
    <x v="0"/>
    <n v="27.99"/>
  </r>
  <r>
    <x v="0"/>
    <n v="27.99"/>
  </r>
  <r>
    <x v="1"/>
    <n v="26.9"/>
  </r>
  <r>
    <x v="1"/>
    <n v="26.9"/>
  </r>
  <r>
    <x v="1"/>
    <n v="26.9"/>
  </r>
  <r>
    <x v="1"/>
    <n v="26.9"/>
  </r>
  <r>
    <x v="1"/>
    <n v="26.9"/>
  </r>
  <r>
    <x v="1"/>
    <n v="26.9"/>
  </r>
  <r>
    <x v="1"/>
    <n v="26.9"/>
  </r>
  <r>
    <x v="1"/>
    <n v="26.9"/>
  </r>
  <r>
    <x v="1"/>
    <n v="19.2"/>
  </r>
  <r>
    <x v="2"/>
    <n v="13.21"/>
  </r>
  <r>
    <x v="0"/>
    <n v="16.149999999999999"/>
  </r>
  <r>
    <x v="1"/>
    <n v="19.2"/>
  </r>
  <r>
    <x v="1"/>
    <n v="19.2"/>
  </r>
  <r>
    <x v="1"/>
    <n v="19.2"/>
  </r>
  <r>
    <x v="1"/>
    <n v="19.2"/>
  </r>
  <r>
    <x v="1"/>
    <n v="19.2"/>
  </r>
  <r>
    <x v="1"/>
    <n v="19.2"/>
  </r>
  <r>
    <x v="1"/>
    <n v="28.86"/>
  </r>
  <r>
    <x v="1"/>
    <n v="19.420000000000002"/>
  </r>
  <r>
    <x v="1"/>
    <n v="28.564999999999998"/>
  </r>
  <r>
    <x v="1"/>
    <n v="19.704999999999998"/>
  </r>
  <r>
    <x v="1"/>
    <n v="26.9"/>
  </r>
  <r>
    <x v="1"/>
    <n v="23.55"/>
  </r>
  <r>
    <x v="1"/>
    <n v="25.5"/>
  </r>
  <r>
    <x v="1"/>
    <n v="25.5"/>
  </r>
  <r>
    <x v="1"/>
    <n v="25.5"/>
  </r>
  <r>
    <x v="1"/>
    <n v="25.5"/>
  </r>
  <r>
    <x v="1"/>
    <n v="25.5"/>
  </r>
  <r>
    <x v="1"/>
    <n v="25.5"/>
  </r>
  <r>
    <x v="1"/>
    <n v="25.5"/>
  </r>
  <r>
    <x v="1"/>
    <n v="26.9"/>
  </r>
  <r>
    <x v="1"/>
    <n v="23.55"/>
  </r>
  <r>
    <x v="1"/>
    <n v="25.5"/>
  </r>
  <r>
    <x v="1"/>
    <n v="25.5"/>
  </r>
  <r>
    <x v="1"/>
    <n v="25.5"/>
  </r>
  <r>
    <x v="1"/>
    <n v="25.5"/>
  </r>
  <r>
    <x v="1"/>
    <n v="25.5"/>
  </r>
  <r>
    <x v="1"/>
    <n v="25.5"/>
  </r>
  <r>
    <x v="1"/>
    <n v="25.5"/>
  </r>
  <r>
    <x v="3"/>
    <n v="25.5"/>
  </r>
  <r>
    <x v="3"/>
    <n v="25.5"/>
  </r>
  <r>
    <x v="1"/>
    <n v="25.5"/>
  </r>
  <r>
    <x v="1"/>
    <n v="20.5"/>
  </r>
  <r>
    <x v="1"/>
    <n v="20.5"/>
  </r>
  <r>
    <x v="1"/>
    <n v="20.5"/>
  </r>
  <r>
    <x v="0"/>
    <n v="22.8"/>
  </r>
  <r>
    <x v="0"/>
    <n v="22.8"/>
  </r>
  <r>
    <x v="3"/>
    <n v="22.8"/>
  </r>
  <r>
    <x v="0"/>
    <n v="22.8"/>
  </r>
  <r>
    <x v="0"/>
    <n v="22.8"/>
  </r>
  <r>
    <x v="0"/>
    <n v="22.8"/>
  </r>
  <r>
    <x v="0"/>
    <n v="22.8"/>
  </r>
  <r>
    <x v="0"/>
    <n v="21.5"/>
  </r>
  <r>
    <x v="0"/>
    <n v="21.5"/>
  </r>
  <r>
    <x v="0"/>
    <n v="21.5"/>
  </r>
  <r>
    <x v="0"/>
    <n v="21.5"/>
  </r>
  <r>
    <x v="0"/>
    <n v="21.5"/>
  </r>
  <r>
    <x v="0"/>
    <n v="20.7"/>
  </r>
  <r>
    <x v="0"/>
    <n v="20.7"/>
  </r>
  <r>
    <x v="0"/>
    <n v="20.7"/>
  </r>
  <r>
    <x v="0"/>
    <n v="20.7"/>
  </r>
  <r>
    <x v="0"/>
    <n v="20.7"/>
  </r>
  <r>
    <x v="0"/>
    <n v="20.7"/>
  </r>
  <r>
    <x v="0"/>
    <n v="21.5"/>
  </r>
  <r>
    <x v="0"/>
    <n v="20.7"/>
  </r>
  <r>
    <x v="0"/>
    <n v="20.7"/>
  </r>
  <r>
    <x v="0"/>
    <n v="21.5"/>
  </r>
  <r>
    <x v="0"/>
    <n v="21.5"/>
  </r>
  <r>
    <x v="1"/>
    <n v="19"/>
  </r>
  <r>
    <x v="1"/>
    <n v="19"/>
  </r>
  <r>
    <x v="1"/>
    <n v="19"/>
  </r>
  <r>
    <x v="1"/>
    <n v="28.7"/>
  </r>
  <r>
    <x v="1"/>
    <n v="28.9"/>
  </r>
  <r>
    <x v="1"/>
    <n v="19"/>
  </r>
  <r>
    <x v="1"/>
    <n v="17.66"/>
  </r>
  <r>
    <x v="1"/>
    <n v="17.434999999999999"/>
  </r>
  <r>
    <x v="1"/>
    <n v="18.149999999999999"/>
  </r>
  <r>
    <x v="1"/>
    <n v="24.195"/>
  </r>
  <r>
    <x v="1"/>
    <n v="24.195"/>
  </r>
  <r>
    <x v="1"/>
    <n v="17.434999999999999"/>
  </r>
  <r>
    <x v="1"/>
    <n v="24.195"/>
  </r>
  <r>
    <x v="0"/>
    <n v="19"/>
  </r>
  <r>
    <x v="0"/>
    <n v="19.670000000000002"/>
  </r>
  <r>
    <x v="2"/>
    <n v="19.670000000000002"/>
  </r>
  <r>
    <x v="2"/>
    <n v="19"/>
  </r>
  <r>
    <x v="0"/>
    <n v="12.93"/>
  </r>
  <r>
    <x v="0"/>
    <n v="12.805"/>
  </r>
  <r>
    <x v="0"/>
    <n v="19"/>
  </r>
  <r>
    <x v="3"/>
    <n v="13.155000000000001"/>
  </r>
  <r>
    <x v="0"/>
    <n v="15.61"/>
  </r>
  <r>
    <x v="0"/>
    <n v="15.61"/>
  </r>
  <r>
    <x v="2"/>
    <n v="26.9"/>
  </r>
  <r>
    <x v="3"/>
    <n v="28.34"/>
  </r>
  <r>
    <x v="3"/>
    <n v="28.34"/>
  </r>
  <r>
    <x v="3"/>
    <n v="28.34"/>
  </r>
  <r>
    <x v="0"/>
    <n v="26.9"/>
  </r>
  <r>
    <x v="3"/>
    <n v="25.21"/>
  </r>
  <r>
    <x v="0"/>
    <n v="26.9"/>
  </r>
  <r>
    <x v="0"/>
    <n v="26.9"/>
  </r>
  <r>
    <x v="0"/>
    <n v="26.9"/>
  </r>
  <r>
    <x v="3"/>
    <n v="26.9"/>
  </r>
  <r>
    <x v="3"/>
    <n v="26.9"/>
  </r>
  <r>
    <x v="3"/>
    <n v="26.9"/>
  </r>
  <r>
    <x v="0"/>
    <n v="26.9"/>
  </r>
  <r>
    <x v="0"/>
    <n v="26.9"/>
  </r>
  <r>
    <x v="3"/>
    <n v="9.8000000000000007"/>
  </r>
  <r>
    <x v="0"/>
    <n v="20.350000000000001"/>
  </r>
  <r>
    <x v="0"/>
    <n v="20.350000000000001"/>
  </r>
  <r>
    <x v="1"/>
    <n v="26.9"/>
  </r>
  <r>
    <x v="1"/>
    <n v="26.5"/>
  </r>
  <r>
    <x v="1"/>
    <n v="26.9"/>
  </r>
  <r>
    <x v="1"/>
    <n v="26.9"/>
  </r>
  <r>
    <x v="1"/>
    <n v="26.9"/>
  </r>
  <r>
    <x v="1"/>
    <n v="26.9"/>
  </r>
  <r>
    <x v="1"/>
    <n v="36.89"/>
  </r>
  <r>
    <x v="1"/>
    <n v="36.89"/>
  </r>
  <r>
    <x v="1"/>
    <n v="36.89"/>
  </r>
  <r>
    <x v="1"/>
    <n v="36.89"/>
  </r>
  <r>
    <x v="1"/>
    <n v="30.9"/>
  </r>
  <r>
    <x v="1"/>
    <n v="30.9"/>
  </r>
  <r>
    <x v="1"/>
    <n v="30.9"/>
  </r>
  <r>
    <x v="1"/>
    <n v="30.9"/>
  </r>
  <r>
    <x v="1"/>
    <n v="30.9"/>
  </r>
  <r>
    <x v="1"/>
    <n v="30.9"/>
  </r>
  <r>
    <x v="1"/>
    <n v="30.9"/>
  </r>
  <r>
    <x v="1"/>
    <n v="30.9"/>
  </r>
  <r>
    <x v="1"/>
    <n v="30.9"/>
  </r>
  <r>
    <x v="1"/>
    <n v="28.349999999999998"/>
  </r>
  <r>
    <x v="1"/>
    <n v="28.784999999999997"/>
  </r>
  <r>
    <x v="1"/>
    <n v="27.644999999999996"/>
  </r>
  <r>
    <x v="1"/>
    <n v="27.644999999999996"/>
  </r>
  <r>
    <x v="1"/>
    <n v="28.784999999999997"/>
  </r>
  <r>
    <x v="1"/>
    <n v="26.9"/>
  </r>
  <r>
    <x v="1"/>
    <n v="26.9"/>
  </r>
  <r>
    <x v="1"/>
    <n v="26.9"/>
  </r>
  <r>
    <x v="1"/>
    <n v="26.9"/>
  </r>
  <r>
    <x v="1"/>
    <n v="26.9"/>
  </r>
  <r>
    <x v="1"/>
    <n v="26.9"/>
  </r>
  <r>
    <x v="1"/>
    <n v="26.9"/>
  </r>
  <r>
    <x v="1"/>
    <n v="26.9"/>
  </r>
  <r>
    <x v="1"/>
    <n v="26.9"/>
  </r>
  <r>
    <x v="1"/>
    <n v="26.9"/>
  </r>
  <r>
    <x v="1"/>
    <n v="26.9"/>
  </r>
  <r>
    <x v="1"/>
    <n v="30.9"/>
  </r>
  <r>
    <x v="0"/>
    <n v="27.99"/>
  </r>
  <r>
    <x v="0"/>
    <n v="27.99"/>
  </r>
  <r>
    <x v="0"/>
    <n v="27.99"/>
  </r>
  <r>
    <x v="0"/>
    <n v="27.99"/>
  </r>
  <r>
    <x v="0"/>
    <n v="27.99"/>
  </r>
  <r>
    <x v="0"/>
    <n v="27.99"/>
  </r>
  <r>
    <x v="0"/>
    <n v="27.99"/>
  </r>
  <r>
    <x v="1"/>
    <n v="33.15"/>
  </r>
  <r>
    <x v="1"/>
    <n v="33.15"/>
  </r>
  <r>
    <x v="1"/>
    <n v="33.15"/>
  </r>
  <r>
    <x v="1"/>
    <n v="33.15"/>
  </r>
  <r>
    <x v="1"/>
    <n v="26.9"/>
  </r>
  <r>
    <x v="1"/>
    <n v="26.9"/>
  </r>
  <r>
    <x v="1"/>
    <n v="26.9"/>
  </r>
  <r>
    <x v="1"/>
    <n v="26.9"/>
  </r>
  <r>
    <x v="1"/>
    <n v="17.5"/>
  </r>
  <r>
    <x v="1"/>
    <n v="17.100000000000001"/>
  </r>
  <r>
    <x v="1"/>
    <n v="18.7"/>
  </r>
  <r>
    <x v="1"/>
    <n v="18.7"/>
  </r>
  <r>
    <x v="1"/>
    <n v="18.7"/>
  </r>
  <r>
    <x v="1"/>
    <n v="17.8"/>
  </r>
  <r>
    <x v="1"/>
    <n v="17.8"/>
  </r>
  <r>
    <x v="0"/>
    <n v="17.3"/>
  </r>
  <r>
    <x v="3"/>
    <n v="23.43"/>
  </r>
  <r>
    <x v="1"/>
    <n v="26.9"/>
  </r>
  <r>
    <x v="1"/>
    <n v="26.9"/>
  </r>
  <r>
    <x v="1"/>
    <n v="26.9"/>
  </r>
  <r>
    <x v="1"/>
    <n v="20.399999999999999"/>
  </r>
  <r>
    <x v="1"/>
    <n v="20.399999999999999"/>
  </r>
  <r>
    <x v="1"/>
    <n v="20.399999999999999"/>
  </r>
  <r>
    <x v="1"/>
    <n v="20.399999999999999"/>
  </r>
  <r>
    <x v="2"/>
    <n v="25.59"/>
  </r>
  <r>
    <x v="1"/>
    <n v="19.815000000000001"/>
  </r>
  <r>
    <x v="1"/>
    <n v="24.57"/>
  </r>
  <r>
    <x v="1"/>
    <n v="19.774999999999999"/>
  </r>
  <r>
    <x v="2"/>
    <n v="24.57"/>
  </r>
  <r>
    <x v="1"/>
    <n v="19.774999999999999"/>
  </r>
  <r>
    <x v="1"/>
    <n v="19.774999999999999"/>
  </r>
  <r>
    <x v="1"/>
    <n v="24.57"/>
  </r>
  <r>
    <x v="1"/>
    <n v="26.9"/>
  </r>
  <r>
    <x v="1"/>
    <n v="26.9"/>
  </r>
  <r>
    <x v="1"/>
    <n v="26.9"/>
  </r>
  <r>
    <x v="1"/>
    <n v="26.9"/>
  </r>
  <r>
    <x v="1"/>
    <n v="24.45"/>
  </r>
  <r>
    <x v="3"/>
    <n v="26.9"/>
  </r>
  <r>
    <x v="3"/>
    <n v="26.9"/>
  </r>
  <r>
    <x v="0"/>
    <n v="12.695"/>
  </r>
  <r>
    <x v="1"/>
    <n v="29.5"/>
  </r>
  <r>
    <x v="1"/>
    <n v="29.5"/>
  </r>
  <r>
    <x v="1"/>
    <n v="30.2"/>
  </r>
  <r>
    <x v="1"/>
    <n v="26.9"/>
  </r>
  <r>
    <x v="1"/>
    <n v="26.9"/>
  </r>
  <r>
    <x v="1"/>
    <n v="26.9"/>
  </r>
  <r>
    <x v="1"/>
    <n v="26.9"/>
  </r>
  <r>
    <x v="1"/>
    <n v="26.9"/>
  </r>
  <r>
    <x v="1"/>
    <n v="26.9"/>
  </r>
  <r>
    <x v="1"/>
    <n v="26.9"/>
  </r>
  <r>
    <x v="1"/>
    <n v="26.9"/>
  </r>
  <r>
    <x v="1"/>
    <n v="26.9"/>
  </r>
  <r>
    <x v="1"/>
    <n v="25.2"/>
  </r>
  <r>
    <x v="1"/>
    <n v="25.2"/>
  </r>
  <r>
    <x v="1"/>
    <n v="25.2"/>
  </r>
  <r>
    <x v="1"/>
    <n v="25.2"/>
  </r>
  <r>
    <x v="1"/>
    <n v="28.5"/>
  </r>
  <r>
    <x v="1"/>
    <n v="25.2"/>
  </r>
  <r>
    <x v="1"/>
    <n v="28.5"/>
  </r>
  <r>
    <x v="1"/>
    <n v="28.5"/>
  </r>
  <r>
    <x v="1"/>
    <n v="28.5"/>
  </r>
  <r>
    <x v="1"/>
    <n v="16.2"/>
  </r>
  <r>
    <x v="1"/>
    <n v="20.05"/>
  </r>
  <r>
    <x v="1"/>
    <n v="20.05"/>
  </r>
  <r>
    <x v="1"/>
    <n v="16.2"/>
  </r>
  <r>
    <x v="1"/>
    <n v="16.2"/>
  </r>
  <r>
    <x v="1"/>
    <n v="37.590000000000003"/>
  </r>
  <r>
    <x v="1"/>
    <n v="37.590000000000003"/>
  </r>
  <r>
    <x v="1"/>
    <n v="37.590000000000003"/>
  </r>
  <r>
    <x v="1"/>
    <n v="37.590000000000003"/>
  </r>
  <r>
    <x v="1"/>
    <n v="26.9"/>
  </r>
  <r>
    <x v="1"/>
    <n v="26.9"/>
  </r>
  <r>
    <x v="1"/>
    <n v="31.06"/>
  </r>
  <r>
    <x v="1"/>
    <n v="26.9"/>
  </r>
  <r>
    <x v="1"/>
    <n v="26.9"/>
  </r>
  <r>
    <x v="1"/>
    <n v="26.9"/>
  </r>
  <r>
    <x v="1"/>
    <n v="26.9"/>
  </r>
  <r>
    <x v="1"/>
    <n v="36.32"/>
  </r>
  <r>
    <x v="1"/>
    <n v="35.82"/>
  </r>
  <r>
    <x v="1"/>
    <n v="35.82"/>
  </r>
  <r>
    <x v="1"/>
    <n v="19.704999999999998"/>
  </r>
  <r>
    <x v="1"/>
    <n v="25.064999999999998"/>
  </r>
  <r>
    <x v="1"/>
    <n v="19.704999999999998"/>
  </r>
  <r>
    <x v="1"/>
    <n v="25.064999999999998"/>
  </r>
  <r>
    <x v="1"/>
    <n v="25.36"/>
  </r>
  <r>
    <x v="1"/>
    <n v="19.420000000000002"/>
  </r>
  <r>
    <x v="1"/>
    <n v="28.86"/>
  </r>
  <r>
    <x v="1"/>
    <n v="28.564999999999998"/>
  </r>
  <r>
    <x v="1"/>
    <n v="19.704999999999998"/>
  </r>
  <r>
    <x v="1"/>
    <n v="19.420000000000002"/>
  </r>
  <r>
    <x v="1"/>
    <n v="19.704999999999998"/>
  </r>
  <r>
    <x v="1"/>
    <n v="19.420000000000002"/>
  </r>
  <r>
    <x v="1"/>
    <n v="28.564999999999998"/>
  </r>
  <r>
    <x v="1"/>
    <n v="28.86"/>
  </r>
  <r>
    <x v="1"/>
    <n v="30.88"/>
  </r>
  <r>
    <x v="1"/>
    <n v="24.79"/>
  </r>
  <r>
    <x v="1"/>
    <n v="24.79"/>
  </r>
  <r>
    <x v="1"/>
    <n v="24.79"/>
  </r>
  <r>
    <x v="1"/>
    <n v="24.79"/>
  </r>
  <r>
    <x v="1"/>
    <n v="24.79"/>
  </r>
  <r>
    <x v="1"/>
    <n v="30.88"/>
  </r>
  <r>
    <x v="1"/>
    <n v="26.51"/>
  </r>
  <r>
    <x v="1"/>
    <n v="26.51"/>
  </r>
  <r>
    <x v="1"/>
    <n v="26.51"/>
  </r>
  <r>
    <x v="1"/>
    <n v="26.51"/>
  </r>
  <r>
    <x v="1"/>
    <n v="26.51"/>
  </r>
  <r>
    <x v="1"/>
    <n v="24.79"/>
  </r>
  <r>
    <x v="1"/>
    <n v="26.51"/>
  </r>
  <r>
    <x v="1"/>
    <n v="30.88"/>
  </r>
  <r>
    <x v="1"/>
    <n v="24.79"/>
  </r>
  <r>
    <x v="1"/>
    <n v="24.79"/>
  </r>
  <r>
    <x v="1"/>
    <n v="26.9"/>
  </r>
  <r>
    <x v="1"/>
    <n v="26.9"/>
  </r>
  <r>
    <x v="1"/>
    <n v="26.9"/>
  </r>
  <r>
    <x v="1"/>
    <n v="26.9"/>
  </r>
  <r>
    <x v="1"/>
    <n v="26.9"/>
  </r>
  <r>
    <x v="1"/>
    <n v="26.9"/>
  </r>
  <r>
    <x v="1"/>
    <n v="26.9"/>
  </r>
  <r>
    <x v="0"/>
    <n v="14.15"/>
  </r>
  <r>
    <x v="0"/>
    <n v="21.15"/>
  </r>
  <r>
    <x v="0"/>
    <n v="24.509999999999998"/>
  </r>
  <r>
    <x v="3"/>
    <n v="26.9"/>
  </r>
  <r>
    <x v="3"/>
    <n v="26.9"/>
  </r>
  <r>
    <x v="0"/>
    <n v="8.42"/>
  </r>
  <r>
    <x v="0"/>
    <n v="26.9"/>
  </r>
  <r>
    <x v="3"/>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2.405000000000001"/>
  </r>
  <r>
    <x v="1"/>
    <n v="22.405000000000001"/>
  </r>
  <r>
    <x v="1"/>
    <n v="22.405000000000001"/>
  </r>
  <r>
    <x v="1"/>
    <n v="22.405000000000001"/>
  </r>
  <r>
    <x v="1"/>
    <n v="20.905000000000001"/>
  </r>
  <r>
    <x v="1"/>
    <n v="20.905000000000001"/>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6.9"/>
  </r>
  <r>
    <x v="1"/>
    <n v="25.4"/>
  </r>
  <r>
    <x v="1"/>
    <n v="24.4"/>
  </r>
  <r>
    <x v="1"/>
    <n v="26.9"/>
  </r>
  <r>
    <x v="1"/>
    <n v="26.9"/>
  </r>
  <r>
    <x v="1"/>
    <n v="24.4"/>
  </r>
  <r>
    <x v="1"/>
    <n v="26.9"/>
  </r>
  <r>
    <x v="1"/>
    <n v="25.4"/>
  </r>
  <r>
    <x v="1"/>
    <n v="26.9"/>
  </r>
  <r>
    <x v="1"/>
    <n v="26.9"/>
  </r>
  <r>
    <x v="1"/>
    <n v="26.9"/>
  </r>
  <r>
    <x v="1"/>
    <n v="28.04"/>
  </r>
  <r>
    <x v="1"/>
    <n v="28.04"/>
  </r>
  <r>
    <x v="1"/>
    <n v="28.0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33.1"/>
  </r>
  <r>
    <x v="0"/>
    <n v="33.1"/>
  </r>
  <r>
    <x v="1"/>
    <n v="26.9"/>
  </r>
  <r>
    <x v="0"/>
    <n v="33.1"/>
  </r>
  <r>
    <x v="0"/>
    <n v="33.1"/>
  </r>
  <r>
    <x v="0"/>
    <n v="33.1"/>
  </r>
  <r>
    <x v="0"/>
    <n v="34.67"/>
  </r>
  <r>
    <x v="0"/>
    <n v="34.67"/>
  </r>
  <r>
    <x v="0"/>
    <n v="34.67"/>
  </r>
  <r>
    <x v="0"/>
    <n v="34.67"/>
  </r>
  <r>
    <x v="0"/>
    <n v="34.67"/>
  </r>
  <r>
    <x v="0"/>
    <n v="34.67"/>
  </r>
  <r>
    <x v="0"/>
    <n v="34.67"/>
  </r>
  <r>
    <x v="0"/>
    <n v="34.67"/>
  </r>
  <r>
    <x v="0"/>
    <n v="34.67"/>
  </r>
  <r>
    <x v="0"/>
    <n v="34.67"/>
  </r>
  <r>
    <x v="0"/>
    <n v="34.67"/>
  </r>
  <r>
    <x v="0"/>
    <n v="34.67"/>
  </r>
  <r>
    <x v="0"/>
    <n v="19.5"/>
  </r>
  <r>
    <x v="0"/>
    <n v="19.5"/>
  </r>
  <r>
    <x v="0"/>
    <n v="18.5"/>
  </r>
  <r>
    <x v="1"/>
    <n v="26.9"/>
  </r>
  <r>
    <x v="1"/>
    <n v="26.9"/>
  </r>
  <r>
    <x v="0"/>
    <n v="22.5"/>
  </r>
  <r>
    <x v="0"/>
    <n v="22.5"/>
  </r>
  <r>
    <x v="0"/>
    <n v="31.035"/>
  </r>
  <r>
    <x v="0"/>
    <n v="22.5"/>
  </r>
  <r>
    <x v="1"/>
    <n v="26.9"/>
  </r>
  <r>
    <x v="0"/>
    <n v="22.5"/>
  </r>
  <r>
    <x v="0"/>
    <n v="32.5"/>
  </r>
  <r>
    <x v="1"/>
    <n v="26.9"/>
  </r>
  <r>
    <x v="0"/>
    <n v="26.9"/>
  </r>
  <r>
    <x v="0"/>
    <n v="26.9"/>
  </r>
  <r>
    <x v="1"/>
    <n v="26.9"/>
  </r>
  <r>
    <x v="0"/>
    <n v="26.9"/>
  </r>
  <r>
    <x v="0"/>
    <n v="26.9"/>
  </r>
  <r>
    <x v="1"/>
    <n v="26.9"/>
  </r>
  <r>
    <x v="0"/>
    <n v="26.9"/>
  </r>
  <r>
    <x v="0"/>
    <n v="26.9"/>
  </r>
  <r>
    <x v="0"/>
    <n v="26.9"/>
  </r>
  <r>
    <x v="0"/>
    <n v="35.340000000000003"/>
  </r>
  <r>
    <x v="0"/>
    <n v="35.340000000000003"/>
  </r>
  <r>
    <x v="0"/>
    <n v="35.340000000000003"/>
  </r>
  <r>
    <x v="0"/>
    <n v="35.340000000000003"/>
  </r>
  <r>
    <x v="0"/>
    <n v="35.840000000000003"/>
  </r>
  <r>
    <x v="0"/>
    <n v="35.840000000000003"/>
  </r>
  <r>
    <x v="0"/>
    <n v="35.840000000000003"/>
  </r>
  <r>
    <x v="0"/>
    <n v="34"/>
  </r>
  <r>
    <x v="0"/>
    <n v="34"/>
  </r>
  <r>
    <x v="0"/>
    <n v="34"/>
  </r>
  <r>
    <x v="0"/>
    <n v="34"/>
  </r>
  <r>
    <x v="0"/>
    <n v="34"/>
  </r>
  <r>
    <x v="0"/>
    <n v="34"/>
  </r>
  <r>
    <x v="0"/>
    <n v="34"/>
  </r>
  <r>
    <x v="0"/>
    <n v="34"/>
  </r>
  <r>
    <x v="0"/>
    <n v="30.39"/>
  </r>
  <r>
    <x v="0"/>
    <n v="30.39"/>
  </r>
  <r>
    <x v="0"/>
    <n v="31.335000000000001"/>
  </r>
  <r>
    <x v="0"/>
    <n v="30.89"/>
  </r>
  <r>
    <x v="0"/>
    <n v="30.39"/>
  </r>
  <r>
    <x v="0"/>
    <n v="24.6"/>
  </r>
  <r>
    <x v="0"/>
    <n v="30.39"/>
  </r>
  <r>
    <x v="0"/>
    <n v="26.9"/>
  </r>
  <r>
    <x v="0"/>
    <n v="26.9"/>
  </r>
  <r>
    <x v="0"/>
    <n v="26.9"/>
  </r>
  <r>
    <x v="0"/>
    <n v="26.9"/>
  </r>
  <r>
    <x v="0"/>
    <n v="23.954999999999998"/>
  </r>
  <r>
    <x v="0"/>
    <n v="24.18"/>
  </r>
  <r>
    <x v="2"/>
    <n v="32.094999999999999"/>
  </r>
  <r>
    <x v="0"/>
    <n v="23.954999999999998"/>
  </r>
  <r>
    <x v="2"/>
    <n v="31.84"/>
  </r>
  <r>
    <x v="2"/>
    <n v="31.84"/>
  </r>
  <r>
    <x v="0"/>
    <n v="24.18"/>
  </r>
  <r>
    <x v="2"/>
    <n v="31.84"/>
  </r>
  <r>
    <x v="0"/>
    <n v="23.954999999999998"/>
  </r>
  <r>
    <x v="2"/>
    <n v="31.84"/>
  </r>
  <r>
    <x v="0"/>
    <n v="23.954999999999998"/>
  </r>
  <r>
    <x v="2"/>
    <n v="32.094999999999999"/>
  </r>
  <r>
    <x v="0"/>
    <n v="23.954999999999998"/>
  </r>
  <r>
    <x v="2"/>
    <n v="31.84"/>
  </r>
  <r>
    <x v="2"/>
    <n v="32.450000000000003"/>
  </r>
  <r>
    <x v="2"/>
    <n v="32.450000000000003"/>
  </r>
  <r>
    <x v="2"/>
    <n v="32.450000000000003"/>
  </r>
  <r>
    <x v="2"/>
    <n v="32.450000000000003"/>
  </r>
  <r>
    <x v="0"/>
    <n v="27.07"/>
  </r>
  <r>
    <x v="0"/>
    <n v="27.07"/>
  </r>
  <r>
    <x v="0"/>
    <n v="27.07"/>
  </r>
  <r>
    <x v="0"/>
    <n v="27.07"/>
  </r>
  <r>
    <x v="3"/>
    <n v="26.9"/>
  </r>
  <r>
    <x v="0"/>
    <n v="26.9"/>
  </r>
  <r>
    <x v="0"/>
    <n v="25.25"/>
  </r>
  <r>
    <x v="3"/>
    <n v="26.9"/>
  </r>
  <r>
    <x v="2"/>
    <n v="26.9"/>
  </r>
  <r>
    <x v="2"/>
    <n v="26.9"/>
  </r>
  <r>
    <x v="2"/>
    <n v="24.5"/>
  </r>
  <r>
    <x v="0"/>
    <n v="25.85"/>
  </r>
  <r>
    <x v="1"/>
    <n v="26.9"/>
  </r>
  <r>
    <x v="0"/>
    <n v="22.6"/>
  </r>
  <r>
    <x v="2"/>
    <n v="29.669999999999998"/>
  </r>
  <r>
    <x v="0"/>
    <n v="22.55"/>
  </r>
  <r>
    <x v="2"/>
    <n v="29.669999999999998"/>
  </r>
  <r>
    <x v="0"/>
    <n v="22.55"/>
  </r>
  <r>
    <x v="2"/>
    <n v="29.669999999999998"/>
  </r>
  <r>
    <x v="0"/>
    <n v="22.55"/>
  </r>
  <r>
    <x v="2"/>
    <n v="29.65"/>
  </r>
  <r>
    <x v="0"/>
    <n v="22.6"/>
  </r>
  <r>
    <x v="0"/>
    <n v="22.55"/>
  </r>
  <r>
    <x v="0"/>
    <n v="22.55"/>
  </r>
  <r>
    <x v="2"/>
    <n v="29.669999999999998"/>
  </r>
  <r>
    <x v="0"/>
    <n v="26.9"/>
  </r>
  <r>
    <x v="0"/>
    <n v="26.9"/>
  </r>
  <r>
    <x v="0"/>
    <n v="26.9"/>
  </r>
  <r>
    <x v="0"/>
    <n v="26.9"/>
  </r>
  <r>
    <x v="0"/>
    <n v="26.9"/>
  </r>
  <r>
    <x v="0"/>
    <n v="26.9"/>
  </r>
  <r>
    <x v="3"/>
    <n v="27.65"/>
  </r>
  <r>
    <x v="0"/>
    <n v="26.9"/>
  </r>
  <r>
    <x v="2"/>
    <n v="26.9"/>
  </r>
  <r>
    <x v="2"/>
    <n v="26.9"/>
  </r>
  <r>
    <x v="2"/>
    <n v="26.9"/>
  </r>
  <r>
    <x v="2"/>
    <n v="26.9"/>
  </r>
  <r>
    <x v="0"/>
    <n v="22"/>
  </r>
  <r>
    <x v="0"/>
    <n v="22"/>
  </r>
  <r>
    <x v="0"/>
    <n v="22"/>
  </r>
  <r>
    <x v="2"/>
    <n v="29"/>
  </r>
  <r>
    <x v="2"/>
    <n v="29"/>
  </r>
  <r>
    <x v="2"/>
    <n v="29"/>
  </r>
  <r>
    <x v="0"/>
    <n v="25.5"/>
  </r>
  <r>
    <x v="2"/>
    <n v="28.5"/>
  </r>
  <r>
    <x v="0"/>
    <n v="25.8"/>
  </r>
  <r>
    <x v="0"/>
    <n v="25.8"/>
  </r>
  <r>
    <x v="2"/>
    <n v="37.9"/>
  </r>
  <r>
    <x v="0"/>
    <n v="25.8"/>
  </r>
  <r>
    <x v="2"/>
    <n v="37.9"/>
  </r>
  <r>
    <x v="0"/>
    <n v="25.8"/>
  </r>
  <r>
    <x v="2"/>
    <n v="37.9"/>
  </r>
  <r>
    <x v="2"/>
    <n v="37.9"/>
  </r>
  <r>
    <x v="0"/>
    <n v="25.8"/>
  </r>
  <r>
    <x v="0"/>
    <n v="25.8"/>
  </r>
  <r>
    <x v="0"/>
    <n v="25.8"/>
  </r>
  <r>
    <x v="2"/>
    <n v="37.9"/>
  </r>
  <r>
    <x v="2"/>
    <n v="37.9"/>
  </r>
  <r>
    <x v="2"/>
    <n v="37.9"/>
  </r>
  <r>
    <x v="2"/>
    <n v="26.9"/>
  </r>
  <r>
    <x v="2"/>
    <n v="26.9"/>
  </r>
  <r>
    <x v="2"/>
    <n v="26.9"/>
  </r>
  <r>
    <x v="0"/>
    <n v="26.9"/>
  </r>
  <r>
    <x v="0"/>
    <n v="26.9"/>
  </r>
  <r>
    <x v="0"/>
    <n v="26.9"/>
  </r>
  <r>
    <x v="0"/>
    <n v="26.9"/>
  </r>
  <r>
    <x v="2"/>
    <n v="26.9"/>
  </r>
  <r>
    <x v="2"/>
    <n v="26.130000000000003"/>
  </r>
  <r>
    <x v="2"/>
    <n v="26.130000000000003"/>
  </r>
  <r>
    <x v="2"/>
    <n v="26.164999999999999"/>
  </r>
  <r>
    <x v="2"/>
    <n v="26.130000000000003"/>
  </r>
  <r>
    <x v="0"/>
    <n v="26.9"/>
  </r>
  <r>
    <x v="0"/>
    <n v="26.9"/>
  </r>
  <r>
    <x v="0"/>
    <n v="26.9"/>
  </r>
  <r>
    <x v="2"/>
    <n v="26.164999999999999"/>
  </r>
  <r>
    <x v="0"/>
    <n v="26.9"/>
  </r>
  <r>
    <x v="0"/>
    <n v="26.9"/>
  </r>
  <r>
    <x v="0"/>
    <n v="26.9"/>
  </r>
  <r>
    <x v="2"/>
    <n v="26.9"/>
  </r>
  <r>
    <x v="2"/>
    <n v="26.9"/>
  </r>
  <r>
    <x v="2"/>
    <n v="26.9"/>
  </r>
  <r>
    <x v="2"/>
    <n v="26.9"/>
  </r>
  <r>
    <x v="2"/>
    <n v="26.9"/>
  </r>
  <r>
    <x v="0"/>
    <n v="26.9"/>
  </r>
  <r>
    <x v="0"/>
    <n v="26.9"/>
  </r>
  <r>
    <x v="1"/>
    <n v="26.9"/>
  </r>
  <r>
    <x v="0"/>
    <n v="26.9"/>
  </r>
  <r>
    <x v="2"/>
    <n v="26.9"/>
  </r>
  <r>
    <x v="0"/>
    <n v="21.75"/>
  </r>
  <r>
    <x v="0"/>
    <n v="21.95"/>
  </r>
  <r>
    <x v="2"/>
    <n v="32.115000000000002"/>
  </r>
  <r>
    <x v="2"/>
    <n v="32.1"/>
  </r>
  <r>
    <x v="2"/>
    <n v="31.86"/>
  </r>
  <r>
    <x v="0"/>
    <n v="21.75"/>
  </r>
  <r>
    <x v="0"/>
    <n v="21.75"/>
  </r>
  <r>
    <x v="2"/>
    <n v="32.1"/>
  </r>
  <r>
    <x v="2"/>
    <n v="31.86"/>
  </r>
  <r>
    <x v="0"/>
    <n v="21.75"/>
  </r>
  <r>
    <x v="0"/>
    <n v="23"/>
  </r>
  <r>
    <x v="0"/>
    <n v="26.28"/>
  </r>
  <r>
    <x v="2"/>
    <n v="29.35"/>
  </r>
  <r>
    <x v="2"/>
    <n v="29.35"/>
  </r>
  <r>
    <x v="0"/>
    <n v="26.28"/>
  </r>
  <r>
    <x v="2"/>
    <n v="29.35"/>
  </r>
  <r>
    <x v="2"/>
    <n v="28.04"/>
  </r>
  <r>
    <x v="2"/>
    <n v="28.04"/>
  </r>
  <r>
    <x v="2"/>
    <n v="28.04"/>
  </r>
  <r>
    <x v="0"/>
    <n v="26.9"/>
  </r>
  <r>
    <x v="0"/>
    <n v="26.9"/>
  </r>
  <r>
    <x v="0"/>
    <n v="26.9"/>
  </r>
  <r>
    <x v="0"/>
    <n v="26.9"/>
  </r>
  <r>
    <x v="0"/>
    <n v="26.9"/>
  </r>
  <r>
    <x v="2"/>
    <n v="26.9"/>
  </r>
  <r>
    <x v="2"/>
    <n v="26.9"/>
  </r>
  <r>
    <x v="2"/>
    <n v="26.9"/>
  </r>
  <r>
    <x v="2"/>
    <n v="26.9"/>
  </r>
  <r>
    <x v="0"/>
    <n v="18.149999999999999"/>
  </r>
  <r>
    <x v="2"/>
    <n v="24.195"/>
  </r>
  <r>
    <x v="2"/>
    <n v="24.195"/>
  </r>
  <r>
    <x v="2"/>
    <n v="24.195"/>
  </r>
  <r>
    <x v="2"/>
    <n v="24.195"/>
  </r>
  <r>
    <x v="2"/>
    <n v="25.28"/>
  </r>
  <r>
    <x v="0"/>
    <n v="25.28"/>
  </r>
  <r>
    <x v="2"/>
    <n v="25.28"/>
  </r>
  <r>
    <x v="2"/>
    <n v="26.9"/>
  </r>
  <r>
    <x v="2"/>
    <n v="26.9"/>
  </r>
  <r>
    <x v="0"/>
    <n v="26.9"/>
  </r>
  <r>
    <x v="0"/>
    <n v="16.5"/>
  </r>
  <r>
    <x v="0"/>
    <n v="16.649999999999999"/>
  </r>
  <r>
    <x v="2"/>
    <n v="12.5"/>
  </r>
  <r>
    <x v="2"/>
    <n v="21.73"/>
  </r>
  <r>
    <x v="2"/>
    <n v="21.73"/>
  </r>
  <r>
    <x v="2"/>
    <n v="21.73"/>
  </r>
  <r>
    <x v="0"/>
    <n v="26.9"/>
  </r>
  <r>
    <x v="4"/>
    <n v="26.9"/>
  </r>
  <r>
    <x v="0"/>
    <n v="26.9"/>
  </r>
  <r>
    <x v="0"/>
    <n v="26.9"/>
  </r>
  <r>
    <x v="0"/>
    <n v="26.9"/>
  </r>
  <r>
    <x v="0"/>
    <n v="26.9"/>
  </r>
  <r>
    <x v="0"/>
    <n v="26.9"/>
  </r>
  <r>
    <x v="0"/>
    <n v="26.9"/>
  </r>
  <r>
    <x v="3"/>
    <n v="26.9"/>
  </r>
  <r>
    <x v="3"/>
    <n v="26.9"/>
  </r>
  <r>
    <x v="0"/>
    <n v="26.9"/>
  </r>
  <r>
    <x v="0"/>
    <n v="26.9"/>
  </r>
  <r>
    <x v="0"/>
    <n v="26.9"/>
  </r>
  <r>
    <x v="0"/>
    <n v="26.9"/>
  </r>
  <r>
    <x v="0"/>
    <n v="26.9"/>
  </r>
  <r>
    <x v="0"/>
    <n v="26.9"/>
  </r>
  <r>
    <x v="0"/>
    <n v="26.9"/>
  </r>
  <r>
    <x v="0"/>
    <n v="26.9"/>
  </r>
  <r>
    <x v="0"/>
    <n v="26.9"/>
  </r>
  <r>
    <x v="0"/>
    <n v="26.9"/>
  </r>
  <r>
    <x v="0"/>
    <n v="26.9"/>
  </r>
  <r>
    <x v="0"/>
    <n v="32.5"/>
  </r>
  <r>
    <x v="0"/>
    <n v="34"/>
  </r>
  <r>
    <x v="0"/>
    <n v="34"/>
  </r>
  <r>
    <x v="0"/>
    <n v="34"/>
  </r>
  <r>
    <x v="0"/>
    <n v="34"/>
  </r>
  <r>
    <x v="1"/>
    <n v="26.9"/>
  </r>
  <r>
    <x v="0"/>
    <n v="34"/>
  </r>
  <r>
    <x v="0"/>
    <n v="32.5"/>
  </r>
  <r>
    <x v="0"/>
    <n v="34"/>
  </r>
  <r>
    <x v="0"/>
    <n v="34"/>
  </r>
  <r>
    <x v="0"/>
    <n v="34"/>
  </r>
  <r>
    <x v="2"/>
    <n v="36"/>
  </r>
  <r>
    <x v="2"/>
    <n v="36"/>
  </r>
  <r>
    <x v="0"/>
    <n v="28.784999999999997"/>
  </r>
  <r>
    <x v="0"/>
    <n v="28.784999999999997"/>
  </r>
  <r>
    <x v="1"/>
    <n v="26.9"/>
  </r>
  <r>
    <x v="1"/>
    <n v="26.9"/>
  </r>
  <r>
    <x v="0"/>
    <n v="24.574999999999999"/>
  </r>
  <r>
    <x v="0"/>
    <n v="24.574999999999999"/>
  </r>
  <r>
    <x v="2"/>
    <n v="34.909999999999997"/>
  </r>
  <r>
    <x v="2"/>
    <n v="34.909999999999997"/>
  </r>
  <r>
    <x v="2"/>
    <n v="34.909999999999997"/>
  </r>
  <r>
    <x v="0"/>
    <n v="24.574999999999999"/>
  </r>
  <r>
    <x v="0"/>
    <n v="24.574999999999999"/>
  </r>
  <r>
    <x v="2"/>
    <n v="34.909999999999997"/>
  </r>
  <r>
    <x v="0"/>
    <n v="24.574999999999999"/>
  </r>
  <r>
    <x v="2"/>
    <n v="34.909999999999997"/>
  </r>
  <r>
    <x v="0"/>
    <n v="24.574999999999999"/>
  </r>
  <r>
    <x v="2"/>
    <n v="34.909999999999997"/>
  </r>
  <r>
    <x v="0"/>
    <n v="24.574999999999999"/>
  </r>
  <r>
    <x v="0"/>
    <n v="24.574999999999999"/>
  </r>
  <r>
    <x v="0"/>
    <n v="24.574999999999999"/>
  </r>
  <r>
    <x v="2"/>
    <n v="34.909999999999997"/>
  </r>
  <r>
    <x v="2"/>
    <n v="34.909999999999997"/>
  </r>
  <r>
    <x v="2"/>
    <n v="34.909999999999997"/>
  </r>
  <r>
    <x v="2"/>
    <n v="34.909999999999997"/>
  </r>
  <r>
    <x v="2"/>
    <n v="34.909999999999997"/>
  </r>
  <r>
    <x v="0"/>
    <n v="24.574999999999999"/>
  </r>
  <r>
    <x v="0"/>
    <n v="24.574999999999999"/>
  </r>
  <r>
    <x v="0"/>
    <n v="21.1"/>
  </r>
  <r>
    <x v="0"/>
    <n v="26.9"/>
  </r>
  <r>
    <x v="0"/>
    <n v="26.9"/>
  </r>
  <r>
    <x v="0"/>
    <n v="26.9"/>
  </r>
  <r>
    <x v="0"/>
    <n v="26.9"/>
  </r>
  <r>
    <x v="0"/>
    <n v="26.9"/>
  </r>
  <r>
    <x v="2"/>
    <n v="26.9"/>
  </r>
  <r>
    <x v="2"/>
    <n v="26.9"/>
  </r>
  <r>
    <x v="2"/>
    <n v="26.9"/>
  </r>
  <r>
    <x v="2"/>
    <n v="26.9"/>
  </r>
  <r>
    <x v="2"/>
    <n v="26.9"/>
  </r>
  <r>
    <x v="2"/>
    <n v="26.9"/>
  </r>
  <r>
    <x v="0"/>
    <n v="26.9"/>
  </r>
  <r>
    <x v="2"/>
    <n v="26.9"/>
  </r>
  <r>
    <x v="0"/>
    <n v="26.9"/>
  </r>
  <r>
    <x v="0"/>
    <n v="26.4"/>
  </r>
  <r>
    <x v="0"/>
    <n v="26.4"/>
  </r>
  <r>
    <x v="0"/>
    <n v="26.4"/>
  </r>
  <r>
    <x v="0"/>
    <n v="26.4"/>
  </r>
  <r>
    <x v="2"/>
    <n v="26.9"/>
  </r>
  <r>
    <x v="2"/>
    <n v="29.9"/>
  </r>
  <r>
    <x v="2"/>
    <n v="29.9"/>
  </r>
  <r>
    <x v="2"/>
    <n v="29.9"/>
  </r>
  <r>
    <x v="2"/>
    <n v="29.9"/>
  </r>
  <r>
    <x v="0"/>
    <n v="35.620000000000005"/>
  </r>
  <r>
    <x v="0"/>
    <n v="35.620000000000005"/>
  </r>
  <r>
    <x v="0"/>
    <n v="35.620000000000005"/>
  </r>
  <r>
    <x v="0"/>
    <n v="35.620000000000005"/>
  </r>
  <r>
    <x v="0"/>
    <n v="35.620000000000005"/>
  </r>
  <r>
    <x v="0"/>
    <n v="35.620000000000005"/>
  </r>
  <r>
    <x v="0"/>
    <n v="22"/>
  </r>
  <r>
    <x v="2"/>
    <n v="30.7"/>
  </r>
  <r>
    <x v="0"/>
    <n v="22"/>
  </r>
  <r>
    <x v="0"/>
    <n v="22"/>
  </r>
  <r>
    <x v="0"/>
    <n v="22"/>
  </r>
  <r>
    <x v="2"/>
    <n v="30.7"/>
  </r>
  <r>
    <x v="2"/>
    <n v="29.2"/>
  </r>
  <r>
    <x v="2"/>
    <n v="30.7"/>
  </r>
  <r>
    <x v="2"/>
    <n v="28.7"/>
  </r>
  <r>
    <x v="2"/>
    <n v="30.7"/>
  </r>
  <r>
    <x v="2"/>
    <n v="29.2"/>
  </r>
  <r>
    <x v="0"/>
    <n v="17.600000000000001"/>
  </r>
  <r>
    <x v="0"/>
    <n v="17.600000000000001"/>
  </r>
  <r>
    <x v="0"/>
    <n v="26.9"/>
  </r>
  <r>
    <x v="0"/>
    <n v="26.9"/>
  </r>
  <r>
    <x v="2"/>
    <n v="26.9"/>
  </r>
  <r>
    <x v="0"/>
    <n v="26.9"/>
  </r>
  <r>
    <x v="0"/>
    <n v="26.9"/>
  </r>
  <r>
    <x v="0"/>
    <n v="26.9"/>
  </r>
  <r>
    <x v="0"/>
    <n v="26.9"/>
  </r>
  <r>
    <x v="0"/>
    <n v="26.9"/>
  </r>
  <r>
    <x v="0"/>
    <n v="26.9"/>
  </r>
  <r>
    <x v="2"/>
    <n v="26.9"/>
  </r>
  <r>
    <x v="2"/>
    <n v="26.9"/>
  </r>
  <r>
    <x v="2"/>
    <n v="26.9"/>
  </r>
  <r>
    <x v="2"/>
    <n v="26.9"/>
  </r>
  <r>
    <x v="0"/>
    <n v="26.9"/>
  </r>
  <r>
    <x v="0"/>
    <n v="26.9"/>
  </r>
  <r>
    <x v="0"/>
    <n v="26.9"/>
  </r>
  <r>
    <x v="0"/>
    <n v="26.9"/>
  </r>
  <r>
    <x v="0"/>
    <n v="26.9"/>
  </r>
  <r>
    <x v="0"/>
    <n v="26.9"/>
  </r>
  <r>
    <x v="0"/>
    <n v="26.9"/>
  </r>
  <r>
    <x v="0"/>
    <n v="26.9"/>
  </r>
  <r>
    <x v="0"/>
    <n v="26.9"/>
  </r>
  <r>
    <x v="0"/>
    <n v="26.9"/>
  </r>
  <r>
    <x v="0"/>
    <n v="26.9"/>
  </r>
  <r>
    <x v="0"/>
    <n v="26.9"/>
  </r>
  <r>
    <x v="2"/>
    <n v="26.9"/>
  </r>
  <r>
    <x v="2"/>
    <n v="26.9"/>
  </r>
  <r>
    <x v="2"/>
    <n v="26.9"/>
  </r>
  <r>
    <x v="2"/>
    <n v="26.9"/>
  </r>
  <r>
    <x v="2"/>
    <n v="26.9"/>
  </r>
  <r>
    <x v="2"/>
    <n v="26.9"/>
  </r>
  <r>
    <x v="2"/>
    <n v="26.9"/>
  </r>
  <r>
    <x v="2"/>
    <n v="26.9"/>
  </r>
  <r>
    <x v="2"/>
    <n v="26.9"/>
  </r>
  <r>
    <x v="2"/>
    <n v="26.9"/>
  </r>
  <r>
    <x v="2"/>
    <n v="26.9"/>
  </r>
  <r>
    <x v="2"/>
    <n v="26.9"/>
  </r>
  <r>
    <x v="2"/>
    <n v="21.9"/>
  </r>
  <r>
    <x v="2"/>
    <n v="21.9"/>
  </r>
  <r>
    <x v="2"/>
    <n v="21.9"/>
  </r>
  <r>
    <x v="2"/>
    <n v="21.9"/>
  </r>
  <r>
    <x v="2"/>
    <n v="16.2"/>
  </r>
  <r>
    <x v="2"/>
    <n v="20.380000000000003"/>
  </r>
  <r>
    <x v="2"/>
    <n v="32.15"/>
  </r>
  <r>
    <x v="2"/>
    <n v="32.15"/>
  </r>
  <r>
    <x v="2"/>
    <n v="32.15"/>
  </r>
  <r>
    <x v="2"/>
    <n v="32.15"/>
  </r>
  <r>
    <x v="2"/>
    <n v="32.15"/>
  </r>
  <r>
    <x v="2"/>
    <n v="32.15"/>
  </r>
  <r>
    <x v="2"/>
    <n v="32.15"/>
  </r>
  <r>
    <x v="2"/>
    <n v="32.15"/>
  </r>
  <r>
    <x v="2"/>
    <n v="32.15"/>
  </r>
  <r>
    <x v="0"/>
    <n v="24.5"/>
  </r>
  <r>
    <x v="0"/>
    <n v="23.594999999999999"/>
  </r>
  <r>
    <x v="0"/>
    <n v="23.594999999999999"/>
  </r>
  <r>
    <x v="2"/>
    <n v="30.69"/>
  </r>
  <r>
    <x v="0"/>
    <n v="26.9"/>
  </r>
  <r>
    <x v="0"/>
    <n v="26.9"/>
  </r>
  <r>
    <x v="0"/>
    <n v="26.9"/>
  </r>
  <r>
    <x v="0"/>
    <n v="26.9"/>
  </r>
  <r>
    <x v="2"/>
    <n v="26.9"/>
  </r>
  <r>
    <x v="2"/>
    <n v="26.9"/>
  </r>
  <r>
    <x v="2"/>
    <n v="26.9"/>
  </r>
  <r>
    <x v="2"/>
    <n v="26.9"/>
  </r>
  <r>
    <x v="0"/>
    <n v="26.9"/>
  </r>
  <r>
    <x v="2"/>
    <n v="26.9"/>
  </r>
  <r>
    <x v="0"/>
    <n v="26.9"/>
  </r>
  <r>
    <x v="2"/>
    <n v="26.9"/>
  </r>
  <r>
    <x v="0"/>
    <n v="17.134999999999998"/>
  </r>
  <r>
    <x v="0"/>
    <n v="16.934999999999999"/>
  </r>
  <r>
    <x v="0"/>
    <n v="16.934999999999999"/>
  </r>
  <r>
    <x v="2"/>
    <n v="25.8"/>
  </r>
  <r>
    <x v="2"/>
    <n v="25.8"/>
  </r>
  <r>
    <x v="2"/>
    <n v="25.8"/>
  </r>
  <r>
    <x v="2"/>
    <n v="25.8"/>
  </r>
  <r>
    <x v="2"/>
    <n v="25.8"/>
  </r>
  <r>
    <x v="2"/>
    <n v="25.8"/>
  </r>
  <r>
    <x v="0"/>
    <n v="26.9"/>
  </r>
  <r>
    <x v="2"/>
    <n v="31.06"/>
  </r>
  <r>
    <x v="2"/>
    <n v="30.9"/>
  </r>
  <r>
    <x v="0"/>
    <n v="26.9"/>
  </r>
  <r>
    <x v="2"/>
    <n v="22.5"/>
  </r>
  <r>
    <x v="0"/>
    <n v="26.9"/>
  </r>
  <r>
    <x v="0"/>
    <n v="26.9"/>
  </r>
  <r>
    <x v="0"/>
    <n v="26.9"/>
  </r>
  <r>
    <x v="0"/>
    <n v="26.9"/>
  </r>
  <r>
    <x v="0"/>
    <n v="26.9"/>
  </r>
  <r>
    <x v="2"/>
    <n v="22.5"/>
  </r>
  <r>
    <x v="2"/>
    <n v="26.9"/>
  </r>
  <r>
    <x v="2"/>
    <n v="26.9"/>
  </r>
  <r>
    <x v="0"/>
    <n v="26.9"/>
  </r>
  <r>
    <x v="0"/>
    <n v="26.9"/>
  </r>
  <r>
    <x v="0"/>
    <n v="26.9"/>
  </r>
  <r>
    <x v="0"/>
    <n v="26.9"/>
  </r>
  <r>
    <x v="2"/>
    <n v="26.9"/>
  </r>
  <r>
    <x v="2"/>
    <n v="26.9"/>
  </r>
  <r>
    <x v="2"/>
    <n v="26.9"/>
  </r>
  <r>
    <x v="2"/>
    <n v="26.9"/>
  </r>
  <r>
    <x v="2"/>
    <n v="26.9"/>
  </r>
  <r>
    <x v="2"/>
    <n v="26.9"/>
  </r>
  <r>
    <x v="2"/>
    <n v="26.9"/>
  </r>
  <r>
    <x v="2"/>
    <n v="30.54"/>
  </r>
  <r>
    <x v="2"/>
    <n v="30.54"/>
  </r>
  <r>
    <x v="2"/>
    <n v="30.54"/>
  </r>
  <r>
    <x v="2"/>
    <n v="30.54"/>
  </r>
  <r>
    <x v="2"/>
    <n v="30.54"/>
  </r>
  <r>
    <x v="2"/>
    <n v="30.54"/>
  </r>
  <r>
    <x v="2"/>
    <n v="30.54"/>
  </r>
  <r>
    <x v="0"/>
    <n v="21.6"/>
  </r>
  <r>
    <x v="0"/>
    <n v="26.9"/>
  </r>
  <r>
    <x v="0"/>
    <n v="26.9"/>
  </r>
  <r>
    <x v="0"/>
    <n v="26.9"/>
  </r>
  <r>
    <x v="0"/>
    <n v="26.9"/>
  </r>
  <r>
    <x v="2"/>
    <n v="26.9"/>
  </r>
  <r>
    <x v="2"/>
    <n v="26.9"/>
  </r>
  <r>
    <x v="2"/>
    <n v="26.9"/>
  </r>
  <r>
    <x v="2"/>
    <n v="26.9"/>
  </r>
  <r>
    <x v="2"/>
    <n v="26.9"/>
  </r>
  <r>
    <x v="2"/>
    <n v="28.5"/>
  </r>
  <r>
    <x v="0"/>
    <n v="25.5"/>
  </r>
  <r>
    <x v="5"/>
    <n v="89.5"/>
  </r>
  <r>
    <x v="5"/>
    <n v="89.5"/>
  </r>
  <r>
    <x v="5"/>
    <n v="26.9"/>
  </r>
  <r>
    <x v="5"/>
    <n v="26.9"/>
  </r>
  <r>
    <x v="5"/>
    <n v="26.9"/>
  </r>
  <r>
    <x v="2"/>
    <n v="26.9"/>
  </r>
  <r>
    <x v="2"/>
    <n v="26.9"/>
  </r>
  <r>
    <x v="2"/>
    <n v="26.9"/>
  </r>
  <r>
    <x v="0"/>
    <n v="26.9"/>
  </r>
  <r>
    <x v="0"/>
    <n v="26.9"/>
  </r>
  <r>
    <x v="0"/>
    <n v="26.9"/>
  </r>
  <r>
    <x v="0"/>
    <n v="26.9"/>
  </r>
  <r>
    <x v="2"/>
    <n v="27.99"/>
  </r>
  <r>
    <x v="2"/>
    <n v="27.99"/>
  </r>
  <r>
    <x v="2"/>
    <n v="27.99"/>
  </r>
  <r>
    <x v="2"/>
    <n v="26.9"/>
  </r>
  <r>
    <x v="2"/>
    <n v="26.9"/>
  </r>
  <r>
    <x v="2"/>
    <n v="26.9"/>
  </r>
  <r>
    <x v="2"/>
    <n v="26.9"/>
  </r>
  <r>
    <x v="2"/>
    <n v="26.9"/>
  </r>
  <r>
    <x v="2"/>
    <n v="26.9"/>
  </r>
  <r>
    <x v="2"/>
    <n v="26.9"/>
  </r>
  <r>
    <x v="2"/>
    <n v="26.9"/>
  </r>
  <r>
    <x v="2"/>
    <n v="19.2"/>
  </r>
  <r>
    <x v="2"/>
    <n v="13.21"/>
  </r>
  <r>
    <x v="2"/>
    <n v="16.149999999999999"/>
  </r>
  <r>
    <x v="2"/>
    <n v="19.2"/>
  </r>
  <r>
    <x v="2"/>
    <n v="19.2"/>
  </r>
  <r>
    <x v="2"/>
    <n v="19.2"/>
  </r>
  <r>
    <x v="2"/>
    <n v="19.2"/>
  </r>
  <r>
    <x v="2"/>
    <n v="19.2"/>
  </r>
  <r>
    <x v="2"/>
    <n v="19.2"/>
  </r>
  <r>
    <x v="2"/>
    <n v="28.86"/>
  </r>
  <r>
    <x v="0"/>
    <n v="19.420000000000002"/>
  </r>
  <r>
    <x v="2"/>
    <n v="28.564999999999998"/>
  </r>
  <r>
    <x v="0"/>
    <n v="19.704999999999998"/>
  </r>
  <r>
    <x v="0"/>
    <n v="26.9"/>
  </r>
  <r>
    <x v="2"/>
    <n v="23.55"/>
  </r>
  <r>
    <x v="2"/>
    <n v="25.5"/>
  </r>
  <r>
    <x v="2"/>
    <n v="25.5"/>
  </r>
  <r>
    <x v="2"/>
    <n v="25.5"/>
  </r>
  <r>
    <x v="2"/>
    <n v="25.5"/>
  </r>
  <r>
    <x v="2"/>
    <n v="25.5"/>
  </r>
  <r>
    <x v="2"/>
    <n v="25.5"/>
  </r>
  <r>
    <x v="2"/>
    <n v="25.5"/>
  </r>
  <r>
    <x v="0"/>
    <n v="26.9"/>
  </r>
  <r>
    <x v="2"/>
    <n v="23.55"/>
  </r>
  <r>
    <x v="2"/>
    <n v="25.5"/>
  </r>
  <r>
    <x v="2"/>
    <n v="25.5"/>
  </r>
  <r>
    <x v="2"/>
    <n v="25.5"/>
  </r>
  <r>
    <x v="2"/>
    <n v="25.5"/>
  </r>
  <r>
    <x v="2"/>
    <n v="25.5"/>
  </r>
  <r>
    <x v="2"/>
    <n v="25.5"/>
  </r>
  <r>
    <x v="2"/>
    <n v="25.5"/>
  </r>
  <r>
    <x v="2"/>
    <n v="25.5"/>
  </r>
  <r>
    <x v="2"/>
    <n v="25.5"/>
  </r>
  <r>
    <x v="2"/>
    <n v="25.5"/>
  </r>
  <r>
    <x v="5"/>
    <n v="20.5"/>
  </r>
  <r>
    <x v="5"/>
    <n v="20.5"/>
  </r>
  <r>
    <x v="5"/>
    <n v="20.5"/>
  </r>
  <r>
    <x v="2"/>
    <n v="22.8"/>
  </r>
  <r>
    <x v="2"/>
    <n v="22.8"/>
  </r>
  <r>
    <x v="2"/>
    <n v="22.8"/>
  </r>
  <r>
    <x v="2"/>
    <n v="22.8"/>
  </r>
  <r>
    <x v="2"/>
    <n v="22.8"/>
  </r>
  <r>
    <x v="2"/>
    <n v="22.8"/>
  </r>
  <r>
    <x v="2"/>
    <n v="22.8"/>
  </r>
  <r>
    <x v="2"/>
    <n v="21.5"/>
  </r>
  <r>
    <x v="2"/>
    <n v="21.5"/>
  </r>
  <r>
    <x v="2"/>
    <n v="21.5"/>
  </r>
  <r>
    <x v="2"/>
    <n v="21.5"/>
  </r>
  <r>
    <x v="2"/>
    <n v="21.5"/>
  </r>
  <r>
    <x v="0"/>
    <n v="20.7"/>
  </r>
  <r>
    <x v="0"/>
    <n v="20.7"/>
  </r>
  <r>
    <x v="0"/>
    <n v="20.7"/>
  </r>
  <r>
    <x v="0"/>
    <n v="20.7"/>
  </r>
  <r>
    <x v="0"/>
    <n v="20.7"/>
  </r>
  <r>
    <x v="0"/>
    <n v="20.7"/>
  </r>
  <r>
    <x v="2"/>
    <n v="21.5"/>
  </r>
  <r>
    <x v="0"/>
    <n v="20.7"/>
  </r>
  <r>
    <x v="0"/>
    <n v="20.7"/>
  </r>
  <r>
    <x v="2"/>
    <n v="21.5"/>
  </r>
  <r>
    <x v="2"/>
    <n v="21.5"/>
  </r>
  <r>
    <x v="0"/>
    <n v="19"/>
  </r>
  <r>
    <x v="0"/>
    <n v="19"/>
  </r>
  <r>
    <x v="0"/>
    <n v="19"/>
  </r>
  <r>
    <x v="2"/>
    <n v="28.7"/>
  </r>
  <r>
    <x v="2"/>
    <n v="28.9"/>
  </r>
  <r>
    <x v="0"/>
    <n v="19"/>
  </r>
  <r>
    <x v="0"/>
    <n v="17.66"/>
  </r>
  <r>
    <x v="0"/>
    <n v="17.434999999999999"/>
  </r>
  <r>
    <x v="0"/>
    <n v="18.149999999999999"/>
  </r>
  <r>
    <x v="2"/>
    <n v="24.195"/>
  </r>
  <r>
    <x v="2"/>
    <n v="24.195"/>
  </r>
  <r>
    <x v="0"/>
    <n v="17.434999999999999"/>
  </r>
  <r>
    <x v="2"/>
    <n v="24.195"/>
  </r>
  <r>
    <x v="2"/>
    <n v="19"/>
  </r>
  <r>
    <x v="2"/>
    <n v="19.670000000000002"/>
  </r>
  <r>
    <x v="2"/>
    <n v="19.670000000000002"/>
  </r>
  <r>
    <x v="2"/>
    <n v="19"/>
  </r>
  <r>
    <x v="0"/>
    <n v="12.93"/>
  </r>
  <r>
    <x v="0"/>
    <n v="12.805"/>
  </r>
  <r>
    <x v="2"/>
    <n v="19"/>
  </r>
  <r>
    <x v="2"/>
    <n v="13.155000000000001"/>
  </r>
  <r>
    <x v="2"/>
    <n v="15.61"/>
  </r>
  <r>
    <x v="2"/>
    <n v="15.61"/>
  </r>
  <r>
    <x v="2"/>
    <n v="26.9"/>
  </r>
  <r>
    <x v="2"/>
    <n v="28.34"/>
  </r>
  <r>
    <x v="2"/>
    <n v="28.34"/>
  </r>
  <r>
    <x v="2"/>
    <n v="28.34"/>
  </r>
  <r>
    <x v="2"/>
    <n v="26.9"/>
  </r>
  <r>
    <x v="0"/>
    <n v="25.21"/>
  </r>
  <r>
    <x v="2"/>
    <n v="26.9"/>
  </r>
  <r>
    <x v="2"/>
    <n v="26.9"/>
  </r>
  <r>
    <x v="0"/>
    <n v="26.9"/>
  </r>
  <r>
    <x v="2"/>
    <n v="26.9"/>
  </r>
  <r>
    <x v="2"/>
    <n v="26.9"/>
  </r>
  <r>
    <x v="0"/>
    <n v="26.9"/>
  </r>
  <r>
    <x v="0"/>
    <n v="26.9"/>
  </r>
  <r>
    <x v="0"/>
    <n v="26.9"/>
  </r>
  <r>
    <x v="2"/>
    <n v="9.8000000000000007"/>
  </r>
  <r>
    <x v="0"/>
    <n v="20.350000000000001"/>
  </r>
  <r>
    <x v="0"/>
    <n v="20.350000000000001"/>
  </r>
  <r>
    <x v="0"/>
    <n v="26.9"/>
  </r>
  <r>
    <x v="2"/>
    <n v="26.5"/>
  </r>
  <r>
    <x v="0"/>
    <n v="26.9"/>
  </r>
  <r>
    <x v="2"/>
    <n v="26.9"/>
  </r>
  <r>
    <x v="0"/>
    <n v="26.9"/>
  </r>
  <r>
    <x v="2"/>
    <n v="26.9"/>
  </r>
  <r>
    <x v="2"/>
    <n v="36.89"/>
  </r>
  <r>
    <x v="2"/>
    <n v="36.89"/>
  </r>
  <r>
    <x v="2"/>
    <n v="36.89"/>
  </r>
  <r>
    <x v="2"/>
    <n v="36.89"/>
  </r>
  <r>
    <x v="0"/>
    <n v="30.9"/>
  </r>
  <r>
    <x v="0"/>
    <n v="30.9"/>
  </r>
  <r>
    <x v="0"/>
    <n v="30.9"/>
  </r>
  <r>
    <x v="0"/>
    <n v="30.9"/>
  </r>
  <r>
    <x v="0"/>
    <n v="30.9"/>
  </r>
  <r>
    <x v="0"/>
    <n v="30.9"/>
  </r>
  <r>
    <x v="0"/>
    <n v="30.9"/>
  </r>
  <r>
    <x v="0"/>
    <n v="30.9"/>
  </r>
  <r>
    <x v="0"/>
    <n v="30.9"/>
  </r>
  <r>
    <x v="0"/>
    <n v="28.349999999999998"/>
  </r>
  <r>
    <x v="0"/>
    <n v="28.784999999999997"/>
  </r>
  <r>
    <x v="0"/>
    <n v="27.644999999999996"/>
  </r>
  <r>
    <x v="0"/>
    <n v="27.644999999999996"/>
  </r>
  <r>
    <x v="0"/>
    <n v="28.784999999999997"/>
  </r>
  <r>
    <x v="1"/>
    <n v="26.9"/>
  </r>
  <r>
    <x v="0"/>
    <n v="26.9"/>
  </r>
  <r>
    <x v="0"/>
    <n v="26.9"/>
  </r>
  <r>
    <x v="0"/>
    <n v="26.9"/>
  </r>
  <r>
    <x v="0"/>
    <n v="26.9"/>
  </r>
  <r>
    <x v="0"/>
    <n v="26.9"/>
  </r>
  <r>
    <x v="0"/>
    <n v="26.9"/>
  </r>
  <r>
    <x v="2"/>
    <n v="26.9"/>
  </r>
  <r>
    <x v="2"/>
    <n v="26.9"/>
  </r>
  <r>
    <x v="2"/>
    <n v="26.9"/>
  </r>
  <r>
    <x v="3"/>
    <n v="26.9"/>
  </r>
  <r>
    <x v="0"/>
    <n v="30.9"/>
  </r>
  <r>
    <x v="2"/>
    <n v="27.99"/>
  </r>
  <r>
    <x v="2"/>
    <n v="27.99"/>
  </r>
  <r>
    <x v="2"/>
    <n v="27.99"/>
  </r>
  <r>
    <x v="2"/>
    <n v="27.99"/>
  </r>
  <r>
    <x v="2"/>
    <n v="27.99"/>
  </r>
  <r>
    <x v="2"/>
    <n v="27.99"/>
  </r>
  <r>
    <x v="2"/>
    <n v="27.99"/>
  </r>
  <r>
    <x v="2"/>
    <n v="33.15"/>
  </r>
  <r>
    <x v="2"/>
    <n v="33.15"/>
  </r>
  <r>
    <x v="2"/>
    <n v="33.15"/>
  </r>
  <r>
    <x v="2"/>
    <n v="33.15"/>
  </r>
  <r>
    <x v="0"/>
    <n v="26.9"/>
  </r>
  <r>
    <x v="2"/>
    <n v="26.9"/>
  </r>
  <r>
    <x v="2"/>
    <n v="26.9"/>
  </r>
  <r>
    <x v="0"/>
    <n v="26.9"/>
  </r>
  <r>
    <x v="2"/>
    <n v="17.5"/>
  </r>
  <r>
    <x v="2"/>
    <n v="17.100000000000001"/>
  </r>
  <r>
    <x v="2"/>
    <n v="18.7"/>
  </r>
  <r>
    <x v="2"/>
    <n v="18.7"/>
  </r>
  <r>
    <x v="2"/>
    <n v="18.7"/>
  </r>
  <r>
    <x v="2"/>
    <n v="17.8"/>
  </r>
  <r>
    <x v="2"/>
    <n v="17.8"/>
  </r>
  <r>
    <x v="2"/>
    <n v="17.3"/>
  </r>
  <r>
    <x v="2"/>
    <n v="23.43"/>
  </r>
  <r>
    <x v="5"/>
    <n v="26.9"/>
  </r>
  <r>
    <x v="5"/>
    <n v="26.9"/>
  </r>
  <r>
    <x v="5"/>
    <n v="26.9"/>
  </r>
  <r>
    <x v="0"/>
    <n v="20.399999999999999"/>
  </r>
  <r>
    <x v="0"/>
    <n v="20.399999999999999"/>
  </r>
  <r>
    <x v="0"/>
    <n v="20.399999999999999"/>
  </r>
  <r>
    <x v="0"/>
    <n v="20.399999999999999"/>
  </r>
  <r>
    <x v="2"/>
    <n v="25.59"/>
  </r>
  <r>
    <x v="0"/>
    <n v="19.815000000000001"/>
  </r>
  <r>
    <x v="2"/>
    <n v="24.57"/>
  </r>
  <r>
    <x v="0"/>
    <n v="19.774999999999999"/>
  </r>
  <r>
    <x v="2"/>
    <n v="24.57"/>
  </r>
  <r>
    <x v="0"/>
    <n v="19.774999999999999"/>
  </r>
  <r>
    <x v="0"/>
    <n v="19.774999999999999"/>
  </r>
  <r>
    <x v="2"/>
    <n v="24.57"/>
  </r>
  <r>
    <x v="2"/>
    <n v="26.9"/>
  </r>
  <r>
    <x v="2"/>
    <n v="26.9"/>
  </r>
  <r>
    <x v="2"/>
    <n v="26.9"/>
  </r>
  <r>
    <x v="2"/>
    <n v="26.9"/>
  </r>
  <r>
    <x v="4"/>
    <n v="24.45"/>
  </r>
  <r>
    <x v="0"/>
    <n v="26.9"/>
  </r>
  <r>
    <x v="2"/>
    <n v="26.9"/>
  </r>
  <r>
    <x v="0"/>
    <n v="12.695"/>
  </r>
  <r>
    <x v="0"/>
    <n v="29.5"/>
  </r>
  <r>
    <x v="0"/>
    <n v="29.5"/>
  </r>
  <r>
    <x v="2"/>
    <n v="30.2"/>
  </r>
  <r>
    <x v="0"/>
    <n v="26.9"/>
  </r>
  <r>
    <x v="0"/>
    <n v="26.9"/>
  </r>
  <r>
    <x v="0"/>
    <n v="26.9"/>
  </r>
  <r>
    <x v="0"/>
    <n v="26.9"/>
  </r>
  <r>
    <x v="0"/>
    <n v="26.9"/>
  </r>
  <r>
    <x v="0"/>
    <n v="26.9"/>
  </r>
  <r>
    <x v="0"/>
    <n v="26.9"/>
  </r>
  <r>
    <x v="2"/>
    <n v="26.9"/>
  </r>
  <r>
    <x v="2"/>
    <n v="26.9"/>
  </r>
  <r>
    <x v="0"/>
    <n v="25.2"/>
  </r>
  <r>
    <x v="0"/>
    <n v="25.2"/>
  </r>
  <r>
    <x v="0"/>
    <n v="25.2"/>
  </r>
  <r>
    <x v="0"/>
    <n v="25.2"/>
  </r>
  <r>
    <x v="2"/>
    <n v="28.5"/>
  </r>
  <r>
    <x v="0"/>
    <n v="25.2"/>
  </r>
  <r>
    <x v="2"/>
    <n v="28.5"/>
  </r>
  <r>
    <x v="2"/>
    <n v="28.5"/>
  </r>
  <r>
    <x v="2"/>
    <n v="28.5"/>
  </r>
  <r>
    <x v="2"/>
    <n v="16.2"/>
  </r>
  <r>
    <x v="2"/>
    <n v="20.05"/>
  </r>
  <r>
    <x v="2"/>
    <n v="20.05"/>
  </r>
  <r>
    <x v="2"/>
    <n v="16.2"/>
  </r>
  <r>
    <x v="2"/>
    <n v="16.2"/>
  </r>
  <r>
    <x v="2"/>
    <n v="37.590000000000003"/>
  </r>
  <r>
    <x v="2"/>
    <n v="37.590000000000003"/>
  </r>
  <r>
    <x v="2"/>
    <n v="37.590000000000003"/>
  </r>
  <r>
    <x v="2"/>
    <n v="37.590000000000003"/>
  </r>
  <r>
    <x v="0"/>
    <n v="26.9"/>
  </r>
  <r>
    <x v="0"/>
    <n v="26.9"/>
  </r>
  <r>
    <x v="0"/>
    <n v="31.06"/>
  </r>
  <r>
    <x v="0"/>
    <n v="26.9"/>
  </r>
  <r>
    <x v="0"/>
    <n v="26.9"/>
  </r>
  <r>
    <x v="0"/>
    <n v="26.9"/>
  </r>
  <r>
    <x v="0"/>
    <n v="26.9"/>
  </r>
  <r>
    <x v="2"/>
    <n v="36.32"/>
  </r>
  <r>
    <x v="2"/>
    <n v="35.82"/>
  </r>
  <r>
    <x v="2"/>
    <n v="35.82"/>
  </r>
  <r>
    <x v="0"/>
    <n v="19.704999999999998"/>
  </r>
  <r>
    <x v="2"/>
    <n v="25.064999999999998"/>
  </r>
  <r>
    <x v="0"/>
    <n v="19.704999999999998"/>
  </r>
  <r>
    <x v="2"/>
    <n v="25.064999999999998"/>
  </r>
  <r>
    <x v="2"/>
    <n v="25.36"/>
  </r>
  <r>
    <x v="0"/>
    <n v="19.420000000000002"/>
  </r>
  <r>
    <x v="2"/>
    <n v="28.86"/>
  </r>
  <r>
    <x v="2"/>
    <n v="28.564999999999998"/>
  </r>
  <r>
    <x v="0"/>
    <n v="19.704999999999998"/>
  </r>
  <r>
    <x v="0"/>
    <n v="19.420000000000002"/>
  </r>
  <r>
    <x v="0"/>
    <n v="19.704999999999998"/>
  </r>
  <r>
    <x v="0"/>
    <n v="19.420000000000002"/>
  </r>
  <r>
    <x v="2"/>
    <n v="28.564999999999998"/>
  </r>
  <r>
    <x v="2"/>
    <n v="28.86"/>
  </r>
  <r>
    <x v="2"/>
    <n v="30.88"/>
  </r>
  <r>
    <x v="0"/>
    <n v="24.79"/>
  </r>
  <r>
    <x v="0"/>
    <n v="24.79"/>
  </r>
  <r>
    <x v="0"/>
    <n v="24.79"/>
  </r>
  <r>
    <x v="0"/>
    <n v="24.79"/>
  </r>
  <r>
    <x v="0"/>
    <n v="24.79"/>
  </r>
  <r>
    <x v="2"/>
    <n v="30.88"/>
  </r>
  <r>
    <x v="2"/>
    <n v="26.51"/>
  </r>
  <r>
    <x v="2"/>
    <n v="26.51"/>
  </r>
  <r>
    <x v="2"/>
    <n v="26.51"/>
  </r>
  <r>
    <x v="2"/>
    <n v="26.51"/>
  </r>
  <r>
    <x v="2"/>
    <n v="26.51"/>
  </r>
  <r>
    <x v="0"/>
    <n v="24.79"/>
  </r>
  <r>
    <x v="2"/>
    <n v="26.51"/>
  </r>
  <r>
    <x v="2"/>
    <n v="30.88"/>
  </r>
  <r>
    <x v="0"/>
    <n v="24.79"/>
  </r>
  <r>
    <x v="0"/>
    <n v="24.79"/>
  </r>
  <r>
    <x v="2"/>
    <n v="26.9"/>
  </r>
  <r>
    <x v="2"/>
    <n v="26.9"/>
  </r>
  <r>
    <x v="2"/>
    <n v="26.9"/>
  </r>
  <r>
    <x v="2"/>
    <n v="26.9"/>
  </r>
  <r>
    <x v="2"/>
    <n v="26.9"/>
  </r>
  <r>
    <x v="2"/>
    <n v="26.9"/>
  </r>
  <r>
    <x v="2"/>
    <n v="26.9"/>
  </r>
  <r>
    <x v="2"/>
    <n v="14.15"/>
  </r>
  <r>
    <x v="2"/>
    <n v="21.15"/>
  </r>
  <r>
    <x v="0"/>
    <n v="24.509999999999998"/>
  </r>
  <r>
    <x v="2"/>
    <n v="26.9"/>
  </r>
  <r>
    <x v="2"/>
    <n v="26.9"/>
  </r>
  <r>
    <x v="0"/>
    <n v="8.42"/>
  </r>
  <r>
    <x v="2"/>
    <n v="26.9"/>
  </r>
  <r>
    <x v="0"/>
    <n v="26.9"/>
  </r>
  <r>
    <x v="0"/>
    <n v="26.9"/>
  </r>
  <r>
    <x v="0"/>
    <n v="26.9"/>
  </r>
  <r>
    <x v="0"/>
    <n v="26.9"/>
  </r>
  <r>
    <x v="0"/>
    <n v="26.9"/>
  </r>
  <r>
    <x v="0"/>
    <n v="26.9"/>
  </r>
  <r>
    <x v="0"/>
    <n v="26.9"/>
  </r>
  <r>
    <x v="0"/>
    <n v="26.9"/>
  </r>
  <r>
    <x v="0"/>
    <n v="26.9"/>
  </r>
  <r>
    <x v="0"/>
    <n v="26.9"/>
  </r>
  <r>
    <x v="0"/>
    <n v="26.9"/>
  </r>
  <r>
    <x v="0"/>
    <n v="26.9"/>
  </r>
  <r>
    <x v="0"/>
    <n v="26.9"/>
  </r>
  <r>
    <x v="1"/>
    <n v="26.9"/>
  </r>
  <r>
    <x v="1"/>
    <n v="26.9"/>
  </r>
  <r>
    <x v="0"/>
    <n v="26.9"/>
  </r>
  <r>
    <x v="2"/>
    <n v="26.9"/>
  </r>
  <r>
    <x v="0"/>
    <n v="26.9"/>
  </r>
  <r>
    <x v="2"/>
    <n v="22.405000000000001"/>
  </r>
  <r>
    <x v="2"/>
    <n v="22.405000000000001"/>
  </r>
  <r>
    <x v="2"/>
    <n v="22.405000000000001"/>
  </r>
  <r>
    <x v="2"/>
    <n v="22.405000000000001"/>
  </r>
  <r>
    <x v="2"/>
    <n v="20.905000000000001"/>
  </r>
  <r>
    <x v="2"/>
    <n v="20.905000000000001"/>
  </r>
  <r>
    <x v="2"/>
    <n v="26.9"/>
  </r>
  <r>
    <x v="5"/>
    <n v="26.9"/>
  </r>
  <r>
    <x v="4"/>
    <n v="26.9"/>
  </r>
  <r>
    <x v="0"/>
    <n v="26.9"/>
  </r>
  <r>
    <x v="0"/>
    <n v="26.9"/>
  </r>
  <r>
    <x v="0"/>
    <n v="26.9"/>
  </r>
  <r>
    <x v="0"/>
    <n v="26.9"/>
  </r>
  <r>
    <x v="0"/>
    <n v="26.9"/>
  </r>
  <r>
    <x v="0"/>
    <n v="26.9"/>
  </r>
  <r>
    <x v="0"/>
    <n v="26.9"/>
  </r>
  <r>
    <x v="0"/>
    <n v="26.9"/>
  </r>
  <r>
    <x v="0"/>
    <n v="26.9"/>
  </r>
  <r>
    <x v="0"/>
    <n v="26.9"/>
  </r>
  <r>
    <x v="0"/>
    <n v="26.9"/>
  </r>
  <r>
    <x v="0"/>
    <n v="26.9"/>
  </r>
  <r>
    <x v="0"/>
    <n v="26.9"/>
  </r>
  <r>
    <x v="0"/>
    <n v="26.9"/>
  </r>
  <r>
    <x v="0"/>
    <n v="26.9"/>
  </r>
  <r>
    <x v="2"/>
    <n v="26.9"/>
  </r>
  <r>
    <x v="0"/>
    <n v="25.4"/>
  </r>
  <r>
    <x v="0"/>
    <n v="24.4"/>
  </r>
  <r>
    <x v="2"/>
    <n v="26.9"/>
  </r>
  <r>
    <x v="2"/>
    <n v="26.9"/>
  </r>
  <r>
    <x v="0"/>
    <n v="24.4"/>
  </r>
  <r>
    <x v="2"/>
    <n v="26.9"/>
  </r>
  <r>
    <x v="0"/>
    <n v="25.4"/>
  </r>
  <r>
    <x v="2"/>
    <n v="26.9"/>
  </r>
  <r>
    <x v="0"/>
    <n v="26.9"/>
  </r>
  <r>
    <x v="2"/>
    <n v="26.9"/>
  </r>
  <r>
    <x v="2"/>
    <n v="28.04"/>
  </r>
  <r>
    <x v="2"/>
    <n v="28.04"/>
  </r>
  <r>
    <x v="2"/>
    <n v="28.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5EA0D6-A2C2-451D-AFA6-48E83EDCA7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3:F55" firstHeaderRow="1" firstDataRow="1" firstDataCol="1"/>
  <pivotFields count="3">
    <pivotField axis="axisRow" showAll="0" sortType="descending">
      <items count="11">
        <item x="5"/>
        <item x="4"/>
        <item x="0"/>
        <item x="2"/>
        <item x="8"/>
        <item x="1"/>
        <item x="7"/>
        <item x="3"/>
        <item x="6"/>
        <item x="9"/>
        <item t="default"/>
      </items>
      <autoSortScope>
        <pivotArea dataOnly="0" outline="0" fieldPosition="0">
          <references count="1">
            <reference field="4294967294" count="1" selected="0">
              <x v="0"/>
            </reference>
          </references>
        </pivotArea>
      </autoSortScope>
    </pivotField>
    <pivotField dataField="1" showAll="0"/>
    <pivotField axis="axisRow" showAll="0">
      <items count="12">
        <item x="7"/>
        <item x="4"/>
        <item x="8"/>
        <item x="0"/>
        <item x="1"/>
        <item x="2"/>
        <item x="3"/>
        <item x="6"/>
        <item x="10"/>
        <item x="5"/>
        <item x="9"/>
        <item t="default"/>
      </items>
    </pivotField>
  </pivotFields>
  <rowFields count="2">
    <field x="0"/>
    <field x="2"/>
  </rowFields>
  <rowItems count="52">
    <i>
      <x v="3"/>
    </i>
    <i r="1">
      <x v="1"/>
    </i>
    <i r="1">
      <x v="3"/>
    </i>
    <i r="1">
      <x v="4"/>
    </i>
    <i r="1">
      <x v="5"/>
    </i>
    <i r="1">
      <x v="6"/>
    </i>
    <i r="1">
      <x v="9"/>
    </i>
    <i>
      <x v="7"/>
    </i>
    <i r="1">
      <x v="3"/>
    </i>
    <i r="1">
      <x v="6"/>
    </i>
    <i r="1">
      <x v="9"/>
    </i>
    <i>
      <x v="6"/>
    </i>
    <i r="1">
      <x v="3"/>
    </i>
    <i r="1">
      <x v="4"/>
    </i>
    <i r="1">
      <x v="6"/>
    </i>
    <i r="1">
      <x v="9"/>
    </i>
    <i>
      <x v="2"/>
    </i>
    <i r="1">
      <x v="1"/>
    </i>
    <i r="1">
      <x v="3"/>
    </i>
    <i r="1">
      <x v="5"/>
    </i>
    <i r="1">
      <x v="6"/>
    </i>
    <i r="1">
      <x v="9"/>
    </i>
    <i>
      <x v="1"/>
    </i>
    <i r="1">
      <x v="3"/>
    </i>
    <i r="1">
      <x v="5"/>
    </i>
    <i r="1">
      <x v="6"/>
    </i>
    <i r="1">
      <x v="9"/>
    </i>
    <i>
      <x v="8"/>
    </i>
    <i r="1">
      <x v="1"/>
    </i>
    <i r="1">
      <x v="3"/>
    </i>
    <i r="1">
      <x v="6"/>
    </i>
    <i r="1">
      <x v="7"/>
    </i>
    <i r="1">
      <x v="9"/>
    </i>
    <i>
      <x v="4"/>
    </i>
    <i r="1">
      <x v="6"/>
    </i>
    <i r="1">
      <x v="9"/>
    </i>
    <i>
      <x v="9"/>
    </i>
    <i r="1">
      <x/>
    </i>
    <i r="1">
      <x v="2"/>
    </i>
    <i r="1">
      <x v="6"/>
    </i>
    <i r="1">
      <x v="8"/>
    </i>
    <i r="1">
      <x v="9"/>
    </i>
    <i r="1">
      <x v="10"/>
    </i>
    <i>
      <x v="5"/>
    </i>
    <i r="1">
      <x v="3"/>
    </i>
    <i r="1">
      <x v="5"/>
    </i>
    <i r="1">
      <x v="9"/>
    </i>
    <i>
      <x/>
    </i>
    <i r="1">
      <x v="3"/>
    </i>
    <i r="1">
      <x v="6"/>
    </i>
    <i r="1">
      <x v="9"/>
    </i>
    <i t="grand">
      <x/>
    </i>
  </rowItems>
  <colItems count="1">
    <i/>
  </colItems>
  <dataFields count="1">
    <dataField name="Count of Variant" fld="1" subtotal="count" baseField="0" baseItem="0"/>
  </dataFields>
  <chartFormats count="2">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880426-11C1-47E0-8F35-0E5D1F6AEA4A}"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3:N120" firstHeaderRow="1" firstDataRow="1" firstDataCol="1"/>
  <pivotFields count="2">
    <pivotField axis="axisRow" showAll="0" sortType="descending">
      <items count="117">
        <item x="43"/>
        <item x="76"/>
        <item x="113"/>
        <item x="87"/>
        <item x="64"/>
        <item x="53"/>
        <item x="59"/>
        <item x="12"/>
        <item x="98"/>
        <item x="94"/>
        <item x="30"/>
        <item x="75"/>
        <item x="29"/>
        <item x="73"/>
        <item x="110"/>
        <item x="107"/>
        <item x="48"/>
        <item x="52"/>
        <item x="23"/>
        <item x="115"/>
        <item x="45"/>
        <item x="55"/>
        <item x="60"/>
        <item x="84"/>
        <item x="91"/>
        <item x="9"/>
        <item x="26"/>
        <item x="57"/>
        <item x="42"/>
        <item x="108"/>
        <item x="6"/>
        <item x="58"/>
        <item x="40"/>
        <item x="27"/>
        <item x="69"/>
        <item x="36"/>
        <item x="85"/>
        <item x="62"/>
        <item x="5"/>
        <item x="88"/>
        <item x="101"/>
        <item x="93"/>
        <item x="16"/>
        <item x="21"/>
        <item x="92"/>
        <item x="78"/>
        <item x="114"/>
        <item x="109"/>
        <item x="89"/>
        <item x="46"/>
        <item x="0"/>
        <item x="31"/>
        <item x="63"/>
        <item x="61"/>
        <item x="106"/>
        <item x="95"/>
        <item x="32"/>
        <item x="54"/>
        <item x="33"/>
        <item x="77"/>
        <item x="1"/>
        <item x="39"/>
        <item x="111"/>
        <item x="72"/>
        <item x="28"/>
        <item x="67"/>
        <item x="8"/>
        <item x="49"/>
        <item x="66"/>
        <item x="103"/>
        <item x="44"/>
        <item x="38"/>
        <item x="97"/>
        <item x="81"/>
        <item x="24"/>
        <item x="18"/>
        <item x="70"/>
        <item x="79"/>
        <item x="10"/>
        <item x="22"/>
        <item x="82"/>
        <item x="71"/>
        <item x="14"/>
        <item x="90"/>
        <item x="2"/>
        <item x="50"/>
        <item x="56"/>
        <item x="65"/>
        <item x="13"/>
        <item x="17"/>
        <item x="51"/>
        <item x="102"/>
        <item x="68"/>
        <item x="100"/>
        <item x="7"/>
        <item x="4"/>
        <item x="37"/>
        <item x="86"/>
        <item x="112"/>
        <item x="11"/>
        <item x="47"/>
        <item x="99"/>
        <item x="83"/>
        <item x="80"/>
        <item x="15"/>
        <item x="20"/>
        <item x="19"/>
        <item x="25"/>
        <item x="41"/>
        <item x="3"/>
        <item x="96"/>
        <item x="35"/>
        <item x="34"/>
        <item x="105"/>
        <item x="104"/>
        <item x="74"/>
        <item t="default"/>
      </items>
      <autoSortScope>
        <pivotArea dataOnly="0" outline="0" fieldPosition="0">
          <references count="1">
            <reference field="4294967294" count="1" selected="0">
              <x v="0"/>
            </reference>
          </references>
        </pivotArea>
      </autoSortScope>
    </pivotField>
    <pivotField dataField="1" numFmtId="2" showAll="0"/>
  </pivotFields>
  <rowFields count="1">
    <field x="0"/>
  </rowFields>
  <rowItems count="117">
    <i>
      <x v="61"/>
    </i>
    <i>
      <x v="49"/>
    </i>
    <i>
      <x v="4"/>
    </i>
    <i>
      <x v="91"/>
    </i>
    <i>
      <x v="93"/>
    </i>
    <i>
      <x v="89"/>
    </i>
    <i>
      <x v="103"/>
    </i>
    <i>
      <x v="60"/>
    </i>
    <i>
      <x v="78"/>
    </i>
    <i>
      <x v="2"/>
    </i>
    <i>
      <x v="15"/>
    </i>
    <i>
      <x v="32"/>
    </i>
    <i>
      <x v="96"/>
    </i>
    <i>
      <x v="20"/>
    </i>
    <i>
      <x v="105"/>
    </i>
    <i>
      <x v="17"/>
    </i>
    <i>
      <x v="65"/>
    </i>
    <i>
      <x v="40"/>
    </i>
    <i>
      <x v="104"/>
    </i>
    <i>
      <x v="85"/>
    </i>
    <i>
      <x v="21"/>
    </i>
    <i>
      <x v="46"/>
    </i>
    <i>
      <x v="82"/>
    </i>
    <i>
      <x/>
    </i>
    <i>
      <x v="5"/>
    </i>
    <i>
      <x v="16"/>
    </i>
    <i>
      <x v="108"/>
    </i>
    <i>
      <x v="30"/>
    </i>
    <i>
      <x v="72"/>
    </i>
    <i>
      <x v="94"/>
    </i>
    <i>
      <x v="80"/>
    </i>
    <i>
      <x v="35"/>
    </i>
    <i>
      <x v="43"/>
    </i>
    <i>
      <x v="8"/>
    </i>
    <i>
      <x v="99"/>
    </i>
    <i>
      <x v="38"/>
    </i>
    <i>
      <x v="75"/>
    </i>
    <i>
      <x v="53"/>
    </i>
    <i>
      <x v="111"/>
    </i>
    <i>
      <x v="57"/>
    </i>
    <i>
      <x v="28"/>
    </i>
    <i>
      <x v="106"/>
    </i>
    <i>
      <x v="66"/>
    </i>
    <i>
      <x v="42"/>
    </i>
    <i>
      <x v="90"/>
    </i>
    <i>
      <x v="23"/>
    </i>
    <i>
      <x v="50"/>
    </i>
    <i>
      <x v="71"/>
    </i>
    <i>
      <x v="86"/>
    </i>
    <i>
      <x v="24"/>
    </i>
    <i>
      <x v="73"/>
    </i>
    <i>
      <x v="37"/>
    </i>
    <i>
      <x v="79"/>
    </i>
    <i>
      <x v="69"/>
    </i>
    <i>
      <x v="77"/>
    </i>
    <i>
      <x v="7"/>
    </i>
    <i>
      <x v="68"/>
    </i>
    <i>
      <x v="109"/>
    </i>
    <i>
      <x v="112"/>
    </i>
    <i>
      <x v="34"/>
    </i>
    <i>
      <x v="13"/>
    </i>
    <i>
      <x v="74"/>
    </i>
    <i>
      <x v="92"/>
    </i>
    <i>
      <x v="36"/>
    </i>
    <i>
      <x v="47"/>
    </i>
    <i>
      <x v="100"/>
    </i>
    <i>
      <x v="76"/>
    </i>
    <i>
      <x v="84"/>
    </i>
    <i>
      <x v="25"/>
    </i>
    <i>
      <x v="6"/>
    </i>
    <i>
      <x v="44"/>
    </i>
    <i>
      <x v="97"/>
    </i>
    <i>
      <x v="67"/>
    </i>
    <i>
      <x v="52"/>
    </i>
    <i>
      <x v="3"/>
    </i>
    <i>
      <x v="113"/>
    </i>
    <i>
      <x v="101"/>
    </i>
    <i>
      <x v="18"/>
    </i>
    <i>
      <x v="19"/>
    </i>
    <i>
      <x v="22"/>
    </i>
    <i>
      <x v="83"/>
    </i>
    <i>
      <x v="11"/>
    </i>
    <i>
      <x v="27"/>
    </i>
    <i>
      <x v="29"/>
    </i>
    <i>
      <x v="48"/>
    </i>
    <i>
      <x v="10"/>
    </i>
    <i>
      <x v="31"/>
    </i>
    <i>
      <x v="115"/>
    </i>
    <i>
      <x v="88"/>
    </i>
    <i>
      <x v="39"/>
    </i>
    <i>
      <x v="12"/>
    </i>
    <i>
      <x v="64"/>
    </i>
    <i>
      <x v="87"/>
    </i>
    <i>
      <x v="114"/>
    </i>
    <i>
      <x v="95"/>
    </i>
    <i>
      <x v="110"/>
    </i>
    <i>
      <x v="1"/>
    </i>
    <i>
      <x v="26"/>
    </i>
    <i>
      <x v="9"/>
    </i>
    <i>
      <x v="107"/>
    </i>
    <i>
      <x v="81"/>
    </i>
    <i>
      <x v="33"/>
    </i>
    <i>
      <x v="45"/>
    </i>
    <i>
      <x v="70"/>
    </i>
    <i>
      <x v="102"/>
    </i>
    <i>
      <x v="14"/>
    </i>
    <i>
      <x v="98"/>
    </i>
    <i>
      <x v="62"/>
    </i>
    <i>
      <x v="63"/>
    </i>
    <i>
      <x v="54"/>
    </i>
    <i>
      <x v="41"/>
    </i>
    <i>
      <x v="56"/>
    </i>
    <i>
      <x v="51"/>
    </i>
    <i>
      <x v="55"/>
    </i>
    <i>
      <x v="58"/>
    </i>
    <i>
      <x v="59"/>
    </i>
    <i t="grand">
      <x/>
    </i>
  </rowItems>
  <colItems count="1">
    <i/>
  </colItems>
  <dataFields count="1">
    <dataField name="Sum of Fuel efficiency"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91BB42-2904-467C-999C-E946EB0EA31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3:E14" firstHeaderRow="1" firstDataRow="1" firstDataCol="1"/>
  <pivotFields count="2">
    <pivotField axis="axisRow" showAll="0">
      <items count="11">
        <item x="9"/>
        <item x="6"/>
        <item x="3"/>
        <item x="7"/>
        <item x="1"/>
        <item x="8"/>
        <item x="2"/>
        <item x="0"/>
        <item x="4"/>
        <item x="5"/>
        <item t="default"/>
      </items>
    </pivotField>
    <pivotField dataField="1" numFmtId="2" showAll="0"/>
  </pivotFields>
  <rowFields count="1">
    <field x="0"/>
  </rowFields>
  <rowItems count="11">
    <i>
      <x/>
    </i>
    <i>
      <x v="1"/>
    </i>
    <i>
      <x v="2"/>
    </i>
    <i>
      <x v="3"/>
    </i>
    <i>
      <x v="4"/>
    </i>
    <i>
      <x v="5"/>
    </i>
    <i>
      <x v="6"/>
    </i>
    <i>
      <x v="7"/>
    </i>
    <i>
      <x v="8"/>
    </i>
    <i>
      <x v="9"/>
    </i>
    <i t="grand">
      <x/>
    </i>
  </rowItems>
  <colItems count="1">
    <i/>
  </colItems>
  <dataFields count="1">
    <dataField name="Sum of Fuel efficiency"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5B5209-92EC-46CA-B8C0-4A4EC74FB9D9}"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T3:AU10" firstHeaderRow="1" firstDataRow="1" firstDataCol="1"/>
  <pivotFields count="2">
    <pivotField axis="axisRow" showAll="0">
      <items count="7">
        <item x="1"/>
        <item x="3"/>
        <item x="2"/>
        <item x="5"/>
        <item x="4"/>
        <item x="0"/>
        <item t="default"/>
      </items>
    </pivotField>
    <pivotField dataField="1" numFmtId="2" showAll="0"/>
  </pivotFields>
  <rowFields count="1">
    <field x="0"/>
  </rowFields>
  <rowItems count="7">
    <i>
      <x/>
    </i>
    <i>
      <x v="1"/>
    </i>
    <i>
      <x v="2"/>
    </i>
    <i>
      <x v="3"/>
    </i>
    <i>
      <x v="4"/>
    </i>
    <i>
      <x v="5"/>
    </i>
    <i t="grand">
      <x/>
    </i>
  </rowItems>
  <colItems count="1">
    <i/>
  </colItems>
  <dataFields count="1">
    <dataField name="Sum of Fuel efficiency"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BBDA9E-A0F8-4FF8-910B-8E9861D59EDF}"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J3:AK8" firstHeaderRow="1" firstDataRow="1" firstDataCol="1"/>
  <pivotFields count="2">
    <pivotField axis="axisRow" showAll="0">
      <items count="5">
        <item x="2"/>
        <item x="3"/>
        <item x="1"/>
        <item x="0"/>
        <item t="default"/>
      </items>
    </pivotField>
    <pivotField dataField="1" numFmtId="2" showAll="0"/>
  </pivotFields>
  <rowFields count="1">
    <field x="0"/>
  </rowFields>
  <rowItems count="5">
    <i>
      <x/>
    </i>
    <i>
      <x v="1"/>
    </i>
    <i>
      <x v="2"/>
    </i>
    <i>
      <x v="3"/>
    </i>
    <i t="grand">
      <x/>
    </i>
  </rowItems>
  <colItems count="1">
    <i/>
  </colItems>
  <dataFields count="1">
    <dataField name="Sum of Fuel efficiency"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CF188F-E601-4243-A0B5-D3DB2DFF2D8B}"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A3:AB15" firstHeaderRow="1" firstDataRow="1" firstDataCol="1"/>
  <pivotFields count="2">
    <pivotField axis="axisRow" showAll="0">
      <items count="12">
        <item x="7"/>
        <item x="4"/>
        <item x="8"/>
        <item x="0"/>
        <item x="1"/>
        <item x="2"/>
        <item x="3"/>
        <item x="6"/>
        <item x="10"/>
        <item x="5"/>
        <item x="9"/>
        <item t="default"/>
      </items>
    </pivotField>
    <pivotField dataField="1" numFmtId="2" showAll="0"/>
  </pivotFields>
  <rowFields count="1">
    <field x="0"/>
  </rowFields>
  <rowItems count="12">
    <i>
      <x/>
    </i>
    <i>
      <x v="1"/>
    </i>
    <i>
      <x v="2"/>
    </i>
    <i>
      <x v="3"/>
    </i>
    <i>
      <x v="4"/>
    </i>
    <i>
      <x v="5"/>
    </i>
    <i>
      <x v="6"/>
    </i>
    <i>
      <x v="7"/>
    </i>
    <i>
      <x v="8"/>
    </i>
    <i>
      <x v="9"/>
    </i>
    <i>
      <x v="10"/>
    </i>
    <i t="grand">
      <x/>
    </i>
  </rowItems>
  <colItems count="1">
    <i/>
  </colItems>
  <dataFields count="1">
    <dataField name="Sum of Fuel efficiency"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3.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tabSelected="1" workbookViewId="0">
      <selection activeCell="K11" sqref="K11"/>
    </sheetView>
  </sheetViews>
  <sheetFormatPr defaultRowHeight="14.4" x14ac:dyDescent="0.3"/>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043BC-36DD-4134-A17A-5A30C291318A}">
  <dimension ref="A1:N790"/>
  <sheetViews>
    <sheetView workbookViewId="0">
      <selection activeCell="M1" sqref="M1"/>
    </sheetView>
  </sheetViews>
  <sheetFormatPr defaultRowHeight="14.4" x14ac:dyDescent="0.3"/>
  <cols>
    <col min="2" max="2" width="12" customWidth="1"/>
    <col min="3" max="3" width="13.109375" customWidth="1"/>
    <col min="5" max="5" width="20.5546875" bestFit="1" customWidth="1"/>
    <col min="6" max="6" width="15" bestFit="1" customWidth="1"/>
    <col min="8" max="8" width="12.21875" customWidth="1"/>
    <col min="14" max="14" width="23.5546875" customWidth="1"/>
  </cols>
  <sheetData>
    <row r="1" spans="1:6" x14ac:dyDescent="0.3">
      <c r="A1" s="3" t="s">
        <v>2454</v>
      </c>
    </row>
    <row r="3" spans="1:6" x14ac:dyDescent="0.3">
      <c r="A3" s="3" t="s">
        <v>1</v>
      </c>
      <c r="B3" s="3" t="s">
        <v>3</v>
      </c>
      <c r="C3" s="3" t="s">
        <v>16</v>
      </c>
      <c r="E3" s="4" t="s">
        <v>2448</v>
      </c>
      <c r="F3" t="s">
        <v>2450</v>
      </c>
    </row>
    <row r="4" spans="1:6" x14ac:dyDescent="0.3">
      <c r="A4" t="s">
        <v>139</v>
      </c>
      <c r="B4" t="s">
        <v>141</v>
      </c>
      <c r="C4" t="s">
        <v>147</v>
      </c>
      <c r="E4" s="5" t="s">
        <v>235</v>
      </c>
      <c r="F4">
        <v>163</v>
      </c>
    </row>
    <row r="5" spans="1:6" x14ac:dyDescent="0.3">
      <c r="A5" t="s">
        <v>139</v>
      </c>
      <c r="B5" t="s">
        <v>181</v>
      </c>
      <c r="C5" t="s">
        <v>147</v>
      </c>
      <c r="E5" s="6" t="s">
        <v>682</v>
      </c>
      <c r="F5">
        <v>4</v>
      </c>
    </row>
    <row r="6" spans="1:6" x14ac:dyDescent="0.3">
      <c r="A6" t="s">
        <v>139</v>
      </c>
      <c r="B6" t="s">
        <v>183</v>
      </c>
      <c r="C6" t="s">
        <v>147</v>
      </c>
      <c r="E6" s="6" t="s">
        <v>147</v>
      </c>
      <c r="F6">
        <v>96</v>
      </c>
    </row>
    <row r="7" spans="1:6" x14ac:dyDescent="0.3">
      <c r="A7" t="s">
        <v>139</v>
      </c>
      <c r="B7" t="s">
        <v>188</v>
      </c>
      <c r="C7" t="s">
        <v>147</v>
      </c>
      <c r="E7" s="6" t="s">
        <v>239</v>
      </c>
      <c r="F7">
        <v>17</v>
      </c>
    </row>
    <row r="8" spans="1:6" x14ac:dyDescent="0.3">
      <c r="A8" t="s">
        <v>139</v>
      </c>
      <c r="B8" t="s">
        <v>191</v>
      </c>
      <c r="C8" t="s">
        <v>147</v>
      </c>
      <c r="E8" s="6" t="s">
        <v>423</v>
      </c>
      <c r="F8">
        <v>4</v>
      </c>
    </row>
    <row r="9" spans="1:6" x14ac:dyDescent="0.3">
      <c r="A9" t="s">
        <v>139</v>
      </c>
      <c r="B9" t="s">
        <v>192</v>
      </c>
      <c r="C9" t="s">
        <v>147</v>
      </c>
      <c r="E9" s="6" t="s">
        <v>509</v>
      </c>
      <c r="F9">
        <v>31</v>
      </c>
    </row>
    <row r="10" spans="1:6" x14ac:dyDescent="0.3">
      <c r="A10" t="s">
        <v>193</v>
      </c>
      <c r="B10" t="s">
        <v>195</v>
      </c>
      <c r="C10" t="s">
        <v>147</v>
      </c>
      <c r="E10" s="6" t="s">
        <v>833</v>
      </c>
      <c r="F10">
        <v>11</v>
      </c>
    </row>
    <row r="11" spans="1:6" x14ac:dyDescent="0.3">
      <c r="A11" t="s">
        <v>193</v>
      </c>
      <c r="B11" t="s">
        <v>211</v>
      </c>
      <c r="C11" t="s">
        <v>147</v>
      </c>
      <c r="E11" s="5" t="s">
        <v>319</v>
      </c>
      <c r="F11">
        <v>130</v>
      </c>
    </row>
    <row r="12" spans="1:6" x14ac:dyDescent="0.3">
      <c r="A12" t="s">
        <v>193</v>
      </c>
      <c r="B12" t="s">
        <v>215</v>
      </c>
      <c r="C12" t="s">
        <v>147</v>
      </c>
      <c r="E12" s="6" t="s">
        <v>147</v>
      </c>
      <c r="F12">
        <v>46</v>
      </c>
    </row>
    <row r="13" spans="1:6" x14ac:dyDescent="0.3">
      <c r="A13" t="s">
        <v>193</v>
      </c>
      <c r="B13" t="s">
        <v>216</v>
      </c>
      <c r="C13" t="s">
        <v>147</v>
      </c>
      <c r="E13" s="6" t="s">
        <v>509</v>
      </c>
      <c r="F13">
        <v>44</v>
      </c>
    </row>
    <row r="14" spans="1:6" x14ac:dyDescent="0.3">
      <c r="A14" t="s">
        <v>193</v>
      </c>
      <c r="B14" t="s">
        <v>218</v>
      </c>
      <c r="C14" t="s">
        <v>147</v>
      </c>
      <c r="E14" s="6" t="s">
        <v>833</v>
      </c>
      <c r="F14">
        <v>40</v>
      </c>
    </row>
    <row r="15" spans="1:6" x14ac:dyDescent="0.3">
      <c r="A15" t="s">
        <v>193</v>
      </c>
      <c r="B15" t="s">
        <v>223</v>
      </c>
      <c r="C15" t="s">
        <v>147</v>
      </c>
      <c r="E15" s="5" t="s">
        <v>785</v>
      </c>
      <c r="F15">
        <v>119</v>
      </c>
    </row>
    <row r="16" spans="1:6" x14ac:dyDescent="0.3">
      <c r="A16" t="s">
        <v>193</v>
      </c>
      <c r="B16" t="s">
        <v>225</v>
      </c>
      <c r="C16" t="s">
        <v>147</v>
      </c>
      <c r="E16" s="6" t="s">
        <v>147</v>
      </c>
      <c r="F16">
        <v>28</v>
      </c>
    </row>
    <row r="17" spans="1:14" x14ac:dyDescent="0.3">
      <c r="A17" t="s">
        <v>193</v>
      </c>
      <c r="B17" t="s">
        <v>228</v>
      </c>
      <c r="C17" t="s">
        <v>147</v>
      </c>
      <c r="E17" s="6" t="s">
        <v>239</v>
      </c>
      <c r="F17">
        <v>8</v>
      </c>
    </row>
    <row r="18" spans="1:14" x14ac:dyDescent="0.3">
      <c r="A18" t="s">
        <v>193</v>
      </c>
      <c r="B18" t="s">
        <v>229</v>
      </c>
      <c r="C18" t="s">
        <v>147</v>
      </c>
      <c r="E18" s="6" t="s">
        <v>509</v>
      </c>
      <c r="F18">
        <v>6</v>
      </c>
    </row>
    <row r="19" spans="1:14" x14ac:dyDescent="0.3">
      <c r="A19" t="s">
        <v>193</v>
      </c>
      <c r="B19" t="s">
        <v>231</v>
      </c>
      <c r="C19" t="s">
        <v>147</v>
      </c>
      <c r="E19" s="6" t="s">
        <v>833</v>
      </c>
      <c r="F19">
        <v>77</v>
      </c>
    </row>
    <row r="20" spans="1:14" x14ac:dyDescent="0.3">
      <c r="A20" t="s">
        <v>193</v>
      </c>
      <c r="B20" t="s">
        <v>232</v>
      </c>
      <c r="C20" t="s">
        <v>147</v>
      </c>
      <c r="E20" s="5" t="s">
        <v>139</v>
      </c>
      <c r="F20">
        <v>100</v>
      </c>
      <c r="H20" s="28" t="s">
        <v>2453</v>
      </c>
      <c r="I20" s="28"/>
      <c r="J20" s="28"/>
      <c r="K20" s="28"/>
      <c r="L20" s="28"/>
      <c r="M20" s="28"/>
      <c r="N20" s="28"/>
    </row>
    <row r="21" spans="1:14" x14ac:dyDescent="0.3">
      <c r="A21" t="s">
        <v>193</v>
      </c>
      <c r="B21" t="s">
        <v>234</v>
      </c>
      <c r="C21" t="s">
        <v>147</v>
      </c>
      <c r="E21" s="6" t="s">
        <v>682</v>
      </c>
      <c r="F21">
        <v>3</v>
      </c>
      <c r="H21" s="28" t="s">
        <v>2451</v>
      </c>
      <c r="I21" s="28"/>
      <c r="J21" s="28"/>
      <c r="K21" s="28"/>
      <c r="L21" s="28"/>
      <c r="M21" s="28"/>
      <c r="N21" s="28"/>
    </row>
    <row r="22" spans="1:14" x14ac:dyDescent="0.3">
      <c r="A22" t="s">
        <v>235</v>
      </c>
      <c r="B22" t="s">
        <v>237</v>
      </c>
      <c r="C22" t="s">
        <v>239</v>
      </c>
      <c r="E22" s="6" t="s">
        <v>147</v>
      </c>
      <c r="F22">
        <v>36</v>
      </c>
      <c r="H22" s="28" t="s">
        <v>2452</v>
      </c>
      <c r="I22" s="28"/>
      <c r="J22" s="28"/>
      <c r="K22" s="28"/>
      <c r="L22" s="28"/>
      <c r="M22" s="28"/>
      <c r="N22" s="28"/>
    </row>
    <row r="23" spans="1:14" x14ac:dyDescent="0.3">
      <c r="A23" t="s">
        <v>235</v>
      </c>
      <c r="B23" t="s">
        <v>259</v>
      </c>
      <c r="C23" t="s">
        <v>239</v>
      </c>
      <c r="E23" s="6" t="s">
        <v>423</v>
      </c>
      <c r="F23">
        <v>1</v>
      </c>
    </row>
    <row r="24" spans="1:14" x14ac:dyDescent="0.3">
      <c r="A24" t="s">
        <v>235</v>
      </c>
      <c r="B24" t="s">
        <v>263</v>
      </c>
      <c r="C24" t="s">
        <v>239</v>
      </c>
      <c r="E24" s="6" t="s">
        <v>509</v>
      </c>
      <c r="F24">
        <v>20</v>
      </c>
    </row>
    <row r="25" spans="1:14" x14ac:dyDescent="0.3">
      <c r="A25" t="s">
        <v>235</v>
      </c>
      <c r="B25" t="s">
        <v>265</v>
      </c>
      <c r="C25" t="s">
        <v>239</v>
      </c>
      <c r="E25" s="6" t="s">
        <v>833</v>
      </c>
      <c r="F25">
        <v>40</v>
      </c>
    </row>
    <row r="26" spans="1:14" x14ac:dyDescent="0.3">
      <c r="A26" t="s">
        <v>235</v>
      </c>
      <c r="B26" t="s">
        <v>271</v>
      </c>
      <c r="C26" t="s">
        <v>239</v>
      </c>
      <c r="E26" s="5" t="s">
        <v>444</v>
      </c>
      <c r="F26">
        <v>82</v>
      </c>
    </row>
    <row r="27" spans="1:14" x14ac:dyDescent="0.3">
      <c r="A27" t="s">
        <v>235</v>
      </c>
      <c r="B27" t="s">
        <v>274</v>
      </c>
      <c r="C27" t="s">
        <v>147</v>
      </c>
      <c r="E27" s="6" t="s">
        <v>147</v>
      </c>
      <c r="F27">
        <v>25</v>
      </c>
    </row>
    <row r="28" spans="1:14" x14ac:dyDescent="0.3">
      <c r="A28" t="s">
        <v>235</v>
      </c>
      <c r="B28" t="s">
        <v>286</v>
      </c>
      <c r="C28" t="s">
        <v>147</v>
      </c>
      <c r="E28" s="6" t="s">
        <v>423</v>
      </c>
      <c r="F28">
        <v>16</v>
      </c>
    </row>
    <row r="29" spans="1:14" x14ac:dyDescent="0.3">
      <c r="A29" t="s">
        <v>235</v>
      </c>
      <c r="B29" t="s">
        <v>290</v>
      </c>
      <c r="C29" t="s">
        <v>147</v>
      </c>
      <c r="E29" s="6" t="s">
        <v>509</v>
      </c>
      <c r="F29">
        <v>32</v>
      </c>
    </row>
    <row r="30" spans="1:14" x14ac:dyDescent="0.3">
      <c r="A30" t="s">
        <v>235</v>
      </c>
      <c r="B30" t="s">
        <v>292</v>
      </c>
      <c r="C30" t="s">
        <v>147</v>
      </c>
      <c r="E30" s="6" t="s">
        <v>833</v>
      </c>
      <c r="F30">
        <v>9</v>
      </c>
    </row>
    <row r="31" spans="1:14" x14ac:dyDescent="0.3">
      <c r="A31" t="s">
        <v>235</v>
      </c>
      <c r="B31" t="s">
        <v>294</v>
      </c>
      <c r="C31" t="s">
        <v>147</v>
      </c>
      <c r="E31" s="5" t="s">
        <v>679</v>
      </c>
      <c r="F31">
        <v>43</v>
      </c>
    </row>
    <row r="32" spans="1:14" x14ac:dyDescent="0.3">
      <c r="A32" t="s">
        <v>235</v>
      </c>
      <c r="B32" t="s">
        <v>299</v>
      </c>
      <c r="C32" t="s">
        <v>147</v>
      </c>
      <c r="E32" s="6" t="s">
        <v>682</v>
      </c>
      <c r="F32">
        <v>3</v>
      </c>
    </row>
    <row r="33" spans="1:6" x14ac:dyDescent="0.3">
      <c r="A33" t="s">
        <v>235</v>
      </c>
      <c r="B33" t="s">
        <v>301</v>
      </c>
      <c r="C33" t="s">
        <v>147</v>
      </c>
      <c r="E33" s="6" t="s">
        <v>147</v>
      </c>
      <c r="F33">
        <v>11</v>
      </c>
    </row>
    <row r="34" spans="1:6" x14ac:dyDescent="0.3">
      <c r="A34" t="s">
        <v>235</v>
      </c>
      <c r="B34" t="s">
        <v>313</v>
      </c>
      <c r="C34" t="s">
        <v>147</v>
      </c>
      <c r="E34" s="6" t="s">
        <v>509</v>
      </c>
      <c r="F34">
        <v>13</v>
      </c>
    </row>
    <row r="35" spans="1:6" x14ac:dyDescent="0.3">
      <c r="A35" t="s">
        <v>319</v>
      </c>
      <c r="B35" t="s">
        <v>321</v>
      </c>
      <c r="C35" t="s">
        <v>147</v>
      </c>
      <c r="E35" s="6" t="s">
        <v>940</v>
      </c>
      <c r="F35">
        <v>1</v>
      </c>
    </row>
    <row r="36" spans="1:6" x14ac:dyDescent="0.3">
      <c r="A36" t="s">
        <v>319</v>
      </c>
      <c r="B36" t="s">
        <v>331</v>
      </c>
      <c r="C36" t="s">
        <v>147</v>
      </c>
      <c r="E36" s="6" t="s">
        <v>833</v>
      </c>
      <c r="F36">
        <v>15</v>
      </c>
    </row>
    <row r="37" spans="1:6" x14ac:dyDescent="0.3">
      <c r="A37" t="s">
        <v>319</v>
      </c>
      <c r="B37" t="s">
        <v>335</v>
      </c>
      <c r="C37" t="s">
        <v>147</v>
      </c>
      <c r="E37" s="5" t="s">
        <v>865</v>
      </c>
      <c r="F37">
        <v>43</v>
      </c>
    </row>
    <row r="38" spans="1:6" x14ac:dyDescent="0.3">
      <c r="A38" t="s">
        <v>319</v>
      </c>
      <c r="B38" t="s">
        <v>339</v>
      </c>
      <c r="C38" t="s">
        <v>147</v>
      </c>
      <c r="E38" s="6" t="s">
        <v>509</v>
      </c>
      <c r="F38">
        <v>39</v>
      </c>
    </row>
    <row r="39" spans="1:6" x14ac:dyDescent="0.3">
      <c r="A39" t="s">
        <v>319</v>
      </c>
      <c r="B39" t="s">
        <v>347</v>
      </c>
      <c r="C39" t="s">
        <v>147</v>
      </c>
      <c r="E39" s="6" t="s">
        <v>833</v>
      </c>
      <c r="F39">
        <v>4</v>
      </c>
    </row>
    <row r="40" spans="1:6" x14ac:dyDescent="0.3">
      <c r="A40" t="s">
        <v>319</v>
      </c>
      <c r="B40" t="s">
        <v>352</v>
      </c>
      <c r="C40" t="s">
        <v>147</v>
      </c>
      <c r="E40" s="5" t="s">
        <v>898</v>
      </c>
      <c r="F40">
        <v>37</v>
      </c>
    </row>
    <row r="41" spans="1:6" x14ac:dyDescent="0.3">
      <c r="A41" t="s">
        <v>319</v>
      </c>
      <c r="B41" t="s">
        <v>354</v>
      </c>
      <c r="C41" t="s">
        <v>147</v>
      </c>
      <c r="E41" s="6" t="s">
        <v>954</v>
      </c>
      <c r="F41">
        <v>3</v>
      </c>
    </row>
    <row r="42" spans="1:6" x14ac:dyDescent="0.3">
      <c r="A42" t="s">
        <v>319</v>
      </c>
      <c r="B42" t="s">
        <v>357</v>
      </c>
      <c r="C42" t="s">
        <v>147</v>
      </c>
      <c r="E42" s="6" t="s">
        <v>1802</v>
      </c>
      <c r="F42">
        <v>2</v>
      </c>
    </row>
    <row r="43" spans="1:6" x14ac:dyDescent="0.3">
      <c r="A43" t="s">
        <v>139</v>
      </c>
      <c r="B43" t="s">
        <v>361</v>
      </c>
      <c r="C43" t="s">
        <v>147</v>
      </c>
      <c r="E43" s="6" t="s">
        <v>509</v>
      </c>
      <c r="F43">
        <v>16</v>
      </c>
    </row>
    <row r="44" spans="1:6" x14ac:dyDescent="0.3">
      <c r="A44" t="s">
        <v>139</v>
      </c>
      <c r="B44" t="s">
        <v>370</v>
      </c>
      <c r="C44" t="s">
        <v>147</v>
      </c>
      <c r="E44" s="6" t="s">
        <v>1868</v>
      </c>
      <c r="F44">
        <v>2</v>
      </c>
    </row>
    <row r="45" spans="1:6" x14ac:dyDescent="0.3">
      <c r="A45" t="s">
        <v>139</v>
      </c>
      <c r="B45" t="s">
        <v>376</v>
      </c>
      <c r="C45" t="s">
        <v>147</v>
      </c>
      <c r="E45" s="6" t="s">
        <v>833</v>
      </c>
      <c r="F45">
        <v>12</v>
      </c>
    </row>
    <row r="46" spans="1:6" x14ac:dyDescent="0.3">
      <c r="A46" t="s">
        <v>139</v>
      </c>
      <c r="B46" t="s">
        <v>377</v>
      </c>
      <c r="C46" t="s">
        <v>147</v>
      </c>
      <c r="E46" s="6" t="s">
        <v>1813</v>
      </c>
      <c r="F46">
        <v>2</v>
      </c>
    </row>
    <row r="47" spans="1:6" x14ac:dyDescent="0.3">
      <c r="A47" t="s">
        <v>139</v>
      </c>
      <c r="B47" t="s">
        <v>378</v>
      </c>
      <c r="C47" t="s">
        <v>147</v>
      </c>
      <c r="E47" s="5" t="s">
        <v>193</v>
      </c>
      <c r="F47">
        <v>36</v>
      </c>
    </row>
    <row r="48" spans="1:6" x14ac:dyDescent="0.3">
      <c r="A48" t="s">
        <v>139</v>
      </c>
      <c r="B48" t="s">
        <v>379</v>
      </c>
      <c r="C48" t="s">
        <v>147</v>
      </c>
      <c r="E48" s="6" t="s">
        <v>147</v>
      </c>
      <c r="F48">
        <v>12</v>
      </c>
    </row>
    <row r="49" spans="1:6" x14ac:dyDescent="0.3">
      <c r="A49" t="s">
        <v>139</v>
      </c>
      <c r="B49" t="s">
        <v>386</v>
      </c>
      <c r="C49" t="s">
        <v>147</v>
      </c>
      <c r="E49" s="6" t="s">
        <v>423</v>
      </c>
      <c r="F49">
        <v>11</v>
      </c>
    </row>
    <row r="50" spans="1:6" x14ac:dyDescent="0.3">
      <c r="A50" t="s">
        <v>139</v>
      </c>
      <c r="B50" t="s">
        <v>389</v>
      </c>
      <c r="C50" t="s">
        <v>147</v>
      </c>
      <c r="E50" s="6" t="s">
        <v>833</v>
      </c>
      <c r="F50">
        <v>13</v>
      </c>
    </row>
    <row r="51" spans="1:6" x14ac:dyDescent="0.3">
      <c r="A51" t="s">
        <v>235</v>
      </c>
      <c r="B51" t="s">
        <v>292</v>
      </c>
      <c r="C51" t="s">
        <v>147</v>
      </c>
      <c r="E51" s="5" t="s">
        <v>615</v>
      </c>
      <c r="F51">
        <v>34</v>
      </c>
    </row>
    <row r="52" spans="1:6" x14ac:dyDescent="0.3">
      <c r="A52" t="s">
        <v>235</v>
      </c>
      <c r="B52" t="s">
        <v>286</v>
      </c>
      <c r="C52" t="s">
        <v>147</v>
      </c>
      <c r="E52" s="6" t="s">
        <v>147</v>
      </c>
      <c r="F52">
        <v>10</v>
      </c>
    </row>
    <row r="53" spans="1:6" x14ac:dyDescent="0.3">
      <c r="A53" t="s">
        <v>235</v>
      </c>
      <c r="B53" t="s">
        <v>393</v>
      </c>
      <c r="C53" t="s">
        <v>147</v>
      </c>
      <c r="E53" s="6" t="s">
        <v>509</v>
      </c>
      <c r="F53">
        <v>22</v>
      </c>
    </row>
    <row r="54" spans="1:6" x14ac:dyDescent="0.3">
      <c r="A54" t="s">
        <v>235</v>
      </c>
      <c r="B54" t="s">
        <v>299</v>
      </c>
      <c r="C54" t="s">
        <v>147</v>
      </c>
      <c r="E54" s="6" t="s">
        <v>833</v>
      </c>
      <c r="F54">
        <v>2</v>
      </c>
    </row>
    <row r="55" spans="1:6" x14ac:dyDescent="0.3">
      <c r="A55" t="s">
        <v>235</v>
      </c>
      <c r="B55" t="s">
        <v>394</v>
      </c>
      <c r="C55" t="s">
        <v>147</v>
      </c>
      <c r="E55" s="5" t="s">
        <v>2449</v>
      </c>
      <c r="F55">
        <v>787</v>
      </c>
    </row>
    <row r="56" spans="1:6" x14ac:dyDescent="0.3">
      <c r="A56" t="s">
        <v>235</v>
      </c>
      <c r="B56" t="s">
        <v>395</v>
      </c>
      <c r="C56" t="s">
        <v>147</v>
      </c>
    </row>
    <row r="57" spans="1:6" x14ac:dyDescent="0.3">
      <c r="A57" t="s">
        <v>235</v>
      </c>
      <c r="B57" t="s">
        <v>396</v>
      </c>
      <c r="C57" t="s">
        <v>147</v>
      </c>
    </row>
    <row r="58" spans="1:6" x14ac:dyDescent="0.3">
      <c r="A58" t="s">
        <v>235</v>
      </c>
      <c r="B58" t="s">
        <v>397</v>
      </c>
      <c r="C58" t="s">
        <v>147</v>
      </c>
    </row>
    <row r="59" spans="1:6" x14ac:dyDescent="0.3">
      <c r="A59" t="s">
        <v>235</v>
      </c>
      <c r="B59" t="s">
        <v>399</v>
      </c>
      <c r="C59" t="s">
        <v>147</v>
      </c>
    </row>
    <row r="60" spans="1:6" x14ac:dyDescent="0.3">
      <c r="A60" t="s">
        <v>235</v>
      </c>
      <c r="B60" t="s">
        <v>410</v>
      </c>
      <c r="C60" t="s">
        <v>147</v>
      </c>
    </row>
    <row r="61" spans="1:6" x14ac:dyDescent="0.3">
      <c r="A61" t="s">
        <v>235</v>
      </c>
      <c r="B61" t="s">
        <v>411</v>
      </c>
      <c r="C61" t="s">
        <v>147</v>
      </c>
    </row>
    <row r="62" spans="1:6" x14ac:dyDescent="0.3">
      <c r="A62" t="s">
        <v>235</v>
      </c>
      <c r="B62" t="s">
        <v>416</v>
      </c>
      <c r="C62" t="s">
        <v>147</v>
      </c>
    </row>
    <row r="63" spans="1:6" x14ac:dyDescent="0.3">
      <c r="A63" t="s">
        <v>235</v>
      </c>
      <c r="B63" t="s">
        <v>417</v>
      </c>
      <c r="C63" t="s">
        <v>147</v>
      </c>
    </row>
    <row r="64" spans="1:6" x14ac:dyDescent="0.3">
      <c r="A64" t="s">
        <v>235</v>
      </c>
      <c r="B64" t="s">
        <v>418</v>
      </c>
      <c r="C64" t="s">
        <v>147</v>
      </c>
    </row>
    <row r="65" spans="1:3" x14ac:dyDescent="0.3">
      <c r="A65" t="s">
        <v>235</v>
      </c>
      <c r="B65" t="s">
        <v>419</v>
      </c>
      <c r="C65" t="s">
        <v>147</v>
      </c>
    </row>
    <row r="66" spans="1:3" x14ac:dyDescent="0.3">
      <c r="A66" t="s">
        <v>193</v>
      </c>
      <c r="B66" t="s">
        <v>422</v>
      </c>
      <c r="C66" t="s">
        <v>423</v>
      </c>
    </row>
    <row r="67" spans="1:3" x14ac:dyDescent="0.3">
      <c r="A67" t="s">
        <v>193</v>
      </c>
      <c r="B67" t="s">
        <v>436</v>
      </c>
      <c r="C67" t="s">
        <v>423</v>
      </c>
    </row>
    <row r="68" spans="1:3" x14ac:dyDescent="0.3">
      <c r="A68" t="s">
        <v>193</v>
      </c>
      <c r="B68" t="s">
        <v>438</v>
      </c>
      <c r="C68" t="s">
        <v>423</v>
      </c>
    </row>
    <row r="69" spans="1:3" x14ac:dyDescent="0.3">
      <c r="A69" t="s">
        <v>193</v>
      </c>
      <c r="B69" t="s">
        <v>440</v>
      </c>
      <c r="C69" t="s">
        <v>423</v>
      </c>
    </row>
    <row r="70" spans="1:3" x14ac:dyDescent="0.3">
      <c r="A70" t="s">
        <v>444</v>
      </c>
      <c r="B70" t="s">
        <v>446</v>
      </c>
      <c r="C70" t="s">
        <v>147</v>
      </c>
    </row>
    <row r="71" spans="1:3" x14ac:dyDescent="0.3">
      <c r="A71" t="s">
        <v>444</v>
      </c>
      <c r="B71" t="s">
        <v>458</v>
      </c>
      <c r="C71" t="s">
        <v>147</v>
      </c>
    </row>
    <row r="72" spans="1:3" x14ac:dyDescent="0.3">
      <c r="A72" t="s">
        <v>444</v>
      </c>
      <c r="B72" t="s">
        <v>459</v>
      </c>
      <c r="C72" t="s">
        <v>147</v>
      </c>
    </row>
    <row r="73" spans="1:3" x14ac:dyDescent="0.3">
      <c r="A73" t="s">
        <v>444</v>
      </c>
      <c r="B73" t="s">
        <v>464</v>
      </c>
      <c r="C73" t="s">
        <v>147</v>
      </c>
    </row>
    <row r="74" spans="1:3" x14ac:dyDescent="0.3">
      <c r="A74" t="s">
        <v>444</v>
      </c>
      <c r="B74" t="s">
        <v>466</v>
      </c>
      <c r="C74" t="s">
        <v>147</v>
      </c>
    </row>
    <row r="75" spans="1:3" x14ac:dyDescent="0.3">
      <c r="A75" t="s">
        <v>444</v>
      </c>
      <c r="B75" t="s">
        <v>468</v>
      </c>
      <c r="C75" t="s">
        <v>147</v>
      </c>
    </row>
    <row r="76" spans="1:3" x14ac:dyDescent="0.3">
      <c r="A76" t="s">
        <v>444</v>
      </c>
      <c r="B76" t="s">
        <v>469</v>
      </c>
      <c r="C76" t="s">
        <v>147</v>
      </c>
    </row>
    <row r="77" spans="1:3" x14ac:dyDescent="0.3">
      <c r="A77" t="s">
        <v>444</v>
      </c>
      <c r="B77" t="s">
        <v>470</v>
      </c>
      <c r="C77" t="s">
        <v>147</v>
      </c>
    </row>
    <row r="78" spans="1:3" x14ac:dyDescent="0.3">
      <c r="A78" t="s">
        <v>444</v>
      </c>
      <c r="B78" t="s">
        <v>471</v>
      </c>
      <c r="C78" t="s">
        <v>147</v>
      </c>
    </row>
    <row r="79" spans="1:3" x14ac:dyDescent="0.3">
      <c r="A79" t="s">
        <v>444</v>
      </c>
      <c r="B79" t="s">
        <v>472</v>
      </c>
      <c r="C79" t="s">
        <v>147</v>
      </c>
    </row>
    <row r="80" spans="1:3" x14ac:dyDescent="0.3">
      <c r="A80" t="s">
        <v>444</v>
      </c>
      <c r="B80" t="s">
        <v>473</v>
      </c>
      <c r="C80" t="s">
        <v>147</v>
      </c>
    </row>
    <row r="81" spans="1:3" x14ac:dyDescent="0.3">
      <c r="A81" t="s">
        <v>444</v>
      </c>
      <c r="B81" t="s">
        <v>474</v>
      </c>
      <c r="C81" t="s">
        <v>147</v>
      </c>
    </row>
    <row r="82" spans="1:3" x14ac:dyDescent="0.3">
      <c r="A82" t="s">
        <v>444</v>
      </c>
      <c r="B82" t="s">
        <v>475</v>
      </c>
      <c r="C82" t="s">
        <v>147</v>
      </c>
    </row>
    <row r="83" spans="1:3" x14ac:dyDescent="0.3">
      <c r="A83" t="s">
        <v>444</v>
      </c>
      <c r="B83" t="s">
        <v>476</v>
      </c>
      <c r="C83" t="s">
        <v>147</v>
      </c>
    </row>
    <row r="84" spans="1:3" x14ac:dyDescent="0.3">
      <c r="A84" t="s">
        <v>139</v>
      </c>
      <c r="B84" t="s">
        <v>478</v>
      </c>
      <c r="C84" t="s">
        <v>147</v>
      </c>
    </row>
    <row r="85" spans="1:3" x14ac:dyDescent="0.3">
      <c r="A85" t="s">
        <v>139</v>
      </c>
      <c r="B85" t="s">
        <v>490</v>
      </c>
      <c r="C85" t="s">
        <v>147</v>
      </c>
    </row>
    <row r="86" spans="1:3" x14ac:dyDescent="0.3">
      <c r="A86" t="s">
        <v>139</v>
      </c>
      <c r="B86" t="s">
        <v>492</v>
      </c>
      <c r="C86" t="s">
        <v>147</v>
      </c>
    </row>
    <row r="87" spans="1:3" x14ac:dyDescent="0.3">
      <c r="A87" t="s">
        <v>139</v>
      </c>
      <c r="B87" t="s">
        <v>494</v>
      </c>
      <c r="C87" t="s">
        <v>147</v>
      </c>
    </row>
    <row r="88" spans="1:3" x14ac:dyDescent="0.3">
      <c r="A88" t="s">
        <v>139</v>
      </c>
      <c r="B88" t="s">
        <v>495</v>
      </c>
      <c r="C88" t="s">
        <v>147</v>
      </c>
    </row>
    <row r="89" spans="1:3" x14ac:dyDescent="0.3">
      <c r="A89" t="s">
        <v>139</v>
      </c>
      <c r="B89" t="s">
        <v>502</v>
      </c>
      <c r="C89" t="s">
        <v>147</v>
      </c>
    </row>
    <row r="90" spans="1:3" x14ac:dyDescent="0.3">
      <c r="A90" t="s">
        <v>139</v>
      </c>
      <c r="B90" t="s">
        <v>503</v>
      </c>
      <c r="C90" t="s">
        <v>147</v>
      </c>
    </row>
    <row r="91" spans="1:3" x14ac:dyDescent="0.3">
      <c r="A91" t="s">
        <v>139</v>
      </c>
      <c r="B91" t="s">
        <v>505</v>
      </c>
      <c r="C91" t="s">
        <v>147</v>
      </c>
    </row>
    <row r="92" spans="1:3" x14ac:dyDescent="0.3">
      <c r="A92" t="s">
        <v>319</v>
      </c>
      <c r="B92" t="s">
        <v>507</v>
      </c>
      <c r="C92" t="s">
        <v>509</v>
      </c>
    </row>
    <row r="93" spans="1:3" x14ac:dyDescent="0.3">
      <c r="A93" t="s">
        <v>319</v>
      </c>
      <c r="B93" t="s">
        <v>518</v>
      </c>
      <c r="C93" t="s">
        <v>509</v>
      </c>
    </row>
    <row r="94" spans="1:3" x14ac:dyDescent="0.3">
      <c r="A94" t="s">
        <v>319</v>
      </c>
      <c r="B94" t="s">
        <v>521</v>
      </c>
      <c r="C94" t="s">
        <v>509</v>
      </c>
    </row>
    <row r="95" spans="1:3" x14ac:dyDescent="0.3">
      <c r="A95" t="s">
        <v>319</v>
      </c>
      <c r="B95" t="s">
        <v>522</v>
      </c>
      <c r="C95" t="s">
        <v>509</v>
      </c>
    </row>
    <row r="96" spans="1:3" x14ac:dyDescent="0.3">
      <c r="A96" t="s">
        <v>319</v>
      </c>
      <c r="B96" t="s">
        <v>524</v>
      </c>
      <c r="C96" t="s">
        <v>509</v>
      </c>
    </row>
    <row r="97" spans="1:3" x14ac:dyDescent="0.3">
      <c r="A97" t="s">
        <v>319</v>
      </c>
      <c r="B97" t="s">
        <v>527</v>
      </c>
      <c r="C97" t="s">
        <v>509</v>
      </c>
    </row>
    <row r="98" spans="1:3" x14ac:dyDescent="0.3">
      <c r="A98" t="s">
        <v>235</v>
      </c>
      <c r="B98" t="s">
        <v>531</v>
      </c>
      <c r="C98" t="s">
        <v>509</v>
      </c>
    </row>
    <row r="99" spans="1:3" x14ac:dyDescent="0.3">
      <c r="A99" t="s">
        <v>235</v>
      </c>
      <c r="B99" t="s">
        <v>274</v>
      </c>
      <c r="C99" t="s">
        <v>509</v>
      </c>
    </row>
    <row r="100" spans="1:3" x14ac:dyDescent="0.3">
      <c r="A100" t="s">
        <v>235</v>
      </c>
      <c r="B100" t="s">
        <v>545</v>
      </c>
      <c r="C100" t="s">
        <v>509</v>
      </c>
    </row>
    <row r="101" spans="1:3" x14ac:dyDescent="0.3">
      <c r="A101" t="s">
        <v>319</v>
      </c>
      <c r="B101" t="s">
        <v>549</v>
      </c>
      <c r="C101" t="s">
        <v>147</v>
      </c>
    </row>
    <row r="102" spans="1:3" x14ac:dyDescent="0.3">
      <c r="A102" t="s">
        <v>319</v>
      </c>
      <c r="B102" t="s">
        <v>561</v>
      </c>
      <c r="C102" t="s">
        <v>147</v>
      </c>
    </row>
    <row r="103" spans="1:3" x14ac:dyDescent="0.3">
      <c r="A103" t="s">
        <v>319</v>
      </c>
      <c r="B103" t="s">
        <v>566</v>
      </c>
      <c r="C103" t="s">
        <v>147</v>
      </c>
    </row>
    <row r="104" spans="1:3" x14ac:dyDescent="0.3">
      <c r="A104" t="s">
        <v>319</v>
      </c>
      <c r="B104" t="s">
        <v>568</v>
      </c>
      <c r="C104" t="s">
        <v>147</v>
      </c>
    </row>
    <row r="105" spans="1:3" x14ac:dyDescent="0.3">
      <c r="A105" t="s">
        <v>319</v>
      </c>
      <c r="B105" t="s">
        <v>569</v>
      </c>
      <c r="C105" t="s">
        <v>147</v>
      </c>
    </row>
    <row r="106" spans="1:3" x14ac:dyDescent="0.3">
      <c r="A106" t="s">
        <v>319</v>
      </c>
      <c r="B106" t="s">
        <v>573</v>
      </c>
      <c r="C106" t="s">
        <v>147</v>
      </c>
    </row>
    <row r="107" spans="1:3" x14ac:dyDescent="0.3">
      <c r="A107" t="s">
        <v>319</v>
      </c>
      <c r="B107" t="s">
        <v>575</v>
      </c>
      <c r="C107" t="s">
        <v>147</v>
      </c>
    </row>
    <row r="108" spans="1:3" x14ac:dyDescent="0.3">
      <c r="A108" t="s">
        <v>319</v>
      </c>
      <c r="B108" t="s">
        <v>580</v>
      </c>
      <c r="C108" t="s">
        <v>147</v>
      </c>
    </row>
    <row r="109" spans="1:3" x14ac:dyDescent="0.3">
      <c r="A109" t="s">
        <v>319</v>
      </c>
      <c r="B109" t="s">
        <v>584</v>
      </c>
      <c r="C109" t="s">
        <v>147</v>
      </c>
    </row>
    <row r="110" spans="1:3" x14ac:dyDescent="0.3">
      <c r="A110" t="s">
        <v>319</v>
      </c>
      <c r="B110" t="s">
        <v>585</v>
      </c>
      <c r="C110" t="s">
        <v>147</v>
      </c>
    </row>
    <row r="111" spans="1:3" x14ac:dyDescent="0.3">
      <c r="A111" t="s">
        <v>319</v>
      </c>
      <c r="B111" t="s">
        <v>586</v>
      </c>
      <c r="C111" t="s">
        <v>147</v>
      </c>
    </row>
    <row r="112" spans="1:3" x14ac:dyDescent="0.3">
      <c r="A112" t="s">
        <v>319</v>
      </c>
      <c r="B112" t="s">
        <v>587</v>
      </c>
      <c r="C112" t="s">
        <v>147</v>
      </c>
    </row>
    <row r="113" spans="1:3" x14ac:dyDescent="0.3">
      <c r="A113" t="s">
        <v>319</v>
      </c>
      <c r="B113" t="s">
        <v>589</v>
      </c>
      <c r="C113" t="s">
        <v>509</v>
      </c>
    </row>
    <row r="114" spans="1:3" x14ac:dyDescent="0.3">
      <c r="A114" t="s">
        <v>319</v>
      </c>
      <c r="B114" t="s">
        <v>591</v>
      </c>
      <c r="C114" t="s">
        <v>509</v>
      </c>
    </row>
    <row r="115" spans="1:3" x14ac:dyDescent="0.3">
      <c r="A115" t="s">
        <v>319</v>
      </c>
      <c r="B115" t="s">
        <v>592</v>
      </c>
      <c r="C115" t="s">
        <v>509</v>
      </c>
    </row>
    <row r="116" spans="1:3" x14ac:dyDescent="0.3">
      <c r="A116" t="s">
        <v>319</v>
      </c>
      <c r="B116" t="s">
        <v>594</v>
      </c>
      <c r="C116" t="s">
        <v>509</v>
      </c>
    </row>
    <row r="117" spans="1:3" x14ac:dyDescent="0.3">
      <c r="A117" t="s">
        <v>319</v>
      </c>
      <c r="B117" t="s">
        <v>596</v>
      </c>
      <c r="C117" t="s">
        <v>509</v>
      </c>
    </row>
    <row r="118" spans="1:3" x14ac:dyDescent="0.3">
      <c r="A118" t="s">
        <v>319</v>
      </c>
      <c r="B118" t="s">
        <v>597</v>
      </c>
      <c r="C118" t="s">
        <v>509</v>
      </c>
    </row>
    <row r="119" spans="1:3" x14ac:dyDescent="0.3">
      <c r="A119" t="s">
        <v>319</v>
      </c>
      <c r="B119" t="s">
        <v>600</v>
      </c>
      <c r="C119" t="s">
        <v>509</v>
      </c>
    </row>
    <row r="120" spans="1:3" x14ac:dyDescent="0.3">
      <c r="A120" t="s">
        <v>319</v>
      </c>
      <c r="B120" t="s">
        <v>604</v>
      </c>
      <c r="C120" t="s">
        <v>509</v>
      </c>
    </row>
    <row r="121" spans="1:3" x14ac:dyDescent="0.3">
      <c r="A121" t="s">
        <v>319</v>
      </c>
      <c r="B121" t="s">
        <v>607</v>
      </c>
      <c r="C121" t="s">
        <v>509</v>
      </c>
    </row>
    <row r="122" spans="1:3" x14ac:dyDescent="0.3">
      <c r="A122" t="s">
        <v>319</v>
      </c>
      <c r="B122" t="s">
        <v>610</v>
      </c>
      <c r="C122" t="s">
        <v>509</v>
      </c>
    </row>
    <row r="123" spans="1:3" x14ac:dyDescent="0.3">
      <c r="A123" t="s">
        <v>319</v>
      </c>
      <c r="B123" t="s">
        <v>612</v>
      </c>
      <c r="C123" t="s">
        <v>509</v>
      </c>
    </row>
    <row r="124" spans="1:3" x14ac:dyDescent="0.3">
      <c r="A124" t="s">
        <v>319</v>
      </c>
      <c r="B124" t="s">
        <v>614</v>
      </c>
      <c r="C124" t="s">
        <v>509</v>
      </c>
    </row>
    <row r="125" spans="1:3" x14ac:dyDescent="0.3">
      <c r="A125" t="s">
        <v>615</v>
      </c>
      <c r="B125" t="s">
        <v>617</v>
      </c>
      <c r="C125" t="s">
        <v>147</v>
      </c>
    </row>
    <row r="126" spans="1:3" x14ac:dyDescent="0.3">
      <c r="A126" t="s">
        <v>615</v>
      </c>
      <c r="B126" t="s">
        <v>631</v>
      </c>
      <c r="C126" t="s">
        <v>147</v>
      </c>
    </row>
    <row r="127" spans="1:3" x14ac:dyDescent="0.3">
      <c r="A127" t="s">
        <v>615</v>
      </c>
      <c r="B127" t="s">
        <v>634</v>
      </c>
      <c r="C127" t="s">
        <v>147</v>
      </c>
    </row>
    <row r="128" spans="1:3" x14ac:dyDescent="0.3">
      <c r="A128" t="s">
        <v>615</v>
      </c>
      <c r="B128" t="s">
        <v>638</v>
      </c>
      <c r="C128" t="s">
        <v>147</v>
      </c>
    </row>
    <row r="129" spans="1:3" x14ac:dyDescent="0.3">
      <c r="A129" t="s">
        <v>615</v>
      </c>
      <c r="B129" t="s">
        <v>641</v>
      </c>
      <c r="C129" t="s">
        <v>147</v>
      </c>
    </row>
    <row r="130" spans="1:3" x14ac:dyDescent="0.3">
      <c r="A130" t="s">
        <v>615</v>
      </c>
      <c r="B130" t="s">
        <v>644</v>
      </c>
      <c r="C130" t="s">
        <v>147</v>
      </c>
    </row>
    <row r="131" spans="1:3" x14ac:dyDescent="0.3">
      <c r="A131" t="s">
        <v>615</v>
      </c>
      <c r="B131" t="s">
        <v>646</v>
      </c>
      <c r="C131" t="s">
        <v>147</v>
      </c>
    </row>
    <row r="132" spans="1:3" x14ac:dyDescent="0.3">
      <c r="A132" t="s">
        <v>615</v>
      </c>
      <c r="B132" t="s">
        <v>653</v>
      </c>
      <c r="C132" t="s">
        <v>147</v>
      </c>
    </row>
    <row r="133" spans="1:3" x14ac:dyDescent="0.3">
      <c r="A133" t="s">
        <v>235</v>
      </c>
      <c r="B133" t="s">
        <v>274</v>
      </c>
      <c r="C133" t="s">
        <v>509</v>
      </c>
    </row>
    <row r="134" spans="1:3" x14ac:dyDescent="0.3">
      <c r="A134" t="s">
        <v>235</v>
      </c>
      <c r="B134" t="s">
        <v>286</v>
      </c>
      <c r="C134" t="s">
        <v>509</v>
      </c>
    </row>
    <row r="135" spans="1:3" x14ac:dyDescent="0.3">
      <c r="A135" t="s">
        <v>235</v>
      </c>
      <c r="B135" t="s">
        <v>531</v>
      </c>
      <c r="C135" t="s">
        <v>509</v>
      </c>
    </row>
    <row r="136" spans="1:3" x14ac:dyDescent="0.3">
      <c r="A136" t="s">
        <v>235</v>
      </c>
      <c r="B136" t="s">
        <v>394</v>
      </c>
      <c r="C136" t="s">
        <v>509</v>
      </c>
    </row>
    <row r="137" spans="1:3" x14ac:dyDescent="0.3">
      <c r="A137" t="s">
        <v>235</v>
      </c>
      <c r="B137" t="s">
        <v>667</v>
      </c>
      <c r="C137" t="s">
        <v>509</v>
      </c>
    </row>
    <row r="138" spans="1:3" x14ac:dyDescent="0.3">
      <c r="A138" t="s">
        <v>235</v>
      </c>
      <c r="B138" t="s">
        <v>393</v>
      </c>
      <c r="C138" t="s">
        <v>509</v>
      </c>
    </row>
    <row r="139" spans="1:3" x14ac:dyDescent="0.3">
      <c r="A139" t="s">
        <v>235</v>
      </c>
      <c r="B139" t="s">
        <v>669</v>
      </c>
      <c r="C139" t="s">
        <v>509</v>
      </c>
    </row>
    <row r="140" spans="1:3" x14ac:dyDescent="0.3">
      <c r="A140" t="s">
        <v>235</v>
      </c>
      <c r="B140" t="s">
        <v>671</v>
      </c>
      <c r="C140" t="s">
        <v>509</v>
      </c>
    </row>
    <row r="141" spans="1:3" x14ac:dyDescent="0.3">
      <c r="A141" t="s">
        <v>235</v>
      </c>
      <c r="B141" t="s">
        <v>672</v>
      </c>
      <c r="C141" t="s">
        <v>509</v>
      </c>
    </row>
    <row r="142" spans="1:3" x14ac:dyDescent="0.3">
      <c r="A142" t="s">
        <v>235</v>
      </c>
      <c r="B142" t="s">
        <v>673</v>
      </c>
      <c r="C142" t="s">
        <v>509</v>
      </c>
    </row>
    <row r="143" spans="1:3" x14ac:dyDescent="0.3">
      <c r="A143" t="s">
        <v>235</v>
      </c>
      <c r="B143" t="s">
        <v>674</v>
      </c>
      <c r="C143" t="s">
        <v>509</v>
      </c>
    </row>
    <row r="144" spans="1:3" x14ac:dyDescent="0.3">
      <c r="A144" t="s">
        <v>235</v>
      </c>
      <c r="B144" t="s">
        <v>676</v>
      </c>
      <c r="C144" t="s">
        <v>509</v>
      </c>
    </row>
    <row r="145" spans="1:3" x14ac:dyDescent="0.3">
      <c r="A145" t="s">
        <v>235</v>
      </c>
      <c r="B145" t="s">
        <v>677</v>
      </c>
      <c r="C145" t="s">
        <v>509</v>
      </c>
    </row>
    <row r="146" spans="1:3" x14ac:dyDescent="0.3">
      <c r="A146" t="s">
        <v>235</v>
      </c>
      <c r="B146" t="s">
        <v>678</v>
      </c>
      <c r="C146" t="s">
        <v>509</v>
      </c>
    </row>
    <row r="147" spans="1:3" x14ac:dyDescent="0.3">
      <c r="A147" t="s">
        <v>679</v>
      </c>
      <c r="B147" t="s">
        <v>681</v>
      </c>
      <c r="C147" t="s">
        <v>682</v>
      </c>
    </row>
    <row r="148" spans="1:3" x14ac:dyDescent="0.3">
      <c r="A148" t="s">
        <v>679</v>
      </c>
      <c r="B148" t="s">
        <v>691</v>
      </c>
      <c r="C148" t="s">
        <v>147</v>
      </c>
    </row>
    <row r="149" spans="1:3" x14ac:dyDescent="0.3">
      <c r="A149" t="s">
        <v>679</v>
      </c>
      <c r="B149" t="s">
        <v>695</v>
      </c>
      <c r="C149" t="s">
        <v>147</v>
      </c>
    </row>
    <row r="150" spans="1:3" x14ac:dyDescent="0.3">
      <c r="A150" t="s">
        <v>679</v>
      </c>
      <c r="B150" t="s">
        <v>700</v>
      </c>
      <c r="C150" t="s">
        <v>147</v>
      </c>
    </row>
    <row r="151" spans="1:3" x14ac:dyDescent="0.3">
      <c r="A151" t="s">
        <v>679</v>
      </c>
      <c r="B151" t="s">
        <v>706</v>
      </c>
      <c r="C151" t="s">
        <v>147</v>
      </c>
    </row>
    <row r="152" spans="1:3" x14ac:dyDescent="0.3">
      <c r="A152" t="s">
        <v>679</v>
      </c>
      <c r="B152" t="s">
        <v>708</v>
      </c>
      <c r="C152" t="s">
        <v>147</v>
      </c>
    </row>
    <row r="153" spans="1:3" x14ac:dyDescent="0.3">
      <c r="A153" t="s">
        <v>679</v>
      </c>
      <c r="B153" t="s">
        <v>710</v>
      </c>
      <c r="C153" t="s">
        <v>682</v>
      </c>
    </row>
    <row r="154" spans="1:3" x14ac:dyDescent="0.3">
      <c r="A154" t="s">
        <v>679</v>
      </c>
      <c r="B154" t="s">
        <v>712</v>
      </c>
      <c r="C154" t="s">
        <v>682</v>
      </c>
    </row>
    <row r="155" spans="1:3" x14ac:dyDescent="0.3">
      <c r="A155" t="s">
        <v>615</v>
      </c>
      <c r="B155" t="s">
        <v>715</v>
      </c>
      <c r="C155" t="s">
        <v>509</v>
      </c>
    </row>
    <row r="156" spans="1:3" x14ac:dyDescent="0.3">
      <c r="A156" t="s">
        <v>615</v>
      </c>
      <c r="B156" t="s">
        <v>722</v>
      </c>
      <c r="C156" t="s">
        <v>509</v>
      </c>
    </row>
    <row r="157" spans="1:3" x14ac:dyDescent="0.3">
      <c r="A157" t="s">
        <v>615</v>
      </c>
      <c r="B157" t="s">
        <v>724</v>
      </c>
      <c r="C157" t="s">
        <v>509</v>
      </c>
    </row>
    <row r="158" spans="1:3" x14ac:dyDescent="0.3">
      <c r="A158" t="s">
        <v>615</v>
      </c>
      <c r="B158" t="s">
        <v>730</v>
      </c>
      <c r="C158" t="s">
        <v>509</v>
      </c>
    </row>
    <row r="159" spans="1:3" x14ac:dyDescent="0.3">
      <c r="A159" t="s">
        <v>615</v>
      </c>
      <c r="B159" t="s">
        <v>731</v>
      </c>
      <c r="C159" t="s">
        <v>509</v>
      </c>
    </row>
    <row r="160" spans="1:3" x14ac:dyDescent="0.3">
      <c r="A160" t="s">
        <v>615</v>
      </c>
      <c r="B160" t="s">
        <v>734</v>
      </c>
      <c r="C160" t="s">
        <v>509</v>
      </c>
    </row>
    <row r="161" spans="1:3" x14ac:dyDescent="0.3">
      <c r="A161" t="s">
        <v>615</v>
      </c>
      <c r="B161" t="s">
        <v>736</v>
      </c>
      <c r="C161" t="s">
        <v>509</v>
      </c>
    </row>
    <row r="162" spans="1:3" x14ac:dyDescent="0.3">
      <c r="A162" t="s">
        <v>615</v>
      </c>
      <c r="B162" t="s">
        <v>738</v>
      </c>
      <c r="C162" t="s">
        <v>509</v>
      </c>
    </row>
    <row r="163" spans="1:3" x14ac:dyDescent="0.3">
      <c r="A163" t="s">
        <v>679</v>
      </c>
      <c r="B163" t="s">
        <v>740</v>
      </c>
      <c r="C163" t="s">
        <v>509</v>
      </c>
    </row>
    <row r="164" spans="1:3" x14ac:dyDescent="0.3">
      <c r="A164" t="s">
        <v>679</v>
      </c>
      <c r="B164" t="s">
        <v>742</v>
      </c>
      <c r="C164" t="s">
        <v>509</v>
      </c>
    </row>
    <row r="165" spans="1:3" x14ac:dyDescent="0.3">
      <c r="A165" t="s">
        <v>679</v>
      </c>
      <c r="B165" t="s">
        <v>744</v>
      </c>
      <c r="C165" t="s">
        <v>509</v>
      </c>
    </row>
    <row r="166" spans="1:3" x14ac:dyDescent="0.3">
      <c r="A166" t="s">
        <v>679</v>
      </c>
      <c r="B166" t="s">
        <v>745</v>
      </c>
      <c r="C166" t="s">
        <v>509</v>
      </c>
    </row>
    <row r="167" spans="1:3" x14ac:dyDescent="0.3">
      <c r="A167" t="s">
        <v>679</v>
      </c>
      <c r="B167" t="s">
        <v>748</v>
      </c>
      <c r="C167" t="s">
        <v>509</v>
      </c>
    </row>
    <row r="168" spans="1:3" x14ac:dyDescent="0.3">
      <c r="A168" t="s">
        <v>679</v>
      </c>
      <c r="B168" t="s">
        <v>749</v>
      </c>
      <c r="C168" t="s">
        <v>509</v>
      </c>
    </row>
    <row r="169" spans="1:3" x14ac:dyDescent="0.3">
      <c r="A169" t="s">
        <v>679</v>
      </c>
      <c r="B169" t="s">
        <v>750</v>
      </c>
      <c r="C169" t="s">
        <v>509</v>
      </c>
    </row>
    <row r="170" spans="1:3" x14ac:dyDescent="0.3">
      <c r="A170" t="s">
        <v>679</v>
      </c>
      <c r="B170" t="s">
        <v>753</v>
      </c>
      <c r="C170" t="s">
        <v>509</v>
      </c>
    </row>
    <row r="171" spans="1:3" x14ac:dyDescent="0.3">
      <c r="A171" t="s">
        <v>679</v>
      </c>
      <c r="B171" t="s">
        <v>755</v>
      </c>
      <c r="C171" t="s">
        <v>509</v>
      </c>
    </row>
    <row r="172" spans="1:3" x14ac:dyDescent="0.3">
      <c r="A172" t="s">
        <v>679</v>
      </c>
      <c r="B172" t="s">
        <v>758</v>
      </c>
      <c r="C172" t="s">
        <v>509</v>
      </c>
    </row>
    <row r="173" spans="1:3" x14ac:dyDescent="0.3">
      <c r="A173" t="s">
        <v>679</v>
      </c>
      <c r="B173" t="s">
        <v>759</v>
      </c>
      <c r="C173" t="s">
        <v>509</v>
      </c>
    </row>
    <row r="174" spans="1:3" x14ac:dyDescent="0.3">
      <c r="A174" t="s">
        <v>679</v>
      </c>
      <c r="B174" t="s">
        <v>763</v>
      </c>
      <c r="C174" t="s">
        <v>509</v>
      </c>
    </row>
    <row r="175" spans="1:3" x14ac:dyDescent="0.3">
      <c r="A175" t="s">
        <v>679</v>
      </c>
      <c r="B175" t="s">
        <v>764</v>
      </c>
      <c r="C175" t="s">
        <v>509</v>
      </c>
    </row>
    <row r="176" spans="1:3" x14ac:dyDescent="0.3">
      <c r="A176" t="s">
        <v>444</v>
      </c>
      <c r="B176" t="s">
        <v>446</v>
      </c>
      <c r="C176" t="s">
        <v>509</v>
      </c>
    </row>
    <row r="177" spans="1:3" x14ac:dyDescent="0.3">
      <c r="A177" t="s">
        <v>444</v>
      </c>
      <c r="B177" t="s">
        <v>458</v>
      </c>
      <c r="C177" t="s">
        <v>509</v>
      </c>
    </row>
    <row r="178" spans="1:3" x14ac:dyDescent="0.3">
      <c r="A178" t="s">
        <v>444</v>
      </c>
      <c r="B178" t="s">
        <v>459</v>
      </c>
      <c r="C178" t="s">
        <v>509</v>
      </c>
    </row>
    <row r="179" spans="1:3" x14ac:dyDescent="0.3">
      <c r="A179" t="s">
        <v>444</v>
      </c>
      <c r="B179" t="s">
        <v>468</v>
      </c>
      <c r="C179" t="s">
        <v>509</v>
      </c>
    </row>
    <row r="180" spans="1:3" x14ac:dyDescent="0.3">
      <c r="A180" t="s">
        <v>444</v>
      </c>
      <c r="B180" t="s">
        <v>466</v>
      </c>
      <c r="C180" t="s">
        <v>509</v>
      </c>
    </row>
    <row r="181" spans="1:3" x14ac:dyDescent="0.3">
      <c r="A181" t="s">
        <v>444</v>
      </c>
      <c r="B181" t="s">
        <v>464</v>
      </c>
      <c r="C181" t="s">
        <v>509</v>
      </c>
    </row>
    <row r="182" spans="1:3" x14ac:dyDescent="0.3">
      <c r="A182" t="s">
        <v>444</v>
      </c>
      <c r="B182" t="s">
        <v>473</v>
      </c>
      <c r="C182" t="s">
        <v>509</v>
      </c>
    </row>
    <row r="183" spans="1:3" x14ac:dyDescent="0.3">
      <c r="A183" t="s">
        <v>444</v>
      </c>
      <c r="B183" t="s">
        <v>474</v>
      </c>
      <c r="C183" t="s">
        <v>509</v>
      </c>
    </row>
    <row r="184" spans="1:3" x14ac:dyDescent="0.3">
      <c r="A184" t="s">
        <v>444</v>
      </c>
      <c r="B184" t="s">
        <v>776</v>
      </c>
      <c r="C184" t="s">
        <v>509</v>
      </c>
    </row>
    <row r="185" spans="1:3" x14ac:dyDescent="0.3">
      <c r="A185" t="s">
        <v>444</v>
      </c>
      <c r="B185" t="s">
        <v>777</v>
      </c>
      <c r="C185" t="s">
        <v>509</v>
      </c>
    </row>
    <row r="186" spans="1:3" x14ac:dyDescent="0.3">
      <c r="A186" t="s">
        <v>444</v>
      </c>
      <c r="B186" t="s">
        <v>458</v>
      </c>
      <c r="C186" t="s">
        <v>147</v>
      </c>
    </row>
    <row r="187" spans="1:3" x14ac:dyDescent="0.3">
      <c r="A187" t="s">
        <v>444</v>
      </c>
      <c r="B187" t="s">
        <v>446</v>
      </c>
      <c r="C187" t="s">
        <v>147</v>
      </c>
    </row>
    <row r="188" spans="1:3" x14ac:dyDescent="0.3">
      <c r="A188" t="s">
        <v>444</v>
      </c>
      <c r="B188" t="s">
        <v>468</v>
      </c>
      <c r="C188" t="s">
        <v>147</v>
      </c>
    </row>
    <row r="189" spans="1:3" x14ac:dyDescent="0.3">
      <c r="A189" t="s">
        <v>444</v>
      </c>
      <c r="B189" t="s">
        <v>459</v>
      </c>
      <c r="C189" t="s">
        <v>147</v>
      </c>
    </row>
    <row r="190" spans="1:3" x14ac:dyDescent="0.3">
      <c r="A190" t="s">
        <v>444</v>
      </c>
      <c r="B190" t="s">
        <v>783</v>
      </c>
      <c r="C190" t="s">
        <v>147</v>
      </c>
    </row>
    <row r="191" spans="1:3" x14ac:dyDescent="0.3">
      <c r="A191" t="s">
        <v>444</v>
      </c>
      <c r="B191" t="s">
        <v>784</v>
      </c>
      <c r="C191" t="s">
        <v>147</v>
      </c>
    </row>
    <row r="192" spans="1:3" x14ac:dyDescent="0.3">
      <c r="A192" t="s">
        <v>785</v>
      </c>
      <c r="B192" t="s">
        <v>787</v>
      </c>
      <c r="C192" t="s">
        <v>147</v>
      </c>
    </row>
    <row r="193" spans="1:3" x14ac:dyDescent="0.3">
      <c r="A193" t="s">
        <v>785</v>
      </c>
      <c r="B193" t="s">
        <v>798</v>
      </c>
      <c r="C193" t="s">
        <v>147</v>
      </c>
    </row>
    <row r="194" spans="1:3" x14ac:dyDescent="0.3">
      <c r="A194" t="s">
        <v>785</v>
      </c>
      <c r="B194" t="s">
        <v>800</v>
      </c>
      <c r="C194" t="s">
        <v>147</v>
      </c>
    </row>
    <row r="195" spans="1:3" x14ac:dyDescent="0.3">
      <c r="A195" t="s">
        <v>444</v>
      </c>
      <c r="B195" t="s">
        <v>802</v>
      </c>
      <c r="C195" t="s">
        <v>147</v>
      </c>
    </row>
    <row r="196" spans="1:3" x14ac:dyDescent="0.3">
      <c r="A196" t="s">
        <v>444</v>
      </c>
      <c r="B196" t="s">
        <v>458</v>
      </c>
      <c r="C196" t="s">
        <v>147</v>
      </c>
    </row>
    <row r="197" spans="1:3" x14ac:dyDescent="0.3">
      <c r="A197" t="s">
        <v>444</v>
      </c>
      <c r="B197" t="s">
        <v>815</v>
      </c>
      <c r="C197" t="s">
        <v>147</v>
      </c>
    </row>
    <row r="198" spans="1:3" x14ac:dyDescent="0.3">
      <c r="A198" t="s">
        <v>444</v>
      </c>
      <c r="B198" t="s">
        <v>818</v>
      </c>
      <c r="C198" t="s">
        <v>147</v>
      </c>
    </row>
    <row r="199" spans="1:3" x14ac:dyDescent="0.3">
      <c r="A199" t="s">
        <v>444</v>
      </c>
      <c r="B199" t="s">
        <v>820</v>
      </c>
      <c r="C199" t="s">
        <v>147</v>
      </c>
    </row>
    <row r="200" spans="1:3" x14ac:dyDescent="0.3">
      <c r="A200" t="s">
        <v>785</v>
      </c>
      <c r="B200" t="s">
        <v>822</v>
      </c>
      <c r="C200" t="s">
        <v>147</v>
      </c>
    </row>
    <row r="201" spans="1:3" x14ac:dyDescent="0.3">
      <c r="A201" t="s">
        <v>785</v>
      </c>
      <c r="B201" t="s">
        <v>831</v>
      </c>
      <c r="C201" t="s">
        <v>833</v>
      </c>
    </row>
    <row r="202" spans="1:3" x14ac:dyDescent="0.3">
      <c r="A202" t="s">
        <v>615</v>
      </c>
      <c r="B202" t="s">
        <v>845</v>
      </c>
      <c r="C202" t="s">
        <v>833</v>
      </c>
    </row>
    <row r="203" spans="1:3" x14ac:dyDescent="0.3">
      <c r="A203" t="s">
        <v>615</v>
      </c>
      <c r="B203" t="s">
        <v>862</v>
      </c>
      <c r="C203" t="s">
        <v>833</v>
      </c>
    </row>
    <row r="204" spans="1:3" x14ac:dyDescent="0.3">
      <c r="A204" t="s">
        <v>865</v>
      </c>
      <c r="B204" t="s">
        <v>867</v>
      </c>
      <c r="C204" t="s">
        <v>509</v>
      </c>
    </row>
    <row r="205" spans="1:3" x14ac:dyDescent="0.3">
      <c r="A205" t="s">
        <v>865</v>
      </c>
      <c r="B205" t="s">
        <v>881</v>
      </c>
      <c r="C205" t="s">
        <v>509</v>
      </c>
    </row>
    <row r="206" spans="1:3" x14ac:dyDescent="0.3">
      <c r="A206" t="s">
        <v>865</v>
      </c>
      <c r="B206" t="s">
        <v>891</v>
      </c>
      <c r="C206" t="s">
        <v>833</v>
      </c>
    </row>
    <row r="207" spans="1:3" x14ac:dyDescent="0.3">
      <c r="A207" t="s">
        <v>865</v>
      </c>
      <c r="B207" t="s">
        <v>893</v>
      </c>
      <c r="C207" t="s">
        <v>833</v>
      </c>
    </row>
    <row r="208" spans="1:3" x14ac:dyDescent="0.3">
      <c r="A208" t="s">
        <v>865</v>
      </c>
      <c r="B208" t="s">
        <v>896</v>
      </c>
      <c r="C208" t="s">
        <v>833</v>
      </c>
    </row>
    <row r="209" spans="1:3" x14ac:dyDescent="0.3">
      <c r="A209" t="s">
        <v>898</v>
      </c>
      <c r="B209" t="s">
        <v>900</v>
      </c>
      <c r="C209" t="s">
        <v>833</v>
      </c>
    </row>
    <row r="210" spans="1:3" x14ac:dyDescent="0.3">
      <c r="A210" t="s">
        <v>898</v>
      </c>
      <c r="B210" t="s">
        <v>913</v>
      </c>
      <c r="C210" t="s">
        <v>833</v>
      </c>
    </row>
    <row r="211" spans="1:3" x14ac:dyDescent="0.3">
      <c r="A211" t="s">
        <v>898</v>
      </c>
      <c r="B211" t="s">
        <v>917</v>
      </c>
      <c r="C211" t="s">
        <v>833</v>
      </c>
    </row>
    <row r="212" spans="1:3" x14ac:dyDescent="0.3">
      <c r="A212" t="s">
        <v>898</v>
      </c>
      <c r="B212" t="s">
        <v>919</v>
      </c>
      <c r="C212" t="s">
        <v>833</v>
      </c>
    </row>
    <row r="213" spans="1:3" x14ac:dyDescent="0.3">
      <c r="A213" t="s">
        <v>898</v>
      </c>
      <c r="B213" t="s">
        <v>931</v>
      </c>
      <c r="C213" t="s">
        <v>833</v>
      </c>
    </row>
    <row r="214" spans="1:3" x14ac:dyDescent="0.3">
      <c r="A214" t="s">
        <v>898</v>
      </c>
      <c r="B214" t="s">
        <v>933</v>
      </c>
      <c r="C214" t="s">
        <v>833</v>
      </c>
    </row>
    <row r="215" spans="1:3" x14ac:dyDescent="0.3">
      <c r="A215" t="s">
        <v>679</v>
      </c>
      <c r="B215" t="s">
        <v>939</v>
      </c>
      <c r="C215" t="s">
        <v>940</v>
      </c>
    </row>
    <row r="216" spans="1:3" x14ac:dyDescent="0.3">
      <c r="A216" t="s">
        <v>898</v>
      </c>
      <c r="B216" t="s">
        <v>954</v>
      </c>
      <c r="C216" t="s">
        <v>954</v>
      </c>
    </row>
    <row r="217" spans="1:3" x14ac:dyDescent="0.3">
      <c r="A217" t="s">
        <v>444</v>
      </c>
      <c r="B217" t="s">
        <v>969</v>
      </c>
      <c r="C217" t="s">
        <v>833</v>
      </c>
    </row>
    <row r="218" spans="1:3" x14ac:dyDescent="0.3">
      <c r="A218" t="s">
        <v>898</v>
      </c>
      <c r="B218" t="s">
        <v>981</v>
      </c>
      <c r="C218" t="s">
        <v>509</v>
      </c>
    </row>
    <row r="219" spans="1:3" x14ac:dyDescent="0.3">
      <c r="A219" t="s">
        <v>898</v>
      </c>
      <c r="B219" t="s">
        <v>996</v>
      </c>
      <c r="C219" t="s">
        <v>509</v>
      </c>
    </row>
    <row r="220" spans="1:3" x14ac:dyDescent="0.3">
      <c r="A220" t="s">
        <v>898</v>
      </c>
      <c r="B220" t="s">
        <v>998</v>
      </c>
      <c r="C220" t="s">
        <v>509</v>
      </c>
    </row>
    <row r="221" spans="1:3" x14ac:dyDescent="0.3">
      <c r="A221" t="s">
        <v>898</v>
      </c>
      <c r="B221" t="s">
        <v>999</v>
      </c>
      <c r="C221" t="s">
        <v>509</v>
      </c>
    </row>
    <row r="222" spans="1:3" x14ac:dyDescent="0.3">
      <c r="A222" t="s">
        <v>898</v>
      </c>
      <c r="B222" t="s">
        <v>1003</v>
      </c>
      <c r="C222" t="s">
        <v>509</v>
      </c>
    </row>
    <row r="223" spans="1:3" x14ac:dyDescent="0.3">
      <c r="A223" t="s">
        <v>898</v>
      </c>
      <c r="B223" t="s">
        <v>1012</v>
      </c>
      <c r="C223" t="s">
        <v>509</v>
      </c>
    </row>
    <row r="224" spans="1:3" x14ac:dyDescent="0.3">
      <c r="A224" t="s">
        <v>235</v>
      </c>
      <c r="B224" t="s">
        <v>1020</v>
      </c>
      <c r="C224" t="s">
        <v>147</v>
      </c>
    </row>
    <row r="225" spans="1:3" x14ac:dyDescent="0.3">
      <c r="A225" t="s">
        <v>235</v>
      </c>
      <c r="B225" t="s">
        <v>1029</v>
      </c>
      <c r="C225" t="s">
        <v>147</v>
      </c>
    </row>
    <row r="226" spans="1:3" x14ac:dyDescent="0.3">
      <c r="A226" t="s">
        <v>235</v>
      </c>
      <c r="B226" t="s">
        <v>274</v>
      </c>
      <c r="C226" t="s">
        <v>147</v>
      </c>
    </row>
    <row r="227" spans="1:3" x14ac:dyDescent="0.3">
      <c r="A227" t="s">
        <v>235</v>
      </c>
      <c r="B227" t="s">
        <v>1033</v>
      </c>
      <c r="C227" t="s">
        <v>147</v>
      </c>
    </row>
    <row r="228" spans="1:3" x14ac:dyDescent="0.3">
      <c r="A228" t="s">
        <v>235</v>
      </c>
      <c r="B228" t="s">
        <v>286</v>
      </c>
      <c r="C228" t="s">
        <v>147</v>
      </c>
    </row>
    <row r="229" spans="1:3" x14ac:dyDescent="0.3">
      <c r="A229" t="s">
        <v>235</v>
      </c>
      <c r="B229" t="s">
        <v>1036</v>
      </c>
      <c r="C229" t="s">
        <v>147</v>
      </c>
    </row>
    <row r="230" spans="1:3" x14ac:dyDescent="0.3">
      <c r="A230" t="s">
        <v>235</v>
      </c>
      <c r="B230" t="s">
        <v>1037</v>
      </c>
      <c r="C230" t="s">
        <v>147</v>
      </c>
    </row>
    <row r="231" spans="1:3" x14ac:dyDescent="0.3">
      <c r="A231" t="s">
        <v>235</v>
      </c>
      <c r="B231" t="s">
        <v>1038</v>
      </c>
      <c r="C231" t="s">
        <v>147</v>
      </c>
    </row>
    <row r="232" spans="1:3" x14ac:dyDescent="0.3">
      <c r="A232" t="s">
        <v>235</v>
      </c>
      <c r="B232" t="s">
        <v>1020</v>
      </c>
      <c r="C232" t="s">
        <v>147</v>
      </c>
    </row>
    <row r="233" spans="1:3" x14ac:dyDescent="0.3">
      <c r="A233" t="s">
        <v>235</v>
      </c>
      <c r="B233" t="s">
        <v>1029</v>
      </c>
      <c r="C233" t="s">
        <v>147</v>
      </c>
    </row>
    <row r="234" spans="1:3" x14ac:dyDescent="0.3">
      <c r="A234" t="s">
        <v>235</v>
      </c>
      <c r="B234" t="s">
        <v>274</v>
      </c>
      <c r="C234" t="s">
        <v>147</v>
      </c>
    </row>
    <row r="235" spans="1:3" x14ac:dyDescent="0.3">
      <c r="A235" t="s">
        <v>235</v>
      </c>
      <c r="B235" t="s">
        <v>1033</v>
      </c>
      <c r="C235" t="s">
        <v>147</v>
      </c>
    </row>
    <row r="236" spans="1:3" x14ac:dyDescent="0.3">
      <c r="A236" t="s">
        <v>235</v>
      </c>
      <c r="B236" t="s">
        <v>286</v>
      </c>
      <c r="C236" t="s">
        <v>147</v>
      </c>
    </row>
    <row r="237" spans="1:3" x14ac:dyDescent="0.3">
      <c r="A237" t="s">
        <v>235</v>
      </c>
      <c r="B237" t="s">
        <v>292</v>
      </c>
      <c r="C237" t="s">
        <v>147</v>
      </c>
    </row>
    <row r="238" spans="1:3" x14ac:dyDescent="0.3">
      <c r="A238" t="s">
        <v>235</v>
      </c>
      <c r="B238" t="s">
        <v>1047</v>
      </c>
      <c r="C238" t="s">
        <v>147</v>
      </c>
    </row>
    <row r="239" spans="1:3" x14ac:dyDescent="0.3">
      <c r="A239" t="s">
        <v>235</v>
      </c>
      <c r="B239" t="s">
        <v>1048</v>
      </c>
      <c r="C239" t="s">
        <v>147</v>
      </c>
    </row>
    <row r="240" spans="1:3" x14ac:dyDescent="0.3">
      <c r="A240" t="s">
        <v>235</v>
      </c>
      <c r="B240" t="s">
        <v>1049</v>
      </c>
      <c r="C240" t="s">
        <v>147</v>
      </c>
    </row>
    <row r="241" spans="1:3" x14ac:dyDescent="0.3">
      <c r="A241" t="s">
        <v>235</v>
      </c>
      <c r="B241" t="s">
        <v>1050</v>
      </c>
      <c r="C241" t="s">
        <v>147</v>
      </c>
    </row>
    <row r="242" spans="1:3" x14ac:dyDescent="0.3">
      <c r="A242" t="s">
        <v>235</v>
      </c>
      <c r="B242" t="s">
        <v>274</v>
      </c>
      <c r="C242" t="s">
        <v>147</v>
      </c>
    </row>
    <row r="243" spans="1:3" x14ac:dyDescent="0.3">
      <c r="A243" t="s">
        <v>235</v>
      </c>
      <c r="B243" t="s">
        <v>286</v>
      </c>
      <c r="C243" t="s">
        <v>147</v>
      </c>
    </row>
    <row r="244" spans="1:3" x14ac:dyDescent="0.3">
      <c r="A244" t="s">
        <v>235</v>
      </c>
      <c r="B244" t="s">
        <v>1052</v>
      </c>
      <c r="C244" t="s">
        <v>147</v>
      </c>
    </row>
    <row r="245" spans="1:3" x14ac:dyDescent="0.3">
      <c r="A245" t="s">
        <v>235</v>
      </c>
      <c r="B245" t="s">
        <v>394</v>
      </c>
      <c r="C245" t="s">
        <v>147</v>
      </c>
    </row>
    <row r="246" spans="1:3" x14ac:dyDescent="0.3">
      <c r="A246" t="s">
        <v>235</v>
      </c>
      <c r="B246" t="s">
        <v>1053</v>
      </c>
      <c r="C246" t="s">
        <v>147</v>
      </c>
    </row>
    <row r="247" spans="1:3" x14ac:dyDescent="0.3">
      <c r="A247" t="s">
        <v>235</v>
      </c>
      <c r="B247" t="s">
        <v>1054</v>
      </c>
      <c r="C247" t="s">
        <v>147</v>
      </c>
    </row>
    <row r="248" spans="1:3" x14ac:dyDescent="0.3">
      <c r="A248" t="s">
        <v>235</v>
      </c>
      <c r="B248" t="s">
        <v>1056</v>
      </c>
      <c r="C248" t="s">
        <v>147</v>
      </c>
    </row>
    <row r="249" spans="1:3" x14ac:dyDescent="0.3">
      <c r="A249" t="s">
        <v>235</v>
      </c>
      <c r="B249" t="s">
        <v>1057</v>
      </c>
      <c r="C249" t="s">
        <v>147</v>
      </c>
    </row>
    <row r="250" spans="1:3" x14ac:dyDescent="0.3">
      <c r="A250" t="s">
        <v>235</v>
      </c>
      <c r="B250" t="s">
        <v>1058</v>
      </c>
      <c r="C250" t="s">
        <v>147</v>
      </c>
    </row>
    <row r="251" spans="1:3" x14ac:dyDescent="0.3">
      <c r="A251" t="s">
        <v>235</v>
      </c>
      <c r="B251" t="s">
        <v>1049</v>
      </c>
      <c r="C251" t="s">
        <v>147</v>
      </c>
    </row>
    <row r="252" spans="1:3" x14ac:dyDescent="0.3">
      <c r="A252" t="s">
        <v>235</v>
      </c>
      <c r="B252" t="s">
        <v>1059</v>
      </c>
      <c r="C252" t="s">
        <v>147</v>
      </c>
    </row>
    <row r="253" spans="1:3" x14ac:dyDescent="0.3">
      <c r="A253" t="s">
        <v>319</v>
      </c>
      <c r="B253" t="s">
        <v>1061</v>
      </c>
      <c r="C253" t="s">
        <v>147</v>
      </c>
    </row>
    <row r="254" spans="1:3" x14ac:dyDescent="0.3">
      <c r="A254" t="s">
        <v>319</v>
      </c>
      <c r="B254" t="s">
        <v>1065</v>
      </c>
      <c r="C254" t="s">
        <v>147</v>
      </c>
    </row>
    <row r="255" spans="1:3" x14ac:dyDescent="0.3">
      <c r="A255" t="s">
        <v>319</v>
      </c>
      <c r="B255" t="s">
        <v>1066</v>
      </c>
      <c r="C255" t="s">
        <v>147</v>
      </c>
    </row>
    <row r="256" spans="1:3" x14ac:dyDescent="0.3">
      <c r="A256" t="s">
        <v>319</v>
      </c>
      <c r="B256" t="s">
        <v>1070</v>
      </c>
      <c r="C256" t="s">
        <v>147</v>
      </c>
    </row>
    <row r="257" spans="1:3" x14ac:dyDescent="0.3">
      <c r="A257" t="s">
        <v>319</v>
      </c>
      <c r="B257" t="s">
        <v>1071</v>
      </c>
      <c r="C257" t="s">
        <v>147</v>
      </c>
    </row>
    <row r="258" spans="1:3" x14ac:dyDescent="0.3">
      <c r="A258" t="s">
        <v>319</v>
      </c>
      <c r="B258" t="s">
        <v>1074</v>
      </c>
      <c r="C258" t="s">
        <v>147</v>
      </c>
    </row>
    <row r="259" spans="1:3" x14ac:dyDescent="0.3">
      <c r="A259" t="s">
        <v>785</v>
      </c>
      <c r="B259" t="s">
        <v>1076</v>
      </c>
      <c r="C259" t="s">
        <v>147</v>
      </c>
    </row>
    <row r="260" spans="1:3" x14ac:dyDescent="0.3">
      <c r="A260" t="s">
        <v>785</v>
      </c>
      <c r="B260" t="s">
        <v>1085</v>
      </c>
      <c r="C260" t="s">
        <v>147</v>
      </c>
    </row>
    <row r="261" spans="1:3" x14ac:dyDescent="0.3">
      <c r="A261" t="s">
        <v>785</v>
      </c>
      <c r="B261" t="s">
        <v>1086</v>
      </c>
      <c r="C261" t="s">
        <v>147</v>
      </c>
    </row>
    <row r="262" spans="1:3" x14ac:dyDescent="0.3">
      <c r="A262" t="s">
        <v>785</v>
      </c>
      <c r="B262" t="s">
        <v>1089</v>
      </c>
      <c r="C262" t="s">
        <v>147</v>
      </c>
    </row>
    <row r="263" spans="1:3" x14ac:dyDescent="0.3">
      <c r="A263" t="s">
        <v>785</v>
      </c>
      <c r="B263" t="s">
        <v>1090</v>
      </c>
      <c r="C263" t="s">
        <v>147</v>
      </c>
    </row>
    <row r="264" spans="1:3" x14ac:dyDescent="0.3">
      <c r="A264" t="s">
        <v>785</v>
      </c>
      <c r="B264" t="s">
        <v>1091</v>
      </c>
      <c r="C264" t="s">
        <v>147</v>
      </c>
    </row>
    <row r="265" spans="1:3" x14ac:dyDescent="0.3">
      <c r="A265" t="s">
        <v>785</v>
      </c>
      <c r="B265" t="s">
        <v>1092</v>
      </c>
      <c r="C265" t="s">
        <v>147</v>
      </c>
    </row>
    <row r="266" spans="1:3" x14ac:dyDescent="0.3">
      <c r="A266" t="s">
        <v>785</v>
      </c>
      <c r="B266" t="s">
        <v>1093</v>
      </c>
      <c r="C266" t="s">
        <v>147</v>
      </c>
    </row>
    <row r="267" spans="1:3" x14ac:dyDescent="0.3">
      <c r="A267" t="s">
        <v>785</v>
      </c>
      <c r="B267" t="s">
        <v>1094</v>
      </c>
      <c r="C267" t="s">
        <v>147</v>
      </c>
    </row>
    <row r="268" spans="1:3" x14ac:dyDescent="0.3">
      <c r="A268" t="s">
        <v>785</v>
      </c>
      <c r="B268" t="s">
        <v>1095</v>
      </c>
      <c r="C268" t="s">
        <v>147</v>
      </c>
    </row>
    <row r="269" spans="1:3" x14ac:dyDescent="0.3">
      <c r="A269" t="s">
        <v>785</v>
      </c>
      <c r="B269" t="s">
        <v>1096</v>
      </c>
      <c r="C269" t="s">
        <v>147</v>
      </c>
    </row>
    <row r="270" spans="1:3" x14ac:dyDescent="0.3">
      <c r="A270" t="s">
        <v>785</v>
      </c>
      <c r="B270" t="s">
        <v>1097</v>
      </c>
      <c r="C270" t="s">
        <v>147</v>
      </c>
    </row>
    <row r="271" spans="1:3" x14ac:dyDescent="0.3">
      <c r="A271" t="s">
        <v>785</v>
      </c>
      <c r="B271" t="s">
        <v>1098</v>
      </c>
      <c r="C271" t="s">
        <v>147</v>
      </c>
    </row>
    <row r="272" spans="1:3" x14ac:dyDescent="0.3">
      <c r="A272" t="s">
        <v>785</v>
      </c>
      <c r="B272" t="s">
        <v>1099</v>
      </c>
      <c r="C272" t="s">
        <v>147</v>
      </c>
    </row>
    <row r="273" spans="1:3" x14ac:dyDescent="0.3">
      <c r="A273" t="s">
        <v>785</v>
      </c>
      <c r="B273" t="s">
        <v>1100</v>
      </c>
      <c r="C273" t="s">
        <v>147</v>
      </c>
    </row>
    <row r="274" spans="1:3" x14ac:dyDescent="0.3">
      <c r="A274" t="s">
        <v>785</v>
      </c>
      <c r="B274" t="s">
        <v>1101</v>
      </c>
      <c r="C274" t="s">
        <v>147</v>
      </c>
    </row>
    <row r="275" spans="1:3" x14ac:dyDescent="0.3">
      <c r="A275" t="s">
        <v>785</v>
      </c>
      <c r="B275" t="s">
        <v>1102</v>
      </c>
      <c r="C275" t="s">
        <v>147</v>
      </c>
    </row>
    <row r="276" spans="1:3" x14ac:dyDescent="0.3">
      <c r="A276" t="s">
        <v>785</v>
      </c>
      <c r="B276" t="s">
        <v>1103</v>
      </c>
      <c r="C276" t="s">
        <v>147</v>
      </c>
    </row>
    <row r="277" spans="1:3" x14ac:dyDescent="0.3">
      <c r="A277" t="s">
        <v>785</v>
      </c>
      <c r="B277" t="s">
        <v>1104</v>
      </c>
      <c r="C277" t="s">
        <v>147</v>
      </c>
    </row>
    <row r="278" spans="1:3" x14ac:dyDescent="0.3">
      <c r="A278" t="s">
        <v>785</v>
      </c>
      <c r="B278" t="s">
        <v>1105</v>
      </c>
      <c r="C278" t="s">
        <v>147</v>
      </c>
    </row>
    <row r="279" spans="1:3" x14ac:dyDescent="0.3">
      <c r="A279" t="s">
        <v>785</v>
      </c>
      <c r="B279" t="s">
        <v>1106</v>
      </c>
      <c r="C279" t="s">
        <v>147</v>
      </c>
    </row>
    <row r="280" spans="1:3" x14ac:dyDescent="0.3">
      <c r="A280" t="s">
        <v>785</v>
      </c>
      <c r="B280" t="s">
        <v>1107</v>
      </c>
      <c r="C280" t="s">
        <v>147</v>
      </c>
    </row>
    <row r="281" spans="1:3" x14ac:dyDescent="0.3">
      <c r="A281" t="s">
        <v>235</v>
      </c>
      <c r="B281" t="s">
        <v>274</v>
      </c>
      <c r="C281" t="s">
        <v>147</v>
      </c>
    </row>
    <row r="282" spans="1:3" x14ac:dyDescent="0.3">
      <c r="A282" t="s">
        <v>235</v>
      </c>
      <c r="B282" t="s">
        <v>286</v>
      </c>
      <c r="C282" t="s">
        <v>147</v>
      </c>
    </row>
    <row r="283" spans="1:3" x14ac:dyDescent="0.3">
      <c r="A283" t="s">
        <v>235</v>
      </c>
      <c r="B283" t="s">
        <v>393</v>
      </c>
      <c r="C283" t="s">
        <v>147</v>
      </c>
    </row>
    <row r="284" spans="1:3" x14ac:dyDescent="0.3">
      <c r="A284" t="s">
        <v>235</v>
      </c>
      <c r="B284" t="s">
        <v>394</v>
      </c>
      <c r="C284" t="s">
        <v>147</v>
      </c>
    </row>
    <row r="285" spans="1:3" x14ac:dyDescent="0.3">
      <c r="A285" t="s">
        <v>235</v>
      </c>
      <c r="B285" t="s">
        <v>396</v>
      </c>
      <c r="C285" t="s">
        <v>147</v>
      </c>
    </row>
    <row r="286" spans="1:3" x14ac:dyDescent="0.3">
      <c r="A286" t="s">
        <v>235</v>
      </c>
      <c r="B286" t="s">
        <v>672</v>
      </c>
      <c r="C286" t="s">
        <v>147</v>
      </c>
    </row>
    <row r="287" spans="1:3" x14ac:dyDescent="0.3">
      <c r="A287" t="s">
        <v>235</v>
      </c>
      <c r="B287" t="s">
        <v>531</v>
      </c>
      <c r="C287" t="s">
        <v>147</v>
      </c>
    </row>
    <row r="288" spans="1:3" x14ac:dyDescent="0.3">
      <c r="A288" t="s">
        <v>235</v>
      </c>
      <c r="B288" t="s">
        <v>667</v>
      </c>
      <c r="C288" t="s">
        <v>147</v>
      </c>
    </row>
    <row r="289" spans="1:3" x14ac:dyDescent="0.3">
      <c r="A289" t="s">
        <v>235</v>
      </c>
      <c r="B289" t="s">
        <v>677</v>
      </c>
      <c r="C289" t="s">
        <v>147</v>
      </c>
    </row>
    <row r="290" spans="1:3" x14ac:dyDescent="0.3">
      <c r="A290" t="s">
        <v>235</v>
      </c>
      <c r="B290" t="s">
        <v>671</v>
      </c>
      <c r="C290" t="s">
        <v>147</v>
      </c>
    </row>
    <row r="291" spans="1:3" x14ac:dyDescent="0.3">
      <c r="A291" t="s">
        <v>235</v>
      </c>
      <c r="B291" t="s">
        <v>669</v>
      </c>
      <c r="C291" t="s">
        <v>147</v>
      </c>
    </row>
    <row r="292" spans="1:3" x14ac:dyDescent="0.3">
      <c r="A292" t="s">
        <v>235</v>
      </c>
      <c r="B292" t="s">
        <v>676</v>
      </c>
      <c r="C292" t="s">
        <v>147</v>
      </c>
    </row>
    <row r="293" spans="1:3" x14ac:dyDescent="0.3">
      <c r="A293" t="s">
        <v>235</v>
      </c>
      <c r="B293" t="s">
        <v>674</v>
      </c>
      <c r="C293" t="s">
        <v>147</v>
      </c>
    </row>
    <row r="294" spans="1:3" x14ac:dyDescent="0.3">
      <c r="A294" t="s">
        <v>235</v>
      </c>
      <c r="B294" t="s">
        <v>678</v>
      </c>
      <c r="C294" t="s">
        <v>147</v>
      </c>
    </row>
    <row r="295" spans="1:3" x14ac:dyDescent="0.3">
      <c r="A295" t="s">
        <v>139</v>
      </c>
      <c r="B295" t="s">
        <v>502</v>
      </c>
      <c r="C295" t="s">
        <v>147</v>
      </c>
    </row>
    <row r="296" spans="1:3" x14ac:dyDescent="0.3">
      <c r="A296" t="s">
        <v>139</v>
      </c>
      <c r="B296" t="s">
        <v>503</v>
      </c>
      <c r="C296" t="s">
        <v>147</v>
      </c>
    </row>
    <row r="297" spans="1:3" x14ac:dyDescent="0.3">
      <c r="A297" t="s">
        <v>139</v>
      </c>
      <c r="B297" t="s">
        <v>495</v>
      </c>
      <c r="C297" t="s">
        <v>147</v>
      </c>
    </row>
    <row r="298" spans="1:3" x14ac:dyDescent="0.3">
      <c r="A298" t="s">
        <v>139</v>
      </c>
      <c r="B298" t="s">
        <v>1127</v>
      </c>
      <c r="C298" t="s">
        <v>147</v>
      </c>
    </row>
    <row r="299" spans="1:3" x14ac:dyDescent="0.3">
      <c r="A299" t="s">
        <v>139</v>
      </c>
      <c r="B299" t="s">
        <v>1128</v>
      </c>
      <c r="C299" t="s">
        <v>147</v>
      </c>
    </row>
    <row r="300" spans="1:3" x14ac:dyDescent="0.3">
      <c r="A300" t="s">
        <v>139</v>
      </c>
      <c r="B300" t="s">
        <v>490</v>
      </c>
      <c r="C300" t="s">
        <v>147</v>
      </c>
    </row>
    <row r="301" spans="1:3" x14ac:dyDescent="0.3">
      <c r="A301" t="s">
        <v>139</v>
      </c>
      <c r="B301" t="s">
        <v>492</v>
      </c>
      <c r="C301" t="s">
        <v>147</v>
      </c>
    </row>
    <row r="302" spans="1:3" x14ac:dyDescent="0.3">
      <c r="A302" t="s">
        <v>139</v>
      </c>
      <c r="B302" t="s">
        <v>478</v>
      </c>
      <c r="C302" t="s">
        <v>147</v>
      </c>
    </row>
    <row r="303" spans="1:3" x14ac:dyDescent="0.3">
      <c r="A303" t="s">
        <v>139</v>
      </c>
      <c r="B303" t="s">
        <v>1132</v>
      </c>
      <c r="C303" t="s">
        <v>147</v>
      </c>
    </row>
    <row r="304" spans="1:3" x14ac:dyDescent="0.3">
      <c r="A304" t="s">
        <v>139</v>
      </c>
      <c r="B304" t="s">
        <v>1133</v>
      </c>
      <c r="C304" t="s">
        <v>147</v>
      </c>
    </row>
    <row r="305" spans="1:3" x14ac:dyDescent="0.3">
      <c r="A305" t="s">
        <v>139</v>
      </c>
      <c r="B305" t="s">
        <v>361</v>
      </c>
      <c r="C305" t="s">
        <v>509</v>
      </c>
    </row>
    <row r="306" spans="1:3" x14ac:dyDescent="0.3">
      <c r="A306" t="s">
        <v>139</v>
      </c>
      <c r="B306" t="s">
        <v>1140</v>
      </c>
      <c r="C306" t="s">
        <v>509</v>
      </c>
    </row>
    <row r="307" spans="1:3" x14ac:dyDescent="0.3">
      <c r="A307" t="s">
        <v>139</v>
      </c>
      <c r="B307" t="s">
        <v>376</v>
      </c>
      <c r="C307" t="s">
        <v>509</v>
      </c>
    </row>
    <row r="308" spans="1:3" x14ac:dyDescent="0.3">
      <c r="A308" t="s">
        <v>139</v>
      </c>
      <c r="B308" t="s">
        <v>377</v>
      </c>
      <c r="C308" t="s">
        <v>509</v>
      </c>
    </row>
    <row r="309" spans="1:3" x14ac:dyDescent="0.3">
      <c r="A309" t="s">
        <v>139</v>
      </c>
      <c r="B309" t="s">
        <v>1142</v>
      </c>
      <c r="C309" t="s">
        <v>509</v>
      </c>
    </row>
    <row r="310" spans="1:3" x14ac:dyDescent="0.3">
      <c r="A310" t="s">
        <v>139</v>
      </c>
      <c r="B310" t="s">
        <v>386</v>
      </c>
      <c r="C310" t="s">
        <v>509</v>
      </c>
    </row>
    <row r="311" spans="1:3" x14ac:dyDescent="0.3">
      <c r="A311" t="s">
        <v>139</v>
      </c>
      <c r="B311" t="s">
        <v>502</v>
      </c>
      <c r="C311" t="s">
        <v>509</v>
      </c>
    </row>
    <row r="312" spans="1:3" x14ac:dyDescent="0.3">
      <c r="A312" t="s">
        <v>139</v>
      </c>
      <c r="B312" t="s">
        <v>490</v>
      </c>
      <c r="C312" t="s">
        <v>509</v>
      </c>
    </row>
    <row r="313" spans="1:3" x14ac:dyDescent="0.3">
      <c r="A313" t="s">
        <v>139</v>
      </c>
      <c r="B313" t="s">
        <v>503</v>
      </c>
      <c r="C313" t="s">
        <v>509</v>
      </c>
    </row>
    <row r="314" spans="1:3" x14ac:dyDescent="0.3">
      <c r="A314" t="s">
        <v>139</v>
      </c>
      <c r="B314" t="s">
        <v>505</v>
      </c>
      <c r="C314" t="s">
        <v>509</v>
      </c>
    </row>
    <row r="315" spans="1:3" x14ac:dyDescent="0.3">
      <c r="A315" t="s">
        <v>139</v>
      </c>
      <c r="B315" t="s">
        <v>495</v>
      </c>
      <c r="C315" t="s">
        <v>509</v>
      </c>
    </row>
    <row r="316" spans="1:3" x14ac:dyDescent="0.3">
      <c r="A316" t="s">
        <v>139</v>
      </c>
      <c r="B316" t="s">
        <v>492</v>
      </c>
      <c r="C316" t="s">
        <v>509</v>
      </c>
    </row>
    <row r="317" spans="1:3" x14ac:dyDescent="0.3">
      <c r="A317" t="s">
        <v>139</v>
      </c>
      <c r="B317" t="s">
        <v>494</v>
      </c>
      <c r="C317" t="s">
        <v>509</v>
      </c>
    </row>
    <row r="318" spans="1:3" x14ac:dyDescent="0.3">
      <c r="A318" t="s">
        <v>139</v>
      </c>
      <c r="B318" t="s">
        <v>478</v>
      </c>
      <c r="C318" t="s">
        <v>509</v>
      </c>
    </row>
    <row r="319" spans="1:3" x14ac:dyDescent="0.3">
      <c r="A319" t="s">
        <v>139</v>
      </c>
      <c r="B319" t="s">
        <v>1160</v>
      </c>
      <c r="C319" t="s">
        <v>509</v>
      </c>
    </row>
    <row r="320" spans="1:3" x14ac:dyDescent="0.3">
      <c r="A320" t="s">
        <v>139</v>
      </c>
      <c r="B320" t="s">
        <v>1161</v>
      </c>
      <c r="C320" t="s">
        <v>509</v>
      </c>
    </row>
    <row r="321" spans="1:3" x14ac:dyDescent="0.3">
      <c r="A321" t="s">
        <v>139</v>
      </c>
      <c r="B321" t="s">
        <v>1162</v>
      </c>
      <c r="C321" t="s">
        <v>509</v>
      </c>
    </row>
    <row r="322" spans="1:3" x14ac:dyDescent="0.3">
      <c r="A322" t="s">
        <v>235</v>
      </c>
      <c r="B322" t="s">
        <v>1164</v>
      </c>
      <c r="C322" t="s">
        <v>833</v>
      </c>
    </row>
    <row r="323" spans="1:3" x14ac:dyDescent="0.3">
      <c r="A323" t="s">
        <v>235</v>
      </c>
      <c r="B323" t="s">
        <v>1176</v>
      </c>
      <c r="C323" t="s">
        <v>833</v>
      </c>
    </row>
    <row r="324" spans="1:3" x14ac:dyDescent="0.3">
      <c r="A324" t="s">
        <v>319</v>
      </c>
      <c r="B324" t="s">
        <v>1179</v>
      </c>
      <c r="C324" t="s">
        <v>833</v>
      </c>
    </row>
    <row r="325" spans="1:3" x14ac:dyDescent="0.3">
      <c r="A325" t="s">
        <v>319</v>
      </c>
      <c r="B325" t="s">
        <v>1187</v>
      </c>
      <c r="C325" t="s">
        <v>833</v>
      </c>
    </row>
    <row r="326" spans="1:3" x14ac:dyDescent="0.3">
      <c r="A326" t="s">
        <v>319</v>
      </c>
      <c r="B326" t="s">
        <v>1192</v>
      </c>
      <c r="C326" t="s">
        <v>833</v>
      </c>
    </row>
    <row r="327" spans="1:3" x14ac:dyDescent="0.3">
      <c r="A327" t="s">
        <v>319</v>
      </c>
      <c r="B327" t="s">
        <v>1196</v>
      </c>
      <c r="C327" t="s">
        <v>833</v>
      </c>
    </row>
    <row r="328" spans="1:3" x14ac:dyDescent="0.3">
      <c r="A328" t="s">
        <v>319</v>
      </c>
      <c r="B328" t="s">
        <v>1198</v>
      </c>
      <c r="C328" t="s">
        <v>833</v>
      </c>
    </row>
    <row r="329" spans="1:3" x14ac:dyDescent="0.3">
      <c r="A329" t="s">
        <v>319</v>
      </c>
      <c r="B329" t="s">
        <v>1200</v>
      </c>
      <c r="C329" t="s">
        <v>833</v>
      </c>
    </row>
    <row r="330" spans="1:3" x14ac:dyDescent="0.3">
      <c r="A330" t="s">
        <v>319</v>
      </c>
      <c r="B330" t="s">
        <v>1203</v>
      </c>
      <c r="C330" t="s">
        <v>833</v>
      </c>
    </row>
    <row r="331" spans="1:3" x14ac:dyDescent="0.3">
      <c r="A331" t="s">
        <v>319</v>
      </c>
      <c r="B331" t="s">
        <v>1207</v>
      </c>
      <c r="C331" t="s">
        <v>833</v>
      </c>
    </row>
    <row r="332" spans="1:3" x14ac:dyDescent="0.3">
      <c r="A332" t="s">
        <v>319</v>
      </c>
      <c r="B332" t="s">
        <v>1209</v>
      </c>
      <c r="C332" t="s">
        <v>833</v>
      </c>
    </row>
    <row r="333" spans="1:3" x14ac:dyDescent="0.3">
      <c r="A333" t="s">
        <v>319</v>
      </c>
      <c r="B333" t="s">
        <v>1210</v>
      </c>
      <c r="C333" t="s">
        <v>833</v>
      </c>
    </row>
    <row r="334" spans="1:3" x14ac:dyDescent="0.3">
      <c r="A334" t="s">
        <v>319</v>
      </c>
      <c r="B334" t="s">
        <v>1211</v>
      </c>
      <c r="C334" t="s">
        <v>833</v>
      </c>
    </row>
    <row r="335" spans="1:3" x14ac:dyDescent="0.3">
      <c r="A335" t="s">
        <v>319</v>
      </c>
      <c r="B335" t="s">
        <v>1212</v>
      </c>
      <c r="C335" t="s">
        <v>833</v>
      </c>
    </row>
    <row r="336" spans="1:3" x14ac:dyDescent="0.3">
      <c r="A336" t="s">
        <v>319</v>
      </c>
      <c r="B336" t="s">
        <v>1213</v>
      </c>
      <c r="C336" t="s">
        <v>833</v>
      </c>
    </row>
    <row r="337" spans="1:3" x14ac:dyDescent="0.3">
      <c r="A337" t="s">
        <v>139</v>
      </c>
      <c r="B337" t="s">
        <v>181</v>
      </c>
      <c r="C337" t="s">
        <v>833</v>
      </c>
    </row>
    <row r="338" spans="1:3" x14ac:dyDescent="0.3">
      <c r="A338" t="s">
        <v>139</v>
      </c>
      <c r="B338" t="s">
        <v>191</v>
      </c>
      <c r="C338" t="s">
        <v>833</v>
      </c>
    </row>
    <row r="339" spans="1:3" x14ac:dyDescent="0.3">
      <c r="A339" t="s">
        <v>139</v>
      </c>
      <c r="B339" t="s">
        <v>1223</v>
      </c>
      <c r="C339" t="s">
        <v>833</v>
      </c>
    </row>
    <row r="340" spans="1:3" x14ac:dyDescent="0.3">
      <c r="A340" t="s">
        <v>139</v>
      </c>
      <c r="B340" t="s">
        <v>1224</v>
      </c>
      <c r="C340" t="s">
        <v>833</v>
      </c>
    </row>
    <row r="341" spans="1:3" x14ac:dyDescent="0.3">
      <c r="A341" t="s">
        <v>139</v>
      </c>
      <c r="B341" t="s">
        <v>1225</v>
      </c>
      <c r="C341" t="s">
        <v>833</v>
      </c>
    </row>
    <row r="342" spans="1:3" x14ac:dyDescent="0.3">
      <c r="A342" t="s">
        <v>139</v>
      </c>
      <c r="B342" t="s">
        <v>1226</v>
      </c>
      <c r="C342" t="s">
        <v>833</v>
      </c>
    </row>
    <row r="343" spans="1:3" x14ac:dyDescent="0.3">
      <c r="A343" t="s">
        <v>139</v>
      </c>
      <c r="B343" t="s">
        <v>1227</v>
      </c>
      <c r="C343" t="s">
        <v>833</v>
      </c>
    </row>
    <row r="344" spans="1:3" x14ac:dyDescent="0.3">
      <c r="A344" t="s">
        <v>139</v>
      </c>
      <c r="B344" t="s">
        <v>192</v>
      </c>
      <c r="C344" t="s">
        <v>833</v>
      </c>
    </row>
    <row r="345" spans="1:3" x14ac:dyDescent="0.3">
      <c r="A345" t="s">
        <v>139</v>
      </c>
      <c r="B345" t="s">
        <v>1228</v>
      </c>
      <c r="C345" t="s">
        <v>833</v>
      </c>
    </row>
    <row r="346" spans="1:3" x14ac:dyDescent="0.3">
      <c r="A346" t="s">
        <v>139</v>
      </c>
      <c r="B346" t="s">
        <v>1229</v>
      </c>
      <c r="C346" t="s">
        <v>833</v>
      </c>
    </row>
    <row r="347" spans="1:3" x14ac:dyDescent="0.3">
      <c r="A347" t="s">
        <v>139</v>
      </c>
      <c r="B347" t="s">
        <v>1230</v>
      </c>
      <c r="C347" t="s">
        <v>833</v>
      </c>
    </row>
    <row r="348" spans="1:3" x14ac:dyDescent="0.3">
      <c r="A348" t="s">
        <v>139</v>
      </c>
      <c r="B348" t="s">
        <v>1231</v>
      </c>
      <c r="C348" t="s">
        <v>833</v>
      </c>
    </row>
    <row r="349" spans="1:3" x14ac:dyDescent="0.3">
      <c r="A349" t="s">
        <v>139</v>
      </c>
      <c r="B349" t="s">
        <v>490</v>
      </c>
      <c r="C349" t="s">
        <v>833</v>
      </c>
    </row>
    <row r="350" spans="1:3" x14ac:dyDescent="0.3">
      <c r="A350" t="s">
        <v>139</v>
      </c>
      <c r="B350" t="s">
        <v>492</v>
      </c>
      <c r="C350" t="s">
        <v>833</v>
      </c>
    </row>
    <row r="351" spans="1:3" x14ac:dyDescent="0.3">
      <c r="A351" t="s">
        <v>139</v>
      </c>
      <c r="B351" t="s">
        <v>1132</v>
      </c>
      <c r="C351" t="s">
        <v>833</v>
      </c>
    </row>
    <row r="352" spans="1:3" x14ac:dyDescent="0.3">
      <c r="A352" t="s">
        <v>139</v>
      </c>
      <c r="B352" t="s">
        <v>1235</v>
      </c>
      <c r="C352" t="s">
        <v>833</v>
      </c>
    </row>
    <row r="353" spans="1:3" x14ac:dyDescent="0.3">
      <c r="A353" t="s">
        <v>139</v>
      </c>
      <c r="B353" t="s">
        <v>1236</v>
      </c>
      <c r="C353" t="s">
        <v>833</v>
      </c>
    </row>
    <row r="354" spans="1:3" x14ac:dyDescent="0.3">
      <c r="A354" t="s">
        <v>139</v>
      </c>
      <c r="B354" t="s">
        <v>1237</v>
      </c>
      <c r="C354" t="s">
        <v>833</v>
      </c>
    </row>
    <row r="355" spans="1:3" x14ac:dyDescent="0.3">
      <c r="A355" t="s">
        <v>139</v>
      </c>
      <c r="B355" t="s">
        <v>1238</v>
      </c>
      <c r="C355" t="s">
        <v>833</v>
      </c>
    </row>
    <row r="356" spans="1:3" x14ac:dyDescent="0.3">
      <c r="A356" t="s">
        <v>139</v>
      </c>
      <c r="B356" t="s">
        <v>1160</v>
      </c>
      <c r="C356" t="s">
        <v>833</v>
      </c>
    </row>
    <row r="357" spans="1:3" x14ac:dyDescent="0.3">
      <c r="A357" t="s">
        <v>139</v>
      </c>
      <c r="B357" t="s">
        <v>1239</v>
      </c>
      <c r="C357" t="s">
        <v>833</v>
      </c>
    </row>
    <row r="358" spans="1:3" x14ac:dyDescent="0.3">
      <c r="A358" t="s">
        <v>139</v>
      </c>
      <c r="B358" t="s">
        <v>1240</v>
      </c>
      <c r="C358" t="s">
        <v>833</v>
      </c>
    </row>
    <row r="359" spans="1:3" x14ac:dyDescent="0.3">
      <c r="A359" t="s">
        <v>139</v>
      </c>
      <c r="B359" t="s">
        <v>1241</v>
      </c>
      <c r="C359" t="s">
        <v>833</v>
      </c>
    </row>
    <row r="360" spans="1:3" x14ac:dyDescent="0.3">
      <c r="A360" t="s">
        <v>139</v>
      </c>
      <c r="B360" t="s">
        <v>1242</v>
      </c>
      <c r="C360" t="s">
        <v>833</v>
      </c>
    </row>
    <row r="361" spans="1:3" x14ac:dyDescent="0.3">
      <c r="A361" t="s">
        <v>785</v>
      </c>
      <c r="B361" t="s">
        <v>1244</v>
      </c>
      <c r="C361" t="s">
        <v>833</v>
      </c>
    </row>
    <row r="362" spans="1:3" x14ac:dyDescent="0.3">
      <c r="A362" t="s">
        <v>785</v>
      </c>
      <c r="B362" t="s">
        <v>1254</v>
      </c>
      <c r="C362" t="s">
        <v>833</v>
      </c>
    </row>
    <row r="363" spans="1:3" x14ac:dyDescent="0.3">
      <c r="A363" t="s">
        <v>785</v>
      </c>
      <c r="B363" t="s">
        <v>1256</v>
      </c>
      <c r="C363" t="s">
        <v>833</v>
      </c>
    </row>
    <row r="364" spans="1:3" x14ac:dyDescent="0.3">
      <c r="A364" t="s">
        <v>785</v>
      </c>
      <c r="B364" t="s">
        <v>290</v>
      </c>
      <c r="C364" t="s">
        <v>833</v>
      </c>
    </row>
    <row r="365" spans="1:3" x14ac:dyDescent="0.3">
      <c r="A365" t="s">
        <v>785</v>
      </c>
      <c r="B365" t="s">
        <v>1259</v>
      </c>
      <c r="C365" t="s">
        <v>833</v>
      </c>
    </row>
    <row r="366" spans="1:3" x14ac:dyDescent="0.3">
      <c r="A366" t="s">
        <v>785</v>
      </c>
      <c r="B366" t="s">
        <v>1267</v>
      </c>
      <c r="C366" t="s">
        <v>833</v>
      </c>
    </row>
    <row r="367" spans="1:3" x14ac:dyDescent="0.3">
      <c r="A367" t="s">
        <v>235</v>
      </c>
      <c r="B367" t="s">
        <v>531</v>
      </c>
      <c r="C367" t="s">
        <v>833</v>
      </c>
    </row>
    <row r="368" spans="1:3" x14ac:dyDescent="0.3">
      <c r="A368" t="s">
        <v>235</v>
      </c>
      <c r="B368" t="s">
        <v>667</v>
      </c>
      <c r="C368" t="s">
        <v>833</v>
      </c>
    </row>
    <row r="369" spans="1:3" x14ac:dyDescent="0.3">
      <c r="A369" t="s">
        <v>235</v>
      </c>
      <c r="B369" t="s">
        <v>671</v>
      </c>
      <c r="C369" t="s">
        <v>833</v>
      </c>
    </row>
    <row r="370" spans="1:3" x14ac:dyDescent="0.3">
      <c r="A370" t="s">
        <v>235</v>
      </c>
      <c r="B370" t="s">
        <v>1279</v>
      </c>
      <c r="C370" t="s">
        <v>833</v>
      </c>
    </row>
    <row r="371" spans="1:3" x14ac:dyDescent="0.3">
      <c r="A371" t="s">
        <v>235</v>
      </c>
      <c r="B371" t="s">
        <v>1280</v>
      </c>
      <c r="C371" t="s">
        <v>833</v>
      </c>
    </row>
    <row r="372" spans="1:3" x14ac:dyDescent="0.3">
      <c r="A372" t="s">
        <v>235</v>
      </c>
      <c r="B372" t="s">
        <v>1281</v>
      </c>
      <c r="C372" t="s">
        <v>833</v>
      </c>
    </row>
    <row r="373" spans="1:3" x14ac:dyDescent="0.3">
      <c r="A373" t="s">
        <v>235</v>
      </c>
      <c r="B373" t="s">
        <v>1282</v>
      </c>
      <c r="C373" t="s">
        <v>833</v>
      </c>
    </row>
    <row r="374" spans="1:3" x14ac:dyDescent="0.3">
      <c r="A374" t="s">
        <v>235</v>
      </c>
      <c r="B374" t="s">
        <v>1283</v>
      </c>
      <c r="C374" t="s">
        <v>833</v>
      </c>
    </row>
    <row r="375" spans="1:3" x14ac:dyDescent="0.3">
      <c r="A375" t="s">
        <v>235</v>
      </c>
      <c r="B375" t="s">
        <v>1284</v>
      </c>
      <c r="C375" t="s">
        <v>833</v>
      </c>
    </row>
    <row r="376" spans="1:3" x14ac:dyDescent="0.3">
      <c r="A376" t="s">
        <v>319</v>
      </c>
      <c r="B376" t="s">
        <v>1286</v>
      </c>
      <c r="C376" t="s">
        <v>147</v>
      </c>
    </row>
    <row r="377" spans="1:3" x14ac:dyDescent="0.3">
      <c r="A377" t="s">
        <v>319</v>
      </c>
      <c r="B377" t="s">
        <v>1289</v>
      </c>
      <c r="C377" t="s">
        <v>147</v>
      </c>
    </row>
    <row r="378" spans="1:3" x14ac:dyDescent="0.3">
      <c r="A378" t="s">
        <v>319</v>
      </c>
      <c r="B378" t="s">
        <v>1291</v>
      </c>
      <c r="C378" t="s">
        <v>147</v>
      </c>
    </row>
    <row r="379" spans="1:3" x14ac:dyDescent="0.3">
      <c r="A379" t="s">
        <v>319</v>
      </c>
      <c r="B379" t="s">
        <v>1292</v>
      </c>
      <c r="C379" t="s">
        <v>147</v>
      </c>
    </row>
    <row r="380" spans="1:3" x14ac:dyDescent="0.3">
      <c r="A380" t="s">
        <v>679</v>
      </c>
      <c r="B380" t="s">
        <v>1296</v>
      </c>
      <c r="C380" t="s">
        <v>833</v>
      </c>
    </row>
    <row r="381" spans="1:3" x14ac:dyDescent="0.3">
      <c r="A381" t="s">
        <v>679</v>
      </c>
      <c r="B381" t="s">
        <v>1304</v>
      </c>
      <c r="C381" t="s">
        <v>833</v>
      </c>
    </row>
    <row r="382" spans="1:3" x14ac:dyDescent="0.3">
      <c r="A382" t="s">
        <v>679</v>
      </c>
      <c r="B382" t="s">
        <v>1306</v>
      </c>
      <c r="C382" t="s">
        <v>833</v>
      </c>
    </row>
    <row r="383" spans="1:3" x14ac:dyDescent="0.3">
      <c r="A383" t="s">
        <v>679</v>
      </c>
      <c r="B383" t="s">
        <v>1308</v>
      </c>
      <c r="C383" t="s">
        <v>833</v>
      </c>
    </row>
    <row r="384" spans="1:3" x14ac:dyDescent="0.3">
      <c r="A384" t="s">
        <v>679</v>
      </c>
      <c r="B384" t="s">
        <v>681</v>
      </c>
      <c r="C384" t="s">
        <v>833</v>
      </c>
    </row>
    <row r="385" spans="1:3" x14ac:dyDescent="0.3">
      <c r="A385" t="s">
        <v>679</v>
      </c>
      <c r="B385" t="s">
        <v>1316</v>
      </c>
      <c r="C385" t="s">
        <v>833</v>
      </c>
    </row>
    <row r="386" spans="1:3" x14ac:dyDescent="0.3">
      <c r="A386" t="s">
        <v>679</v>
      </c>
      <c r="B386" t="s">
        <v>691</v>
      </c>
      <c r="C386" t="s">
        <v>833</v>
      </c>
    </row>
    <row r="387" spans="1:3" x14ac:dyDescent="0.3">
      <c r="A387" t="s">
        <v>679</v>
      </c>
      <c r="B387" t="s">
        <v>695</v>
      </c>
      <c r="C387" t="s">
        <v>833</v>
      </c>
    </row>
    <row r="388" spans="1:3" x14ac:dyDescent="0.3">
      <c r="A388" t="s">
        <v>679</v>
      </c>
      <c r="B388" t="s">
        <v>1321</v>
      </c>
      <c r="C388" t="s">
        <v>833</v>
      </c>
    </row>
    <row r="389" spans="1:3" x14ac:dyDescent="0.3">
      <c r="A389" t="s">
        <v>679</v>
      </c>
      <c r="B389" t="s">
        <v>1322</v>
      </c>
      <c r="C389" t="s">
        <v>833</v>
      </c>
    </row>
    <row r="390" spans="1:3" x14ac:dyDescent="0.3">
      <c r="A390" t="s">
        <v>679</v>
      </c>
      <c r="B390" t="s">
        <v>1323</v>
      </c>
      <c r="C390" t="s">
        <v>833</v>
      </c>
    </row>
    <row r="391" spans="1:3" x14ac:dyDescent="0.3">
      <c r="A391" t="s">
        <v>679</v>
      </c>
      <c r="B391" t="s">
        <v>1324</v>
      </c>
      <c r="C391" t="s">
        <v>833</v>
      </c>
    </row>
    <row r="392" spans="1:3" x14ac:dyDescent="0.3">
      <c r="A392" t="s">
        <v>193</v>
      </c>
      <c r="B392" t="s">
        <v>1326</v>
      </c>
      <c r="C392" t="s">
        <v>833</v>
      </c>
    </row>
    <row r="393" spans="1:3" x14ac:dyDescent="0.3">
      <c r="A393" t="s">
        <v>193</v>
      </c>
      <c r="B393" t="s">
        <v>1342</v>
      </c>
      <c r="C393" t="s">
        <v>833</v>
      </c>
    </row>
    <row r="394" spans="1:3" x14ac:dyDescent="0.3">
      <c r="A394" t="s">
        <v>193</v>
      </c>
      <c r="B394" t="s">
        <v>1345</v>
      </c>
      <c r="C394" t="s">
        <v>833</v>
      </c>
    </row>
    <row r="395" spans="1:3" x14ac:dyDescent="0.3">
      <c r="A395" t="s">
        <v>193</v>
      </c>
      <c r="B395" t="s">
        <v>1346</v>
      </c>
      <c r="C395" t="s">
        <v>833</v>
      </c>
    </row>
    <row r="396" spans="1:3" x14ac:dyDescent="0.3">
      <c r="A396" t="s">
        <v>193</v>
      </c>
      <c r="B396" t="s">
        <v>1349</v>
      </c>
      <c r="C396" t="s">
        <v>833</v>
      </c>
    </row>
    <row r="397" spans="1:3" x14ac:dyDescent="0.3">
      <c r="A397" t="s">
        <v>193</v>
      </c>
      <c r="B397" t="s">
        <v>1350</v>
      </c>
      <c r="C397" t="s">
        <v>833</v>
      </c>
    </row>
    <row r="398" spans="1:3" x14ac:dyDescent="0.3">
      <c r="A398" t="s">
        <v>193</v>
      </c>
      <c r="B398" t="s">
        <v>1353</v>
      </c>
      <c r="C398" t="s">
        <v>833</v>
      </c>
    </row>
    <row r="399" spans="1:3" x14ac:dyDescent="0.3">
      <c r="A399" t="s">
        <v>193</v>
      </c>
      <c r="B399" t="s">
        <v>1354</v>
      </c>
      <c r="C399" t="s">
        <v>833</v>
      </c>
    </row>
    <row r="400" spans="1:3" x14ac:dyDescent="0.3">
      <c r="A400" t="s">
        <v>193</v>
      </c>
      <c r="B400" t="s">
        <v>1355</v>
      </c>
      <c r="C400" t="s">
        <v>833</v>
      </c>
    </row>
    <row r="401" spans="1:3" x14ac:dyDescent="0.3">
      <c r="A401" t="s">
        <v>319</v>
      </c>
      <c r="B401" t="s">
        <v>1357</v>
      </c>
      <c r="C401" t="s">
        <v>509</v>
      </c>
    </row>
    <row r="402" spans="1:3" x14ac:dyDescent="0.3">
      <c r="A402" t="s">
        <v>319</v>
      </c>
      <c r="B402" t="s">
        <v>1364</v>
      </c>
      <c r="C402" t="s">
        <v>509</v>
      </c>
    </row>
    <row r="403" spans="1:3" x14ac:dyDescent="0.3">
      <c r="A403" t="s">
        <v>319</v>
      </c>
      <c r="B403" t="s">
        <v>1369</v>
      </c>
      <c r="C403" t="s">
        <v>509</v>
      </c>
    </row>
    <row r="404" spans="1:3" x14ac:dyDescent="0.3">
      <c r="A404" t="s">
        <v>319</v>
      </c>
      <c r="B404" t="s">
        <v>1371</v>
      </c>
      <c r="C404" t="s">
        <v>509</v>
      </c>
    </row>
    <row r="405" spans="1:3" x14ac:dyDescent="0.3">
      <c r="A405" t="s">
        <v>319</v>
      </c>
      <c r="B405" t="s">
        <v>1373</v>
      </c>
      <c r="C405" t="s">
        <v>509</v>
      </c>
    </row>
    <row r="406" spans="1:3" x14ac:dyDescent="0.3">
      <c r="A406" t="s">
        <v>319</v>
      </c>
      <c r="B406" t="s">
        <v>1376</v>
      </c>
      <c r="C406" t="s">
        <v>509</v>
      </c>
    </row>
    <row r="407" spans="1:3" x14ac:dyDescent="0.3">
      <c r="A407" t="s">
        <v>319</v>
      </c>
      <c r="B407" t="s">
        <v>1379</v>
      </c>
      <c r="C407" t="s">
        <v>509</v>
      </c>
    </row>
    <row r="408" spans="1:3" x14ac:dyDescent="0.3">
      <c r="A408" t="s">
        <v>319</v>
      </c>
      <c r="B408" t="s">
        <v>1382</v>
      </c>
      <c r="C408" t="s">
        <v>509</v>
      </c>
    </row>
    <row r="409" spans="1:3" x14ac:dyDescent="0.3">
      <c r="A409" t="s">
        <v>319</v>
      </c>
      <c r="B409" t="s">
        <v>1383</v>
      </c>
      <c r="C409" t="s">
        <v>509</v>
      </c>
    </row>
    <row r="410" spans="1:3" x14ac:dyDescent="0.3">
      <c r="A410" t="s">
        <v>319</v>
      </c>
      <c r="B410" t="s">
        <v>1384</v>
      </c>
      <c r="C410" t="s">
        <v>509</v>
      </c>
    </row>
    <row r="411" spans="1:3" x14ac:dyDescent="0.3">
      <c r="A411" t="s">
        <v>319</v>
      </c>
      <c r="B411" t="s">
        <v>1385</v>
      </c>
      <c r="C411" t="s">
        <v>509</v>
      </c>
    </row>
    <row r="412" spans="1:3" x14ac:dyDescent="0.3">
      <c r="A412" t="s">
        <v>319</v>
      </c>
      <c r="B412" t="s">
        <v>1386</v>
      </c>
      <c r="C412" t="s">
        <v>509</v>
      </c>
    </row>
    <row r="413" spans="1:3" x14ac:dyDescent="0.3">
      <c r="A413" t="s">
        <v>319</v>
      </c>
      <c r="B413" t="s">
        <v>1387</v>
      </c>
      <c r="C413" t="s">
        <v>509</v>
      </c>
    </row>
    <row r="414" spans="1:3" x14ac:dyDescent="0.3">
      <c r="A414" t="s">
        <v>785</v>
      </c>
      <c r="B414" t="s">
        <v>1389</v>
      </c>
      <c r="C414" t="s">
        <v>833</v>
      </c>
    </row>
    <row r="415" spans="1:3" x14ac:dyDescent="0.3">
      <c r="A415" t="s">
        <v>785</v>
      </c>
      <c r="B415" t="s">
        <v>1393</v>
      </c>
      <c r="C415" t="s">
        <v>833</v>
      </c>
    </row>
    <row r="416" spans="1:3" x14ac:dyDescent="0.3">
      <c r="A416" t="s">
        <v>785</v>
      </c>
      <c r="B416" t="s">
        <v>1394</v>
      </c>
      <c r="C416" t="s">
        <v>833</v>
      </c>
    </row>
    <row r="417" spans="1:3" x14ac:dyDescent="0.3">
      <c r="A417" t="s">
        <v>785</v>
      </c>
      <c r="B417" t="s">
        <v>1395</v>
      </c>
      <c r="C417" t="s">
        <v>833</v>
      </c>
    </row>
    <row r="418" spans="1:3" x14ac:dyDescent="0.3">
      <c r="A418" t="s">
        <v>785</v>
      </c>
      <c r="B418" t="s">
        <v>1396</v>
      </c>
      <c r="C418" t="s">
        <v>833</v>
      </c>
    </row>
    <row r="419" spans="1:3" x14ac:dyDescent="0.3">
      <c r="A419" t="s">
        <v>785</v>
      </c>
      <c r="B419" t="s">
        <v>1399</v>
      </c>
      <c r="C419" t="s">
        <v>833</v>
      </c>
    </row>
    <row r="420" spans="1:3" x14ac:dyDescent="0.3">
      <c r="A420" t="s">
        <v>785</v>
      </c>
      <c r="B420" t="s">
        <v>1400</v>
      </c>
      <c r="C420" t="s">
        <v>833</v>
      </c>
    </row>
    <row r="421" spans="1:3" x14ac:dyDescent="0.3">
      <c r="A421" t="s">
        <v>785</v>
      </c>
      <c r="B421" t="s">
        <v>1401</v>
      </c>
      <c r="C421" t="s">
        <v>833</v>
      </c>
    </row>
    <row r="422" spans="1:3" x14ac:dyDescent="0.3">
      <c r="A422" t="s">
        <v>785</v>
      </c>
      <c r="B422" t="s">
        <v>1403</v>
      </c>
      <c r="C422" t="s">
        <v>833</v>
      </c>
    </row>
    <row r="423" spans="1:3" x14ac:dyDescent="0.3">
      <c r="A423" t="s">
        <v>785</v>
      </c>
      <c r="B423" t="s">
        <v>1404</v>
      </c>
      <c r="C423" t="s">
        <v>833</v>
      </c>
    </row>
    <row r="424" spans="1:3" x14ac:dyDescent="0.3">
      <c r="A424" t="s">
        <v>785</v>
      </c>
      <c r="B424" t="s">
        <v>1405</v>
      </c>
      <c r="C424" t="s">
        <v>833</v>
      </c>
    </row>
    <row r="425" spans="1:3" x14ac:dyDescent="0.3">
      <c r="A425" t="s">
        <v>193</v>
      </c>
      <c r="B425" t="s">
        <v>1407</v>
      </c>
      <c r="C425" t="s">
        <v>423</v>
      </c>
    </row>
    <row r="426" spans="1:3" x14ac:dyDescent="0.3">
      <c r="A426" t="s">
        <v>193</v>
      </c>
      <c r="B426" t="s">
        <v>1414</v>
      </c>
      <c r="C426" t="s">
        <v>423</v>
      </c>
    </row>
    <row r="427" spans="1:3" x14ac:dyDescent="0.3">
      <c r="A427" t="s">
        <v>193</v>
      </c>
      <c r="B427" t="s">
        <v>1416</v>
      </c>
      <c r="C427" t="s">
        <v>423</v>
      </c>
    </row>
    <row r="428" spans="1:3" x14ac:dyDescent="0.3">
      <c r="A428" t="s">
        <v>193</v>
      </c>
      <c r="B428" t="s">
        <v>1420</v>
      </c>
      <c r="C428" t="s">
        <v>423</v>
      </c>
    </row>
    <row r="429" spans="1:3" x14ac:dyDescent="0.3">
      <c r="A429" t="s">
        <v>193</v>
      </c>
      <c r="B429" t="s">
        <v>1423</v>
      </c>
      <c r="C429" t="s">
        <v>423</v>
      </c>
    </row>
    <row r="430" spans="1:3" x14ac:dyDescent="0.3">
      <c r="A430" t="s">
        <v>193</v>
      </c>
      <c r="B430" t="s">
        <v>1425</v>
      </c>
      <c r="C430" t="s">
        <v>423</v>
      </c>
    </row>
    <row r="431" spans="1:3" x14ac:dyDescent="0.3">
      <c r="A431" t="s">
        <v>193</v>
      </c>
      <c r="B431" t="s">
        <v>1426</v>
      </c>
      <c r="C431" t="s">
        <v>423</v>
      </c>
    </row>
    <row r="432" spans="1:3" x14ac:dyDescent="0.3">
      <c r="A432" t="s">
        <v>615</v>
      </c>
      <c r="B432" t="s">
        <v>1428</v>
      </c>
      <c r="C432" t="s">
        <v>509</v>
      </c>
    </row>
    <row r="433" spans="1:3" x14ac:dyDescent="0.3">
      <c r="A433" t="s">
        <v>615</v>
      </c>
      <c r="B433" t="s">
        <v>1436</v>
      </c>
      <c r="C433" t="s">
        <v>509</v>
      </c>
    </row>
    <row r="434" spans="1:3" x14ac:dyDescent="0.3">
      <c r="A434" t="s">
        <v>615</v>
      </c>
      <c r="B434" t="s">
        <v>1437</v>
      </c>
      <c r="C434" t="s">
        <v>509</v>
      </c>
    </row>
    <row r="435" spans="1:3" x14ac:dyDescent="0.3">
      <c r="A435" t="s">
        <v>615</v>
      </c>
      <c r="B435" t="s">
        <v>1439</v>
      </c>
      <c r="C435" t="s">
        <v>509</v>
      </c>
    </row>
    <row r="436" spans="1:3" x14ac:dyDescent="0.3">
      <c r="A436" t="s">
        <v>615</v>
      </c>
      <c r="B436" t="s">
        <v>1441</v>
      </c>
      <c r="C436" t="s">
        <v>509</v>
      </c>
    </row>
    <row r="437" spans="1:3" x14ac:dyDescent="0.3">
      <c r="A437" t="s">
        <v>615</v>
      </c>
      <c r="B437" t="s">
        <v>1443</v>
      </c>
      <c r="C437" t="s">
        <v>509</v>
      </c>
    </row>
    <row r="438" spans="1:3" x14ac:dyDescent="0.3">
      <c r="A438" t="s">
        <v>615</v>
      </c>
      <c r="B438" t="s">
        <v>641</v>
      </c>
      <c r="C438" t="s">
        <v>509</v>
      </c>
    </row>
    <row r="439" spans="1:3" x14ac:dyDescent="0.3">
      <c r="A439" t="s">
        <v>615</v>
      </c>
      <c r="B439" t="s">
        <v>1449</v>
      </c>
      <c r="C439" t="s">
        <v>509</v>
      </c>
    </row>
    <row r="440" spans="1:3" x14ac:dyDescent="0.3">
      <c r="A440" t="s">
        <v>615</v>
      </c>
      <c r="B440" t="s">
        <v>1451</v>
      </c>
      <c r="C440" t="s">
        <v>509</v>
      </c>
    </row>
    <row r="441" spans="1:3" x14ac:dyDescent="0.3">
      <c r="A441" t="s">
        <v>615</v>
      </c>
      <c r="B441" t="s">
        <v>1454</v>
      </c>
      <c r="C441" t="s">
        <v>509</v>
      </c>
    </row>
    <row r="442" spans="1:3" x14ac:dyDescent="0.3">
      <c r="A442" t="s">
        <v>615</v>
      </c>
      <c r="B442" t="s">
        <v>1456</v>
      </c>
      <c r="C442" t="s">
        <v>147</v>
      </c>
    </row>
    <row r="443" spans="1:3" x14ac:dyDescent="0.3">
      <c r="A443" t="s">
        <v>615</v>
      </c>
      <c r="B443" t="s">
        <v>1457</v>
      </c>
      <c r="C443" t="s">
        <v>147</v>
      </c>
    </row>
    <row r="444" spans="1:3" x14ac:dyDescent="0.3">
      <c r="A444" t="s">
        <v>785</v>
      </c>
      <c r="B444" t="s">
        <v>1459</v>
      </c>
      <c r="C444" t="s">
        <v>147</v>
      </c>
    </row>
    <row r="445" spans="1:3" x14ac:dyDescent="0.3">
      <c r="A445" t="s">
        <v>785</v>
      </c>
      <c r="B445" t="s">
        <v>1473</v>
      </c>
      <c r="C445" t="s">
        <v>147</v>
      </c>
    </row>
    <row r="446" spans="1:3" x14ac:dyDescent="0.3">
      <c r="A446" t="s">
        <v>139</v>
      </c>
      <c r="B446" t="s">
        <v>1475</v>
      </c>
      <c r="C446" t="s">
        <v>509</v>
      </c>
    </row>
    <row r="447" spans="1:3" x14ac:dyDescent="0.3">
      <c r="A447" t="s">
        <v>139</v>
      </c>
      <c r="B447" t="s">
        <v>1481</v>
      </c>
      <c r="C447" t="s">
        <v>509</v>
      </c>
    </row>
    <row r="448" spans="1:3" x14ac:dyDescent="0.3">
      <c r="A448" t="s">
        <v>139</v>
      </c>
      <c r="B448" t="s">
        <v>1482</v>
      </c>
      <c r="C448" t="s">
        <v>509</v>
      </c>
    </row>
    <row r="449" spans="1:3" x14ac:dyDescent="0.3">
      <c r="A449" t="s">
        <v>785</v>
      </c>
      <c r="B449" t="s">
        <v>1484</v>
      </c>
      <c r="C449" t="s">
        <v>833</v>
      </c>
    </row>
    <row r="450" spans="1:3" x14ac:dyDescent="0.3">
      <c r="A450" t="s">
        <v>785</v>
      </c>
      <c r="B450" t="s">
        <v>1493</v>
      </c>
      <c r="C450" t="s">
        <v>833</v>
      </c>
    </row>
    <row r="451" spans="1:3" x14ac:dyDescent="0.3">
      <c r="A451" t="s">
        <v>785</v>
      </c>
      <c r="B451" t="s">
        <v>1496</v>
      </c>
      <c r="C451" t="s">
        <v>833</v>
      </c>
    </row>
    <row r="452" spans="1:3" x14ac:dyDescent="0.3">
      <c r="A452" t="s">
        <v>235</v>
      </c>
      <c r="B452" t="s">
        <v>1500</v>
      </c>
      <c r="C452" t="s">
        <v>239</v>
      </c>
    </row>
    <row r="453" spans="1:3" x14ac:dyDescent="0.3">
      <c r="A453" t="s">
        <v>235</v>
      </c>
      <c r="B453" t="s">
        <v>1509</v>
      </c>
      <c r="C453" t="s">
        <v>239</v>
      </c>
    </row>
    <row r="454" spans="1:3" x14ac:dyDescent="0.3">
      <c r="A454" t="s">
        <v>235</v>
      </c>
      <c r="B454" t="s">
        <v>1510</v>
      </c>
      <c r="C454" t="s">
        <v>239</v>
      </c>
    </row>
    <row r="455" spans="1:3" x14ac:dyDescent="0.3">
      <c r="A455" t="s">
        <v>235</v>
      </c>
      <c r="B455" t="s">
        <v>1512</v>
      </c>
      <c r="C455" t="s">
        <v>239</v>
      </c>
    </row>
    <row r="456" spans="1:3" x14ac:dyDescent="0.3">
      <c r="A456" t="s">
        <v>785</v>
      </c>
      <c r="B456" t="s">
        <v>1459</v>
      </c>
      <c r="C456" t="s">
        <v>833</v>
      </c>
    </row>
    <row r="457" spans="1:3" x14ac:dyDescent="0.3">
      <c r="A457" t="s">
        <v>785</v>
      </c>
      <c r="B457" t="s">
        <v>1473</v>
      </c>
      <c r="C457" t="s">
        <v>833</v>
      </c>
    </row>
    <row r="458" spans="1:3" x14ac:dyDescent="0.3">
      <c r="A458" t="s">
        <v>785</v>
      </c>
      <c r="B458" t="s">
        <v>1521</v>
      </c>
      <c r="C458" t="s">
        <v>833</v>
      </c>
    </row>
    <row r="459" spans="1:3" x14ac:dyDescent="0.3">
      <c r="A459" t="s">
        <v>785</v>
      </c>
      <c r="B459" t="s">
        <v>1523</v>
      </c>
      <c r="C459" t="s">
        <v>239</v>
      </c>
    </row>
    <row r="460" spans="1:3" x14ac:dyDescent="0.3">
      <c r="A460" t="s">
        <v>785</v>
      </c>
      <c r="B460" t="s">
        <v>1530</v>
      </c>
      <c r="C460" t="s">
        <v>239</v>
      </c>
    </row>
    <row r="461" spans="1:3" x14ac:dyDescent="0.3">
      <c r="A461" t="s">
        <v>785</v>
      </c>
      <c r="B461" t="s">
        <v>1531</v>
      </c>
      <c r="C461" t="s">
        <v>239</v>
      </c>
    </row>
    <row r="462" spans="1:3" x14ac:dyDescent="0.3">
      <c r="A462" t="s">
        <v>785</v>
      </c>
      <c r="B462" t="s">
        <v>1532</v>
      </c>
      <c r="C462" t="s">
        <v>239</v>
      </c>
    </row>
    <row r="463" spans="1:3" x14ac:dyDescent="0.3">
      <c r="A463" t="s">
        <v>785</v>
      </c>
      <c r="B463" t="s">
        <v>1534</v>
      </c>
      <c r="C463" t="s">
        <v>239</v>
      </c>
    </row>
    <row r="464" spans="1:3" x14ac:dyDescent="0.3">
      <c r="A464" t="s">
        <v>785</v>
      </c>
      <c r="B464" t="s">
        <v>1535</v>
      </c>
      <c r="C464" t="s">
        <v>239</v>
      </c>
    </row>
    <row r="465" spans="1:3" x14ac:dyDescent="0.3">
      <c r="A465" t="s">
        <v>785</v>
      </c>
      <c r="B465" t="s">
        <v>1536</v>
      </c>
      <c r="C465" t="s">
        <v>239</v>
      </c>
    </row>
    <row r="466" spans="1:3" x14ac:dyDescent="0.3">
      <c r="A466" t="s">
        <v>785</v>
      </c>
      <c r="B466" t="s">
        <v>1537</v>
      </c>
      <c r="C466" t="s">
        <v>239</v>
      </c>
    </row>
    <row r="467" spans="1:3" x14ac:dyDescent="0.3">
      <c r="A467" t="s">
        <v>785</v>
      </c>
      <c r="B467" t="s">
        <v>1539</v>
      </c>
      <c r="C467" t="s">
        <v>833</v>
      </c>
    </row>
    <row r="468" spans="1:3" x14ac:dyDescent="0.3">
      <c r="A468" t="s">
        <v>785</v>
      </c>
      <c r="B468" t="s">
        <v>1547</v>
      </c>
      <c r="C468" t="s">
        <v>833</v>
      </c>
    </row>
    <row r="469" spans="1:3" x14ac:dyDescent="0.3">
      <c r="A469" t="s">
        <v>785</v>
      </c>
      <c r="B469" t="s">
        <v>1556</v>
      </c>
      <c r="C469" t="s">
        <v>833</v>
      </c>
    </row>
    <row r="470" spans="1:3" x14ac:dyDescent="0.3">
      <c r="A470" t="s">
        <v>785</v>
      </c>
      <c r="B470" t="s">
        <v>1559</v>
      </c>
      <c r="C470" t="s">
        <v>833</v>
      </c>
    </row>
    <row r="471" spans="1:3" x14ac:dyDescent="0.3">
      <c r="A471" t="s">
        <v>785</v>
      </c>
      <c r="B471" t="s">
        <v>1561</v>
      </c>
      <c r="C471" t="s">
        <v>833</v>
      </c>
    </row>
    <row r="472" spans="1:3" x14ac:dyDescent="0.3">
      <c r="A472" t="s">
        <v>785</v>
      </c>
      <c r="B472" t="s">
        <v>1562</v>
      </c>
      <c r="C472" t="s">
        <v>833</v>
      </c>
    </row>
    <row r="473" spans="1:3" x14ac:dyDescent="0.3">
      <c r="A473" t="s">
        <v>785</v>
      </c>
      <c r="B473" t="s">
        <v>1565</v>
      </c>
      <c r="C473" t="s">
        <v>833</v>
      </c>
    </row>
    <row r="474" spans="1:3" x14ac:dyDescent="0.3">
      <c r="A474" t="s">
        <v>785</v>
      </c>
      <c r="B474" t="s">
        <v>1566</v>
      </c>
      <c r="C474" t="s">
        <v>833</v>
      </c>
    </row>
    <row r="475" spans="1:3" x14ac:dyDescent="0.3">
      <c r="A475" t="s">
        <v>785</v>
      </c>
      <c r="B475" t="s">
        <v>1568</v>
      </c>
      <c r="C475" t="s">
        <v>833</v>
      </c>
    </row>
    <row r="476" spans="1:3" x14ac:dyDescent="0.3">
      <c r="A476" t="s">
        <v>865</v>
      </c>
      <c r="B476" t="s">
        <v>1570</v>
      </c>
      <c r="C476" t="s">
        <v>509</v>
      </c>
    </row>
    <row r="477" spans="1:3" x14ac:dyDescent="0.3">
      <c r="A477" t="s">
        <v>865</v>
      </c>
      <c r="B477" t="s">
        <v>1575</v>
      </c>
      <c r="C477" t="s">
        <v>509</v>
      </c>
    </row>
    <row r="478" spans="1:3" x14ac:dyDescent="0.3">
      <c r="A478" t="s">
        <v>865</v>
      </c>
      <c r="B478" t="s">
        <v>1580</v>
      </c>
      <c r="C478" t="s">
        <v>509</v>
      </c>
    </row>
    <row r="479" spans="1:3" x14ac:dyDescent="0.3">
      <c r="A479" t="s">
        <v>865</v>
      </c>
      <c r="B479" t="s">
        <v>1582</v>
      </c>
      <c r="C479" t="s">
        <v>509</v>
      </c>
    </row>
    <row r="480" spans="1:3" x14ac:dyDescent="0.3">
      <c r="A480" t="s">
        <v>785</v>
      </c>
      <c r="B480" t="s">
        <v>1585</v>
      </c>
      <c r="C480" t="s">
        <v>833</v>
      </c>
    </row>
    <row r="481" spans="1:3" x14ac:dyDescent="0.3">
      <c r="A481" t="s">
        <v>785</v>
      </c>
      <c r="B481" t="s">
        <v>1594</v>
      </c>
      <c r="C481" t="s">
        <v>833</v>
      </c>
    </row>
    <row r="482" spans="1:3" x14ac:dyDescent="0.3">
      <c r="A482" t="s">
        <v>785</v>
      </c>
      <c r="B482" t="s">
        <v>1601</v>
      </c>
      <c r="C482" t="s">
        <v>833</v>
      </c>
    </row>
    <row r="483" spans="1:3" x14ac:dyDescent="0.3">
      <c r="A483" t="s">
        <v>785</v>
      </c>
      <c r="B483" t="s">
        <v>1604</v>
      </c>
      <c r="C483" t="s">
        <v>833</v>
      </c>
    </row>
    <row r="484" spans="1:3" x14ac:dyDescent="0.3">
      <c r="A484" t="s">
        <v>785</v>
      </c>
      <c r="B484" t="s">
        <v>1606</v>
      </c>
      <c r="C484" t="s">
        <v>833</v>
      </c>
    </row>
    <row r="485" spans="1:3" x14ac:dyDescent="0.3">
      <c r="A485" t="s">
        <v>785</v>
      </c>
      <c r="B485" t="s">
        <v>1608</v>
      </c>
      <c r="C485" t="s">
        <v>833</v>
      </c>
    </row>
    <row r="486" spans="1:3" x14ac:dyDescent="0.3">
      <c r="A486" t="s">
        <v>785</v>
      </c>
      <c r="B486" t="s">
        <v>1610</v>
      </c>
      <c r="C486" t="s">
        <v>833</v>
      </c>
    </row>
    <row r="487" spans="1:3" x14ac:dyDescent="0.3">
      <c r="A487" t="s">
        <v>785</v>
      </c>
      <c r="B487" t="s">
        <v>1611</v>
      </c>
      <c r="C487" t="s">
        <v>833</v>
      </c>
    </row>
    <row r="488" spans="1:3" x14ac:dyDescent="0.3">
      <c r="A488" t="s">
        <v>785</v>
      </c>
      <c r="B488" t="s">
        <v>1613</v>
      </c>
      <c r="C488" t="s">
        <v>833</v>
      </c>
    </row>
    <row r="489" spans="1:3" x14ac:dyDescent="0.3">
      <c r="A489" t="s">
        <v>785</v>
      </c>
      <c r="B489" t="s">
        <v>1585</v>
      </c>
      <c r="C489" t="s">
        <v>833</v>
      </c>
    </row>
    <row r="490" spans="1:3" x14ac:dyDescent="0.3">
      <c r="A490" t="s">
        <v>785</v>
      </c>
      <c r="B490" t="s">
        <v>1594</v>
      </c>
      <c r="C490" t="s">
        <v>833</v>
      </c>
    </row>
    <row r="491" spans="1:3" x14ac:dyDescent="0.3">
      <c r="A491" t="s">
        <v>785</v>
      </c>
      <c r="B491" t="s">
        <v>1601</v>
      </c>
      <c r="C491" t="s">
        <v>833</v>
      </c>
    </row>
    <row r="492" spans="1:3" x14ac:dyDescent="0.3">
      <c r="A492" t="s">
        <v>785</v>
      </c>
      <c r="B492" t="s">
        <v>1604</v>
      </c>
      <c r="C492" t="s">
        <v>833</v>
      </c>
    </row>
    <row r="493" spans="1:3" x14ac:dyDescent="0.3">
      <c r="A493" t="s">
        <v>785</v>
      </c>
      <c r="B493" t="s">
        <v>1606</v>
      </c>
      <c r="C493" t="s">
        <v>833</v>
      </c>
    </row>
    <row r="494" spans="1:3" x14ac:dyDescent="0.3">
      <c r="A494" t="s">
        <v>785</v>
      </c>
      <c r="B494" t="s">
        <v>1608</v>
      </c>
      <c r="C494" t="s">
        <v>833</v>
      </c>
    </row>
    <row r="495" spans="1:3" x14ac:dyDescent="0.3">
      <c r="A495" t="s">
        <v>785</v>
      </c>
      <c r="B495" t="s">
        <v>1610</v>
      </c>
      <c r="C495" t="s">
        <v>833</v>
      </c>
    </row>
    <row r="496" spans="1:3" x14ac:dyDescent="0.3">
      <c r="A496" t="s">
        <v>785</v>
      </c>
      <c r="B496" t="s">
        <v>1611</v>
      </c>
      <c r="C496" t="s">
        <v>833</v>
      </c>
    </row>
    <row r="497" spans="1:3" x14ac:dyDescent="0.3">
      <c r="A497" t="s">
        <v>785</v>
      </c>
      <c r="B497" t="s">
        <v>1613</v>
      </c>
      <c r="C497" t="s">
        <v>833</v>
      </c>
    </row>
    <row r="498" spans="1:3" x14ac:dyDescent="0.3">
      <c r="A498" t="s">
        <v>785</v>
      </c>
      <c r="B498" t="s">
        <v>1614</v>
      </c>
      <c r="C498" t="s">
        <v>833</v>
      </c>
    </row>
    <row r="499" spans="1:3" x14ac:dyDescent="0.3">
      <c r="A499" t="s">
        <v>785</v>
      </c>
      <c r="B499" t="s">
        <v>1615</v>
      </c>
      <c r="C499" t="s">
        <v>833</v>
      </c>
    </row>
    <row r="500" spans="1:3" x14ac:dyDescent="0.3">
      <c r="A500" t="s">
        <v>785</v>
      </c>
      <c r="B500" t="s">
        <v>1616</v>
      </c>
      <c r="C500" t="s">
        <v>833</v>
      </c>
    </row>
    <row r="501" spans="1:3" x14ac:dyDescent="0.3">
      <c r="A501" t="s">
        <v>785</v>
      </c>
      <c r="B501" t="s">
        <v>798</v>
      </c>
      <c r="C501" t="s">
        <v>509</v>
      </c>
    </row>
    <row r="502" spans="1:3" x14ac:dyDescent="0.3">
      <c r="A502" t="s">
        <v>785</v>
      </c>
      <c r="B502" t="s">
        <v>787</v>
      </c>
      <c r="C502" t="s">
        <v>509</v>
      </c>
    </row>
    <row r="503" spans="1:3" x14ac:dyDescent="0.3">
      <c r="A503" t="s">
        <v>785</v>
      </c>
      <c r="B503" t="s">
        <v>800</v>
      </c>
      <c r="C503" t="s">
        <v>509</v>
      </c>
    </row>
    <row r="504" spans="1:3" x14ac:dyDescent="0.3">
      <c r="A504" t="s">
        <v>139</v>
      </c>
      <c r="B504" t="s">
        <v>1624</v>
      </c>
      <c r="C504" t="s">
        <v>833</v>
      </c>
    </row>
    <row r="505" spans="1:3" x14ac:dyDescent="0.3">
      <c r="A505" t="s">
        <v>139</v>
      </c>
      <c r="B505" t="s">
        <v>1633</v>
      </c>
      <c r="C505" t="s">
        <v>833</v>
      </c>
    </row>
    <row r="506" spans="1:3" x14ac:dyDescent="0.3">
      <c r="A506" t="s">
        <v>139</v>
      </c>
      <c r="B506" t="s">
        <v>1636</v>
      </c>
      <c r="C506" t="s">
        <v>833</v>
      </c>
    </row>
    <row r="507" spans="1:3" x14ac:dyDescent="0.3">
      <c r="A507" t="s">
        <v>139</v>
      </c>
      <c r="B507" t="s">
        <v>1637</v>
      </c>
      <c r="C507" t="s">
        <v>833</v>
      </c>
    </row>
    <row r="508" spans="1:3" x14ac:dyDescent="0.3">
      <c r="A508" t="s">
        <v>139</v>
      </c>
      <c r="B508" t="s">
        <v>1638</v>
      </c>
      <c r="C508" t="s">
        <v>833</v>
      </c>
    </row>
    <row r="509" spans="1:3" x14ac:dyDescent="0.3">
      <c r="A509" t="s">
        <v>139</v>
      </c>
      <c r="B509" t="s">
        <v>1640</v>
      </c>
      <c r="C509" t="s">
        <v>833</v>
      </c>
    </row>
    <row r="510" spans="1:3" x14ac:dyDescent="0.3">
      <c r="A510" t="s">
        <v>139</v>
      </c>
      <c r="B510" t="s">
        <v>1641</v>
      </c>
      <c r="C510" t="s">
        <v>833</v>
      </c>
    </row>
    <row r="511" spans="1:3" x14ac:dyDescent="0.3">
      <c r="A511" t="s">
        <v>444</v>
      </c>
      <c r="B511" t="s">
        <v>1643</v>
      </c>
      <c r="C511" t="s">
        <v>423</v>
      </c>
    </row>
    <row r="512" spans="1:3" x14ac:dyDescent="0.3">
      <c r="A512" t="s">
        <v>444</v>
      </c>
      <c r="B512" t="s">
        <v>1655</v>
      </c>
      <c r="C512" t="s">
        <v>423</v>
      </c>
    </row>
    <row r="513" spans="1:3" x14ac:dyDescent="0.3">
      <c r="A513" t="s">
        <v>444</v>
      </c>
      <c r="B513" t="s">
        <v>1657</v>
      </c>
      <c r="C513" t="s">
        <v>423</v>
      </c>
    </row>
    <row r="514" spans="1:3" x14ac:dyDescent="0.3">
      <c r="A514" t="s">
        <v>444</v>
      </c>
      <c r="B514" t="s">
        <v>1660</v>
      </c>
      <c r="C514" t="s">
        <v>423</v>
      </c>
    </row>
    <row r="515" spans="1:3" x14ac:dyDescent="0.3">
      <c r="A515" t="s">
        <v>444</v>
      </c>
      <c r="B515" t="s">
        <v>1664</v>
      </c>
      <c r="C515" t="s">
        <v>423</v>
      </c>
    </row>
    <row r="516" spans="1:3" x14ac:dyDescent="0.3">
      <c r="A516" t="s">
        <v>444</v>
      </c>
      <c r="B516" t="s">
        <v>1667</v>
      </c>
      <c r="C516" t="s">
        <v>423</v>
      </c>
    </row>
    <row r="517" spans="1:3" x14ac:dyDescent="0.3">
      <c r="A517" t="s">
        <v>444</v>
      </c>
      <c r="B517" t="s">
        <v>1672</v>
      </c>
      <c r="C517" t="s">
        <v>423</v>
      </c>
    </row>
    <row r="518" spans="1:3" x14ac:dyDescent="0.3">
      <c r="A518" t="s">
        <v>444</v>
      </c>
      <c r="B518" t="s">
        <v>1676</v>
      </c>
      <c r="C518" t="s">
        <v>423</v>
      </c>
    </row>
    <row r="519" spans="1:3" x14ac:dyDescent="0.3">
      <c r="A519" t="s">
        <v>444</v>
      </c>
      <c r="B519" t="s">
        <v>1680</v>
      </c>
      <c r="C519" t="s">
        <v>423</v>
      </c>
    </row>
    <row r="520" spans="1:3" x14ac:dyDescent="0.3">
      <c r="A520" t="s">
        <v>444</v>
      </c>
      <c r="B520" t="s">
        <v>1682</v>
      </c>
      <c r="C520" t="s">
        <v>423</v>
      </c>
    </row>
    <row r="521" spans="1:3" x14ac:dyDescent="0.3">
      <c r="A521" t="s">
        <v>444</v>
      </c>
      <c r="B521" t="s">
        <v>1686</v>
      </c>
      <c r="C521" t="s">
        <v>423</v>
      </c>
    </row>
    <row r="522" spans="1:3" x14ac:dyDescent="0.3">
      <c r="A522" t="s">
        <v>444</v>
      </c>
      <c r="B522" t="s">
        <v>1687</v>
      </c>
      <c r="C522" t="s">
        <v>423</v>
      </c>
    </row>
    <row r="523" spans="1:3" x14ac:dyDescent="0.3">
      <c r="A523" t="s">
        <v>444</v>
      </c>
      <c r="B523" t="s">
        <v>1689</v>
      </c>
      <c r="C523" t="s">
        <v>423</v>
      </c>
    </row>
    <row r="524" spans="1:3" x14ac:dyDescent="0.3">
      <c r="A524" t="s">
        <v>444</v>
      </c>
      <c r="B524" t="s">
        <v>1690</v>
      </c>
      <c r="C524" t="s">
        <v>423</v>
      </c>
    </row>
    <row r="525" spans="1:3" x14ac:dyDescent="0.3">
      <c r="A525" t="s">
        <v>444</v>
      </c>
      <c r="B525" t="s">
        <v>1692</v>
      </c>
      <c r="C525" t="s">
        <v>423</v>
      </c>
    </row>
    <row r="526" spans="1:3" x14ac:dyDescent="0.3">
      <c r="A526" t="s">
        <v>444</v>
      </c>
      <c r="B526" t="s">
        <v>1693</v>
      </c>
      <c r="C526" t="s">
        <v>423</v>
      </c>
    </row>
    <row r="527" spans="1:3" x14ac:dyDescent="0.3">
      <c r="A527" t="s">
        <v>444</v>
      </c>
      <c r="B527" t="s">
        <v>1695</v>
      </c>
      <c r="C527" t="s">
        <v>509</v>
      </c>
    </row>
    <row r="528" spans="1:3" x14ac:dyDescent="0.3">
      <c r="A528" t="s">
        <v>444</v>
      </c>
      <c r="B528" t="s">
        <v>1701</v>
      </c>
      <c r="C528" t="s">
        <v>509</v>
      </c>
    </row>
    <row r="529" spans="1:3" x14ac:dyDescent="0.3">
      <c r="A529" t="s">
        <v>444</v>
      </c>
      <c r="B529" t="s">
        <v>1703</v>
      </c>
      <c r="C529" t="s">
        <v>509</v>
      </c>
    </row>
    <row r="530" spans="1:3" x14ac:dyDescent="0.3">
      <c r="A530" t="s">
        <v>444</v>
      </c>
      <c r="B530" t="s">
        <v>1709</v>
      </c>
      <c r="C530" t="s">
        <v>509</v>
      </c>
    </row>
    <row r="531" spans="1:3" x14ac:dyDescent="0.3">
      <c r="A531" t="s">
        <v>444</v>
      </c>
      <c r="B531" t="s">
        <v>1718</v>
      </c>
      <c r="C531" t="s">
        <v>509</v>
      </c>
    </row>
    <row r="532" spans="1:3" x14ac:dyDescent="0.3">
      <c r="A532" t="s">
        <v>444</v>
      </c>
      <c r="B532" t="s">
        <v>1720</v>
      </c>
      <c r="C532" t="s">
        <v>509</v>
      </c>
    </row>
    <row r="533" spans="1:3" x14ac:dyDescent="0.3">
      <c r="A533" t="s">
        <v>865</v>
      </c>
      <c r="B533" t="s">
        <v>1723</v>
      </c>
      <c r="C533" t="s">
        <v>509</v>
      </c>
    </row>
    <row r="534" spans="1:3" x14ac:dyDescent="0.3">
      <c r="A534" t="s">
        <v>865</v>
      </c>
      <c r="B534" t="s">
        <v>1727</v>
      </c>
      <c r="C534" t="s">
        <v>509</v>
      </c>
    </row>
    <row r="535" spans="1:3" x14ac:dyDescent="0.3">
      <c r="A535" t="s">
        <v>865</v>
      </c>
      <c r="B535" t="s">
        <v>1730</v>
      </c>
      <c r="C535" t="s">
        <v>509</v>
      </c>
    </row>
    <row r="536" spans="1:3" x14ac:dyDescent="0.3">
      <c r="A536" t="s">
        <v>865</v>
      </c>
      <c r="B536" t="s">
        <v>1732</v>
      </c>
      <c r="C536" t="s">
        <v>509</v>
      </c>
    </row>
    <row r="537" spans="1:3" x14ac:dyDescent="0.3">
      <c r="A537" t="s">
        <v>865</v>
      </c>
      <c r="B537" t="s">
        <v>1734</v>
      </c>
      <c r="C537" t="s">
        <v>509</v>
      </c>
    </row>
    <row r="538" spans="1:3" x14ac:dyDescent="0.3">
      <c r="A538" t="s">
        <v>865</v>
      </c>
      <c r="B538" t="s">
        <v>1736</v>
      </c>
      <c r="C538" t="s">
        <v>509</v>
      </c>
    </row>
    <row r="539" spans="1:3" x14ac:dyDescent="0.3">
      <c r="A539" t="s">
        <v>865</v>
      </c>
      <c r="B539" t="s">
        <v>1737</v>
      </c>
      <c r="C539" t="s">
        <v>509</v>
      </c>
    </row>
    <row r="540" spans="1:3" x14ac:dyDescent="0.3">
      <c r="A540" t="s">
        <v>444</v>
      </c>
      <c r="B540" t="s">
        <v>1739</v>
      </c>
      <c r="C540" t="s">
        <v>833</v>
      </c>
    </row>
    <row r="541" spans="1:3" x14ac:dyDescent="0.3">
      <c r="A541" t="s">
        <v>444</v>
      </c>
      <c r="B541" t="s">
        <v>1749</v>
      </c>
      <c r="C541" t="s">
        <v>833</v>
      </c>
    </row>
    <row r="542" spans="1:3" x14ac:dyDescent="0.3">
      <c r="A542" t="s">
        <v>444</v>
      </c>
      <c r="B542" t="s">
        <v>1754</v>
      </c>
      <c r="C542" t="s">
        <v>833</v>
      </c>
    </row>
    <row r="543" spans="1:3" x14ac:dyDescent="0.3">
      <c r="A543" t="s">
        <v>444</v>
      </c>
      <c r="B543" t="s">
        <v>1758</v>
      </c>
      <c r="C543" t="s">
        <v>833</v>
      </c>
    </row>
    <row r="544" spans="1:3" x14ac:dyDescent="0.3">
      <c r="A544" t="s">
        <v>444</v>
      </c>
      <c r="B544" t="s">
        <v>1760</v>
      </c>
      <c r="C544" t="s">
        <v>833</v>
      </c>
    </row>
    <row r="545" spans="1:3" x14ac:dyDescent="0.3">
      <c r="A545" t="s">
        <v>444</v>
      </c>
      <c r="B545" t="s">
        <v>1762</v>
      </c>
      <c r="C545" t="s">
        <v>833</v>
      </c>
    </row>
    <row r="546" spans="1:3" x14ac:dyDescent="0.3">
      <c r="A546" t="s">
        <v>444</v>
      </c>
      <c r="B546" t="s">
        <v>1765</v>
      </c>
      <c r="C546" t="s">
        <v>833</v>
      </c>
    </row>
    <row r="547" spans="1:3" x14ac:dyDescent="0.3">
      <c r="A547" t="s">
        <v>679</v>
      </c>
      <c r="B547" t="s">
        <v>1770</v>
      </c>
      <c r="C547" t="s">
        <v>833</v>
      </c>
    </row>
    <row r="548" spans="1:3" x14ac:dyDescent="0.3">
      <c r="A548" t="s">
        <v>679</v>
      </c>
      <c r="B548" t="s">
        <v>1782</v>
      </c>
      <c r="C548" t="s">
        <v>833</v>
      </c>
    </row>
    <row r="549" spans="1:3" x14ac:dyDescent="0.3">
      <c r="A549" t="s">
        <v>679</v>
      </c>
      <c r="B549" t="s">
        <v>1788</v>
      </c>
      <c r="C549" t="s">
        <v>833</v>
      </c>
    </row>
    <row r="550" spans="1:3" x14ac:dyDescent="0.3">
      <c r="A550" t="s">
        <v>865</v>
      </c>
      <c r="B550" t="s">
        <v>1790</v>
      </c>
      <c r="C550" t="s">
        <v>833</v>
      </c>
    </row>
    <row r="551" spans="1:3" x14ac:dyDescent="0.3">
      <c r="A551" t="s">
        <v>898</v>
      </c>
      <c r="B551" t="s">
        <v>1801</v>
      </c>
      <c r="C551" t="s">
        <v>1802</v>
      </c>
    </row>
    <row r="552" spans="1:3" x14ac:dyDescent="0.3">
      <c r="A552" t="s">
        <v>898</v>
      </c>
      <c r="B552" t="s">
        <v>1812</v>
      </c>
      <c r="C552" t="s">
        <v>1813</v>
      </c>
    </row>
    <row r="553" spans="1:3" x14ac:dyDescent="0.3">
      <c r="A553" t="s">
        <v>898</v>
      </c>
      <c r="B553" t="s">
        <v>1816</v>
      </c>
      <c r="C553" t="s">
        <v>1813</v>
      </c>
    </row>
    <row r="554" spans="1:3" x14ac:dyDescent="0.3">
      <c r="A554" t="s">
        <v>898</v>
      </c>
      <c r="B554" t="s">
        <v>1817</v>
      </c>
      <c r="C554" t="s">
        <v>833</v>
      </c>
    </row>
    <row r="555" spans="1:3" x14ac:dyDescent="0.3">
      <c r="A555" t="s">
        <v>898</v>
      </c>
      <c r="B555" t="s">
        <v>1827</v>
      </c>
      <c r="C555" t="s">
        <v>1802</v>
      </c>
    </row>
    <row r="556" spans="1:3" x14ac:dyDescent="0.3">
      <c r="A556" t="s">
        <v>898</v>
      </c>
      <c r="B556" t="s">
        <v>1832</v>
      </c>
      <c r="C556" t="s">
        <v>509</v>
      </c>
    </row>
    <row r="557" spans="1:3" x14ac:dyDescent="0.3">
      <c r="A557" t="s">
        <v>898</v>
      </c>
      <c r="B557" t="s">
        <v>1840</v>
      </c>
      <c r="C557" t="s">
        <v>509</v>
      </c>
    </row>
    <row r="558" spans="1:3" x14ac:dyDescent="0.3">
      <c r="A558" t="s">
        <v>898</v>
      </c>
      <c r="B558" t="s">
        <v>1841</v>
      </c>
      <c r="C558" t="s">
        <v>509</v>
      </c>
    </row>
    <row r="559" spans="1:3" x14ac:dyDescent="0.3">
      <c r="A559" t="s">
        <v>898</v>
      </c>
      <c r="B559" t="s">
        <v>1849</v>
      </c>
      <c r="C559" t="s">
        <v>833</v>
      </c>
    </row>
    <row r="560" spans="1:3" x14ac:dyDescent="0.3">
      <c r="A560" t="s">
        <v>898</v>
      </c>
      <c r="B560" t="s">
        <v>1859</v>
      </c>
      <c r="C560" t="s">
        <v>833</v>
      </c>
    </row>
    <row r="561" spans="1:3" x14ac:dyDescent="0.3">
      <c r="A561" t="s">
        <v>898</v>
      </c>
      <c r="B561" t="s">
        <v>1861</v>
      </c>
      <c r="C561" t="s">
        <v>833</v>
      </c>
    </row>
    <row r="562" spans="1:3" x14ac:dyDescent="0.3">
      <c r="A562" t="s">
        <v>898</v>
      </c>
      <c r="B562" t="s">
        <v>1867</v>
      </c>
      <c r="C562" t="s">
        <v>1868</v>
      </c>
    </row>
    <row r="563" spans="1:3" x14ac:dyDescent="0.3">
      <c r="A563" t="s">
        <v>898</v>
      </c>
      <c r="B563" t="s">
        <v>1878</v>
      </c>
      <c r="C563" t="s">
        <v>1868</v>
      </c>
    </row>
    <row r="564" spans="1:3" x14ac:dyDescent="0.3">
      <c r="A564" t="s">
        <v>444</v>
      </c>
      <c r="B564" t="s">
        <v>464</v>
      </c>
      <c r="C564" t="s">
        <v>833</v>
      </c>
    </row>
    <row r="565" spans="1:3" x14ac:dyDescent="0.3">
      <c r="A565" t="s">
        <v>235</v>
      </c>
      <c r="B565" t="s">
        <v>1898</v>
      </c>
      <c r="C565" t="s">
        <v>239</v>
      </c>
    </row>
    <row r="566" spans="1:3" x14ac:dyDescent="0.3">
      <c r="A566" t="s">
        <v>235</v>
      </c>
      <c r="B566" t="s">
        <v>1910</v>
      </c>
      <c r="C566" t="s">
        <v>239</v>
      </c>
    </row>
    <row r="567" spans="1:3" x14ac:dyDescent="0.3">
      <c r="A567" t="s">
        <v>679</v>
      </c>
      <c r="B567" t="s">
        <v>1912</v>
      </c>
      <c r="C567" t="s">
        <v>147</v>
      </c>
    </row>
    <row r="568" spans="1:3" x14ac:dyDescent="0.3">
      <c r="A568" t="s">
        <v>679</v>
      </c>
      <c r="B568" t="s">
        <v>1913</v>
      </c>
      <c r="C568" t="s">
        <v>147</v>
      </c>
    </row>
    <row r="569" spans="1:3" x14ac:dyDescent="0.3">
      <c r="A569" t="s">
        <v>679</v>
      </c>
      <c r="B569" t="s">
        <v>1916</v>
      </c>
      <c r="C569" t="s">
        <v>147</v>
      </c>
    </row>
    <row r="570" spans="1:3" x14ac:dyDescent="0.3">
      <c r="A570" t="s">
        <v>679</v>
      </c>
      <c r="B570" t="s">
        <v>1917</v>
      </c>
      <c r="C570" t="s">
        <v>147</v>
      </c>
    </row>
    <row r="571" spans="1:3" x14ac:dyDescent="0.3">
      <c r="A571" t="s">
        <v>679</v>
      </c>
      <c r="B571" t="s">
        <v>1918</v>
      </c>
      <c r="C571" t="s">
        <v>147</v>
      </c>
    </row>
    <row r="572" spans="1:3" x14ac:dyDescent="0.3">
      <c r="A572" t="s">
        <v>679</v>
      </c>
      <c r="B572" t="s">
        <v>1921</v>
      </c>
      <c r="C572" t="s">
        <v>147</v>
      </c>
    </row>
    <row r="573" spans="1:3" x14ac:dyDescent="0.3">
      <c r="A573" t="s">
        <v>235</v>
      </c>
      <c r="B573" t="s">
        <v>1924</v>
      </c>
      <c r="C573" t="s">
        <v>147</v>
      </c>
    </row>
    <row r="574" spans="1:3" x14ac:dyDescent="0.3">
      <c r="A574" t="s">
        <v>235</v>
      </c>
      <c r="B574" t="s">
        <v>1928</v>
      </c>
      <c r="C574" t="s">
        <v>147</v>
      </c>
    </row>
    <row r="575" spans="1:3" x14ac:dyDescent="0.3">
      <c r="A575" t="s">
        <v>235</v>
      </c>
      <c r="B575" t="s">
        <v>1929</v>
      </c>
      <c r="C575" t="s">
        <v>147</v>
      </c>
    </row>
    <row r="576" spans="1:3" x14ac:dyDescent="0.3">
      <c r="A576" t="s">
        <v>235</v>
      </c>
      <c r="B576" t="s">
        <v>1931</v>
      </c>
      <c r="C576" t="s">
        <v>147</v>
      </c>
    </row>
    <row r="577" spans="1:3" x14ac:dyDescent="0.3">
      <c r="A577" t="s">
        <v>235</v>
      </c>
      <c r="B577" t="s">
        <v>1933</v>
      </c>
      <c r="C577" t="s">
        <v>147</v>
      </c>
    </row>
    <row r="578" spans="1:3" x14ac:dyDescent="0.3">
      <c r="A578" t="s">
        <v>235</v>
      </c>
      <c r="B578" t="s">
        <v>1936</v>
      </c>
      <c r="C578" t="s">
        <v>147</v>
      </c>
    </row>
    <row r="579" spans="1:3" x14ac:dyDescent="0.3">
      <c r="A579" t="s">
        <v>235</v>
      </c>
      <c r="B579" t="s">
        <v>1937</v>
      </c>
      <c r="C579" t="s">
        <v>147</v>
      </c>
    </row>
    <row r="580" spans="1:3" x14ac:dyDescent="0.3">
      <c r="A580" t="s">
        <v>235</v>
      </c>
      <c r="B580" t="s">
        <v>1939</v>
      </c>
      <c r="C580" t="s">
        <v>147</v>
      </c>
    </row>
    <row r="581" spans="1:3" x14ac:dyDescent="0.3">
      <c r="A581" t="s">
        <v>235</v>
      </c>
      <c r="B581" t="s">
        <v>1940</v>
      </c>
      <c r="C581" t="s">
        <v>147</v>
      </c>
    </row>
    <row r="582" spans="1:3" x14ac:dyDescent="0.3">
      <c r="A582" t="s">
        <v>235</v>
      </c>
      <c r="B582" t="s">
        <v>1942</v>
      </c>
      <c r="C582" t="s">
        <v>147</v>
      </c>
    </row>
    <row r="583" spans="1:3" x14ac:dyDescent="0.3">
      <c r="A583" t="s">
        <v>235</v>
      </c>
      <c r="B583" t="s">
        <v>1943</v>
      </c>
      <c r="C583" t="s">
        <v>147</v>
      </c>
    </row>
    <row r="584" spans="1:3" x14ac:dyDescent="0.3">
      <c r="A584" t="s">
        <v>235</v>
      </c>
      <c r="B584" t="s">
        <v>1944</v>
      </c>
      <c r="C584" t="s">
        <v>147</v>
      </c>
    </row>
    <row r="585" spans="1:3" x14ac:dyDescent="0.3">
      <c r="A585" t="s">
        <v>235</v>
      </c>
      <c r="B585" t="s">
        <v>1945</v>
      </c>
      <c r="C585" t="s">
        <v>147</v>
      </c>
    </row>
    <row r="586" spans="1:3" x14ac:dyDescent="0.3">
      <c r="A586" t="s">
        <v>319</v>
      </c>
      <c r="B586" t="s">
        <v>1947</v>
      </c>
      <c r="C586" t="s">
        <v>147</v>
      </c>
    </row>
    <row r="587" spans="1:3" x14ac:dyDescent="0.3">
      <c r="A587" t="s">
        <v>319</v>
      </c>
      <c r="B587" t="s">
        <v>1949</v>
      </c>
      <c r="C587" t="s">
        <v>147</v>
      </c>
    </row>
    <row r="588" spans="1:3" x14ac:dyDescent="0.3">
      <c r="A588" t="s">
        <v>319</v>
      </c>
      <c r="B588" t="s">
        <v>1951</v>
      </c>
      <c r="C588" t="s">
        <v>147</v>
      </c>
    </row>
    <row r="589" spans="1:3" x14ac:dyDescent="0.3">
      <c r="A589" t="s">
        <v>319</v>
      </c>
      <c r="B589" t="s">
        <v>1954</v>
      </c>
      <c r="C589" t="s">
        <v>147</v>
      </c>
    </row>
    <row r="590" spans="1:3" x14ac:dyDescent="0.3">
      <c r="A590" t="s">
        <v>319</v>
      </c>
      <c r="B590" t="s">
        <v>1955</v>
      </c>
      <c r="C590" t="s">
        <v>147</v>
      </c>
    </row>
    <row r="591" spans="1:3" x14ac:dyDescent="0.3">
      <c r="A591" t="s">
        <v>319</v>
      </c>
      <c r="B591" t="s">
        <v>1956</v>
      </c>
      <c r="C591" t="s">
        <v>147</v>
      </c>
    </row>
    <row r="592" spans="1:3" x14ac:dyDescent="0.3">
      <c r="A592" t="s">
        <v>235</v>
      </c>
      <c r="B592" t="s">
        <v>274</v>
      </c>
      <c r="C592" t="s">
        <v>239</v>
      </c>
    </row>
    <row r="593" spans="1:3" x14ac:dyDescent="0.3">
      <c r="A593" t="s">
        <v>235</v>
      </c>
      <c r="B593" t="s">
        <v>394</v>
      </c>
      <c r="C593" t="s">
        <v>239</v>
      </c>
    </row>
    <row r="594" spans="1:3" x14ac:dyDescent="0.3">
      <c r="A594" t="s">
        <v>235</v>
      </c>
      <c r="B594" t="s">
        <v>1052</v>
      </c>
      <c r="C594" t="s">
        <v>423</v>
      </c>
    </row>
    <row r="595" spans="1:3" x14ac:dyDescent="0.3">
      <c r="A595" t="s">
        <v>235</v>
      </c>
      <c r="B595" t="s">
        <v>672</v>
      </c>
      <c r="C595" t="s">
        <v>423</v>
      </c>
    </row>
    <row r="596" spans="1:3" x14ac:dyDescent="0.3">
      <c r="A596" t="s">
        <v>235</v>
      </c>
      <c r="B596" t="s">
        <v>286</v>
      </c>
      <c r="C596" t="s">
        <v>423</v>
      </c>
    </row>
    <row r="597" spans="1:3" x14ac:dyDescent="0.3">
      <c r="A597" t="s">
        <v>235</v>
      </c>
      <c r="B597" t="s">
        <v>673</v>
      </c>
      <c r="C597" t="s">
        <v>239</v>
      </c>
    </row>
    <row r="598" spans="1:3" x14ac:dyDescent="0.3">
      <c r="A598" t="s">
        <v>235</v>
      </c>
      <c r="B598" t="s">
        <v>1969</v>
      </c>
      <c r="C598" t="s">
        <v>239</v>
      </c>
    </row>
    <row r="599" spans="1:3" x14ac:dyDescent="0.3">
      <c r="A599" t="s">
        <v>235</v>
      </c>
      <c r="B599" t="s">
        <v>1975</v>
      </c>
      <c r="C599" t="s">
        <v>239</v>
      </c>
    </row>
    <row r="600" spans="1:3" x14ac:dyDescent="0.3">
      <c r="A600" t="s">
        <v>235</v>
      </c>
      <c r="B600" t="s">
        <v>1976</v>
      </c>
      <c r="C600" t="s">
        <v>239</v>
      </c>
    </row>
    <row r="601" spans="1:3" x14ac:dyDescent="0.3">
      <c r="A601" t="s">
        <v>235</v>
      </c>
      <c r="B601" t="s">
        <v>1978</v>
      </c>
      <c r="C601" t="s">
        <v>423</v>
      </c>
    </row>
    <row r="602" spans="1:3" x14ac:dyDescent="0.3">
      <c r="A602" t="s">
        <v>235</v>
      </c>
      <c r="B602" t="s">
        <v>1980</v>
      </c>
      <c r="C602" t="s">
        <v>147</v>
      </c>
    </row>
    <row r="603" spans="1:3" x14ac:dyDescent="0.3">
      <c r="A603" t="s">
        <v>785</v>
      </c>
      <c r="B603" t="s">
        <v>1984</v>
      </c>
      <c r="C603" t="s">
        <v>833</v>
      </c>
    </row>
    <row r="604" spans="1:3" x14ac:dyDescent="0.3">
      <c r="A604" t="s">
        <v>785</v>
      </c>
      <c r="B604" t="s">
        <v>1988</v>
      </c>
      <c r="C604" t="s">
        <v>833</v>
      </c>
    </row>
    <row r="605" spans="1:3" x14ac:dyDescent="0.3">
      <c r="A605" t="s">
        <v>785</v>
      </c>
      <c r="B605" t="s">
        <v>1989</v>
      </c>
      <c r="C605" t="s">
        <v>833</v>
      </c>
    </row>
    <row r="606" spans="1:3" x14ac:dyDescent="0.3">
      <c r="A606" t="s">
        <v>785</v>
      </c>
      <c r="B606" t="s">
        <v>1990</v>
      </c>
      <c r="C606" t="s">
        <v>833</v>
      </c>
    </row>
    <row r="607" spans="1:3" x14ac:dyDescent="0.3">
      <c r="A607" t="s">
        <v>785</v>
      </c>
      <c r="B607" t="s">
        <v>1992</v>
      </c>
      <c r="C607" t="s">
        <v>833</v>
      </c>
    </row>
    <row r="608" spans="1:3" x14ac:dyDescent="0.3">
      <c r="A608" t="s">
        <v>785</v>
      </c>
      <c r="B608" t="s">
        <v>1993</v>
      </c>
      <c r="C608" t="s">
        <v>833</v>
      </c>
    </row>
    <row r="609" spans="1:3" x14ac:dyDescent="0.3">
      <c r="A609" t="s">
        <v>785</v>
      </c>
      <c r="B609" t="s">
        <v>1994</v>
      </c>
      <c r="C609" t="s">
        <v>833</v>
      </c>
    </row>
    <row r="610" spans="1:3" x14ac:dyDescent="0.3">
      <c r="A610" t="s">
        <v>235</v>
      </c>
      <c r="B610" t="s">
        <v>1996</v>
      </c>
      <c r="C610" t="s">
        <v>682</v>
      </c>
    </row>
    <row r="611" spans="1:3" x14ac:dyDescent="0.3">
      <c r="A611" t="s">
        <v>235</v>
      </c>
      <c r="B611" t="s">
        <v>1999</v>
      </c>
      <c r="C611" t="s">
        <v>682</v>
      </c>
    </row>
    <row r="612" spans="1:3" x14ac:dyDescent="0.3">
      <c r="A612" t="s">
        <v>235</v>
      </c>
      <c r="B612" t="s">
        <v>2002</v>
      </c>
      <c r="C612" t="s">
        <v>682</v>
      </c>
    </row>
    <row r="613" spans="1:3" x14ac:dyDescent="0.3">
      <c r="A613" t="s">
        <v>235</v>
      </c>
      <c r="B613" t="s">
        <v>2005</v>
      </c>
      <c r="C613" t="s">
        <v>682</v>
      </c>
    </row>
    <row r="614" spans="1:3" x14ac:dyDescent="0.3">
      <c r="A614" t="s">
        <v>193</v>
      </c>
      <c r="B614" t="s">
        <v>1326</v>
      </c>
      <c r="C614" t="s">
        <v>833</v>
      </c>
    </row>
    <row r="615" spans="1:3" x14ac:dyDescent="0.3">
      <c r="A615" t="s">
        <v>193</v>
      </c>
      <c r="B615" t="s">
        <v>2011</v>
      </c>
      <c r="C615" t="s">
        <v>833</v>
      </c>
    </row>
    <row r="616" spans="1:3" x14ac:dyDescent="0.3">
      <c r="A616" t="s">
        <v>193</v>
      </c>
      <c r="B616" t="s">
        <v>2015</v>
      </c>
      <c r="C616" t="s">
        <v>833</v>
      </c>
    </row>
    <row r="617" spans="1:3" x14ac:dyDescent="0.3">
      <c r="A617" t="s">
        <v>193</v>
      </c>
      <c r="B617" t="s">
        <v>2016</v>
      </c>
      <c r="C617" t="s">
        <v>833</v>
      </c>
    </row>
    <row r="618" spans="1:3" x14ac:dyDescent="0.3">
      <c r="A618" t="s">
        <v>785</v>
      </c>
      <c r="B618" t="s">
        <v>2018</v>
      </c>
      <c r="C618" t="s">
        <v>833</v>
      </c>
    </row>
    <row r="619" spans="1:3" x14ac:dyDescent="0.3">
      <c r="A619" t="s">
        <v>785</v>
      </c>
      <c r="B619" t="s">
        <v>2028</v>
      </c>
      <c r="C619" t="s">
        <v>833</v>
      </c>
    </row>
    <row r="620" spans="1:3" x14ac:dyDescent="0.3">
      <c r="A620" t="s">
        <v>785</v>
      </c>
      <c r="B620" t="s">
        <v>2029</v>
      </c>
      <c r="C620" t="s">
        <v>833</v>
      </c>
    </row>
    <row r="621" spans="1:3" x14ac:dyDescent="0.3">
      <c r="A621" t="s">
        <v>785</v>
      </c>
      <c r="B621" t="s">
        <v>2032</v>
      </c>
      <c r="C621" t="s">
        <v>833</v>
      </c>
    </row>
    <row r="622" spans="1:3" x14ac:dyDescent="0.3">
      <c r="A622" t="s">
        <v>785</v>
      </c>
      <c r="B622" t="s">
        <v>2033</v>
      </c>
      <c r="C622" t="s">
        <v>833</v>
      </c>
    </row>
    <row r="623" spans="1:3" x14ac:dyDescent="0.3">
      <c r="A623" t="s">
        <v>139</v>
      </c>
      <c r="B623" t="s">
        <v>2035</v>
      </c>
      <c r="C623" t="s">
        <v>833</v>
      </c>
    </row>
    <row r="624" spans="1:3" x14ac:dyDescent="0.3">
      <c r="A624" t="s">
        <v>139</v>
      </c>
      <c r="B624" t="s">
        <v>2042</v>
      </c>
      <c r="C624" t="s">
        <v>833</v>
      </c>
    </row>
    <row r="625" spans="1:3" x14ac:dyDescent="0.3">
      <c r="A625" t="s">
        <v>139</v>
      </c>
      <c r="B625" t="s">
        <v>2044</v>
      </c>
      <c r="C625" t="s">
        <v>833</v>
      </c>
    </row>
    <row r="626" spans="1:3" x14ac:dyDescent="0.3">
      <c r="A626" t="s">
        <v>139</v>
      </c>
      <c r="B626" t="s">
        <v>2048</v>
      </c>
      <c r="C626" t="s">
        <v>833</v>
      </c>
    </row>
    <row r="627" spans="1:3" x14ac:dyDescent="0.3">
      <c r="A627" t="s">
        <v>139</v>
      </c>
      <c r="B627" t="s">
        <v>191</v>
      </c>
      <c r="C627" t="s">
        <v>833</v>
      </c>
    </row>
    <row r="628" spans="1:3" x14ac:dyDescent="0.3">
      <c r="A628" t="s">
        <v>139</v>
      </c>
      <c r="B628" t="s">
        <v>1224</v>
      </c>
      <c r="C628" t="s">
        <v>833</v>
      </c>
    </row>
    <row r="629" spans="1:3" x14ac:dyDescent="0.3">
      <c r="A629" t="s">
        <v>139</v>
      </c>
      <c r="B629" t="s">
        <v>2057</v>
      </c>
      <c r="C629" t="s">
        <v>833</v>
      </c>
    </row>
    <row r="630" spans="1:3" x14ac:dyDescent="0.3">
      <c r="A630" t="s">
        <v>319</v>
      </c>
      <c r="B630" t="s">
        <v>2060</v>
      </c>
      <c r="C630" t="s">
        <v>509</v>
      </c>
    </row>
    <row r="631" spans="1:3" x14ac:dyDescent="0.3">
      <c r="A631" t="s">
        <v>319</v>
      </c>
      <c r="B631" t="s">
        <v>2066</v>
      </c>
      <c r="C631" t="s">
        <v>509</v>
      </c>
    </row>
    <row r="632" spans="1:3" x14ac:dyDescent="0.3">
      <c r="A632" t="s">
        <v>319</v>
      </c>
      <c r="B632" t="s">
        <v>2068</v>
      </c>
      <c r="C632" t="s">
        <v>509</v>
      </c>
    </row>
    <row r="633" spans="1:3" x14ac:dyDescent="0.3">
      <c r="A633" t="s">
        <v>319</v>
      </c>
      <c r="B633" t="s">
        <v>2069</v>
      </c>
      <c r="C633" t="s">
        <v>509</v>
      </c>
    </row>
    <row r="634" spans="1:3" x14ac:dyDescent="0.3">
      <c r="A634" t="s">
        <v>319</v>
      </c>
      <c r="B634" t="s">
        <v>2071</v>
      </c>
      <c r="C634" t="s">
        <v>833</v>
      </c>
    </row>
    <row r="635" spans="1:3" x14ac:dyDescent="0.3">
      <c r="A635" t="s">
        <v>319</v>
      </c>
      <c r="B635" t="s">
        <v>2076</v>
      </c>
      <c r="C635" t="s">
        <v>833</v>
      </c>
    </row>
    <row r="636" spans="1:3" x14ac:dyDescent="0.3">
      <c r="A636" t="s">
        <v>319</v>
      </c>
      <c r="B636" t="s">
        <v>2080</v>
      </c>
      <c r="C636" t="s">
        <v>833</v>
      </c>
    </row>
    <row r="637" spans="1:3" x14ac:dyDescent="0.3">
      <c r="A637" t="s">
        <v>319</v>
      </c>
      <c r="B637" t="s">
        <v>2084</v>
      </c>
      <c r="C637" t="s">
        <v>833</v>
      </c>
    </row>
    <row r="638" spans="1:3" x14ac:dyDescent="0.3">
      <c r="A638" t="s">
        <v>319</v>
      </c>
      <c r="B638" t="s">
        <v>2086</v>
      </c>
      <c r="C638" t="s">
        <v>833</v>
      </c>
    </row>
    <row r="639" spans="1:3" x14ac:dyDescent="0.3">
      <c r="A639" t="s">
        <v>319</v>
      </c>
      <c r="B639" t="s">
        <v>2088</v>
      </c>
      <c r="C639" t="s">
        <v>833</v>
      </c>
    </row>
    <row r="640" spans="1:3" x14ac:dyDescent="0.3">
      <c r="A640" t="s">
        <v>319</v>
      </c>
      <c r="B640" t="s">
        <v>2090</v>
      </c>
      <c r="C640" t="s">
        <v>833</v>
      </c>
    </row>
    <row r="641" spans="1:3" x14ac:dyDescent="0.3">
      <c r="A641" t="s">
        <v>319</v>
      </c>
      <c r="B641" t="s">
        <v>2092</v>
      </c>
      <c r="C641" t="s">
        <v>833</v>
      </c>
    </row>
    <row r="642" spans="1:3" x14ac:dyDescent="0.3">
      <c r="A642" t="s">
        <v>615</v>
      </c>
      <c r="B642" t="s">
        <v>2095</v>
      </c>
      <c r="C642" t="s">
        <v>509</v>
      </c>
    </row>
    <row r="643" spans="1:3" x14ac:dyDescent="0.3">
      <c r="A643" t="s">
        <v>615</v>
      </c>
      <c r="B643" t="s">
        <v>2105</v>
      </c>
      <c r="C643" t="s">
        <v>509</v>
      </c>
    </row>
    <row r="644" spans="1:3" x14ac:dyDescent="0.3">
      <c r="A644" t="s">
        <v>615</v>
      </c>
      <c r="B644" t="s">
        <v>2108</v>
      </c>
      <c r="C644" t="s">
        <v>509</v>
      </c>
    </row>
    <row r="645" spans="1:3" x14ac:dyDescent="0.3">
      <c r="A645" t="s">
        <v>615</v>
      </c>
      <c r="B645" t="s">
        <v>2109</v>
      </c>
      <c r="C645" t="s">
        <v>509</v>
      </c>
    </row>
    <row r="646" spans="1:3" x14ac:dyDescent="0.3">
      <c r="A646" t="s">
        <v>444</v>
      </c>
      <c r="B646" t="s">
        <v>2111</v>
      </c>
      <c r="C646" t="s">
        <v>509</v>
      </c>
    </row>
    <row r="647" spans="1:3" x14ac:dyDescent="0.3">
      <c r="A647" t="s">
        <v>898</v>
      </c>
      <c r="B647" t="s">
        <v>2118</v>
      </c>
      <c r="C647" t="s">
        <v>833</v>
      </c>
    </row>
    <row r="648" spans="1:3" x14ac:dyDescent="0.3">
      <c r="A648" t="s">
        <v>898</v>
      </c>
      <c r="B648" t="s">
        <v>2123</v>
      </c>
      <c r="C648" t="s">
        <v>833</v>
      </c>
    </row>
    <row r="649" spans="1:3" x14ac:dyDescent="0.3">
      <c r="A649" t="s">
        <v>898</v>
      </c>
      <c r="B649" t="s">
        <v>954</v>
      </c>
      <c r="C649" t="s">
        <v>954</v>
      </c>
    </row>
    <row r="650" spans="1:3" x14ac:dyDescent="0.3">
      <c r="A650" t="s">
        <v>235</v>
      </c>
      <c r="B650" t="s">
        <v>2139</v>
      </c>
      <c r="C650" t="s">
        <v>147</v>
      </c>
    </row>
    <row r="651" spans="1:3" x14ac:dyDescent="0.3">
      <c r="A651" t="s">
        <v>235</v>
      </c>
      <c r="B651" t="s">
        <v>2142</v>
      </c>
      <c r="C651" t="s">
        <v>147</v>
      </c>
    </row>
    <row r="652" spans="1:3" x14ac:dyDescent="0.3">
      <c r="A652" t="s">
        <v>319</v>
      </c>
      <c r="B652" t="s">
        <v>2145</v>
      </c>
      <c r="C652" t="s">
        <v>147</v>
      </c>
    </row>
    <row r="653" spans="1:3" x14ac:dyDescent="0.3">
      <c r="A653" t="s">
        <v>319</v>
      </c>
      <c r="B653" t="s">
        <v>2148</v>
      </c>
      <c r="C653" t="s">
        <v>147</v>
      </c>
    </row>
    <row r="654" spans="1:3" x14ac:dyDescent="0.3">
      <c r="A654" t="s">
        <v>319</v>
      </c>
      <c r="B654" t="s">
        <v>2149</v>
      </c>
      <c r="C654" t="s">
        <v>147</v>
      </c>
    </row>
    <row r="655" spans="1:3" x14ac:dyDescent="0.3">
      <c r="A655" t="s">
        <v>319</v>
      </c>
      <c r="B655" t="s">
        <v>2150</v>
      </c>
      <c r="C655" t="s">
        <v>147</v>
      </c>
    </row>
    <row r="656" spans="1:3" x14ac:dyDescent="0.3">
      <c r="A656" t="s">
        <v>319</v>
      </c>
      <c r="B656" t="s">
        <v>2151</v>
      </c>
      <c r="C656" t="s">
        <v>147</v>
      </c>
    </row>
    <row r="657" spans="1:3" x14ac:dyDescent="0.3">
      <c r="A657" t="s">
        <v>319</v>
      </c>
      <c r="B657" t="s">
        <v>2152</v>
      </c>
      <c r="C657" t="s">
        <v>147</v>
      </c>
    </row>
    <row r="658" spans="1:3" x14ac:dyDescent="0.3">
      <c r="A658" t="s">
        <v>319</v>
      </c>
      <c r="B658" t="s">
        <v>2153</v>
      </c>
      <c r="C658" t="s">
        <v>147</v>
      </c>
    </row>
    <row r="659" spans="1:3" x14ac:dyDescent="0.3">
      <c r="A659" t="s">
        <v>319</v>
      </c>
      <c r="B659" t="s">
        <v>2155</v>
      </c>
      <c r="C659" t="s">
        <v>147</v>
      </c>
    </row>
    <row r="660" spans="1:3" x14ac:dyDescent="0.3">
      <c r="A660" t="s">
        <v>319</v>
      </c>
      <c r="B660" t="s">
        <v>2156</v>
      </c>
      <c r="C660" t="s">
        <v>147</v>
      </c>
    </row>
    <row r="661" spans="1:3" x14ac:dyDescent="0.3">
      <c r="A661" t="s">
        <v>319</v>
      </c>
      <c r="B661" t="s">
        <v>2157</v>
      </c>
      <c r="C661" t="s">
        <v>147</v>
      </c>
    </row>
    <row r="662" spans="1:3" x14ac:dyDescent="0.3">
      <c r="A662" t="s">
        <v>319</v>
      </c>
      <c r="B662" t="s">
        <v>2159</v>
      </c>
      <c r="C662" t="s">
        <v>509</v>
      </c>
    </row>
    <row r="663" spans="1:3" x14ac:dyDescent="0.3">
      <c r="A663" t="s">
        <v>319</v>
      </c>
      <c r="B663" t="s">
        <v>2160</v>
      </c>
      <c r="C663" t="s">
        <v>509</v>
      </c>
    </row>
    <row r="664" spans="1:3" x14ac:dyDescent="0.3">
      <c r="A664" t="s">
        <v>319</v>
      </c>
      <c r="B664" t="s">
        <v>2163</v>
      </c>
      <c r="C664" t="s">
        <v>509</v>
      </c>
    </row>
    <row r="665" spans="1:3" x14ac:dyDescent="0.3">
      <c r="A665" t="s">
        <v>319</v>
      </c>
      <c r="B665" t="s">
        <v>2164</v>
      </c>
      <c r="C665" t="s">
        <v>509</v>
      </c>
    </row>
    <row r="666" spans="1:3" x14ac:dyDescent="0.3">
      <c r="A666" t="s">
        <v>319</v>
      </c>
      <c r="B666" t="s">
        <v>2165</v>
      </c>
      <c r="C666" t="s">
        <v>509</v>
      </c>
    </row>
    <row r="667" spans="1:3" x14ac:dyDescent="0.3">
      <c r="A667" t="s">
        <v>319</v>
      </c>
      <c r="B667" t="s">
        <v>2168</v>
      </c>
      <c r="C667" t="s">
        <v>509</v>
      </c>
    </row>
    <row r="668" spans="1:3" x14ac:dyDescent="0.3">
      <c r="A668" t="s">
        <v>319</v>
      </c>
      <c r="B668" t="s">
        <v>2169</v>
      </c>
      <c r="C668" t="s">
        <v>509</v>
      </c>
    </row>
    <row r="669" spans="1:3" x14ac:dyDescent="0.3">
      <c r="A669" t="s">
        <v>319</v>
      </c>
      <c r="B669" t="s">
        <v>2170</v>
      </c>
      <c r="C669" t="s">
        <v>509</v>
      </c>
    </row>
    <row r="670" spans="1:3" x14ac:dyDescent="0.3">
      <c r="A670" t="s">
        <v>319</v>
      </c>
      <c r="B670" t="s">
        <v>2171</v>
      </c>
      <c r="C670" t="s">
        <v>509</v>
      </c>
    </row>
    <row r="671" spans="1:3" x14ac:dyDescent="0.3">
      <c r="A671" t="s">
        <v>785</v>
      </c>
      <c r="B671" t="s">
        <v>1244</v>
      </c>
      <c r="C671" t="s">
        <v>833</v>
      </c>
    </row>
    <row r="672" spans="1:3" x14ac:dyDescent="0.3">
      <c r="A672" t="s">
        <v>785</v>
      </c>
      <c r="B672" t="s">
        <v>1254</v>
      </c>
      <c r="C672" t="s">
        <v>833</v>
      </c>
    </row>
    <row r="673" spans="1:3" x14ac:dyDescent="0.3">
      <c r="A673" t="s">
        <v>785</v>
      </c>
      <c r="B673" t="s">
        <v>1256</v>
      </c>
      <c r="C673" t="s">
        <v>833</v>
      </c>
    </row>
    <row r="674" spans="1:3" x14ac:dyDescent="0.3">
      <c r="A674" t="s">
        <v>785</v>
      </c>
      <c r="B674" t="s">
        <v>2175</v>
      </c>
      <c r="C674" t="s">
        <v>833</v>
      </c>
    </row>
    <row r="675" spans="1:3" x14ac:dyDescent="0.3">
      <c r="A675" t="s">
        <v>785</v>
      </c>
      <c r="B675" t="s">
        <v>2177</v>
      </c>
      <c r="C675" t="s">
        <v>833</v>
      </c>
    </row>
    <row r="676" spans="1:3" x14ac:dyDescent="0.3">
      <c r="A676" t="s">
        <v>235</v>
      </c>
      <c r="B676" t="s">
        <v>2179</v>
      </c>
      <c r="C676" t="s">
        <v>509</v>
      </c>
    </row>
    <row r="677" spans="1:3" x14ac:dyDescent="0.3">
      <c r="A677" t="s">
        <v>235</v>
      </c>
      <c r="B677" t="s">
        <v>2184</v>
      </c>
      <c r="C677" t="s">
        <v>509</v>
      </c>
    </row>
    <row r="678" spans="1:3" x14ac:dyDescent="0.3">
      <c r="A678" t="s">
        <v>235</v>
      </c>
      <c r="B678" t="s">
        <v>2185</v>
      </c>
      <c r="C678" t="s">
        <v>509</v>
      </c>
    </row>
    <row r="679" spans="1:3" x14ac:dyDescent="0.3">
      <c r="A679" t="s">
        <v>235</v>
      </c>
      <c r="B679" t="s">
        <v>2186</v>
      </c>
      <c r="C679" t="s">
        <v>509</v>
      </c>
    </row>
    <row r="680" spans="1:3" x14ac:dyDescent="0.3">
      <c r="A680" t="s">
        <v>235</v>
      </c>
      <c r="B680" t="s">
        <v>2187</v>
      </c>
      <c r="C680" t="s">
        <v>509</v>
      </c>
    </row>
    <row r="681" spans="1:3" x14ac:dyDescent="0.3">
      <c r="A681" t="s">
        <v>235</v>
      </c>
      <c r="B681" t="s">
        <v>2190</v>
      </c>
      <c r="C681" t="s">
        <v>509</v>
      </c>
    </row>
    <row r="682" spans="1:3" x14ac:dyDescent="0.3">
      <c r="A682" t="s">
        <v>235</v>
      </c>
      <c r="B682" t="s">
        <v>2191</v>
      </c>
      <c r="C682" t="s">
        <v>509</v>
      </c>
    </row>
    <row r="683" spans="1:3" x14ac:dyDescent="0.3">
      <c r="A683" t="s">
        <v>235</v>
      </c>
      <c r="B683" t="s">
        <v>2192</v>
      </c>
      <c r="C683" t="s">
        <v>509</v>
      </c>
    </row>
    <row r="684" spans="1:3" x14ac:dyDescent="0.3">
      <c r="A684" t="s">
        <v>235</v>
      </c>
      <c r="B684" t="s">
        <v>2193</v>
      </c>
      <c r="C684" t="s">
        <v>509</v>
      </c>
    </row>
    <row r="685" spans="1:3" x14ac:dyDescent="0.3">
      <c r="A685" t="s">
        <v>235</v>
      </c>
      <c r="B685" t="s">
        <v>2195</v>
      </c>
      <c r="C685" t="s">
        <v>509</v>
      </c>
    </row>
    <row r="686" spans="1:3" x14ac:dyDescent="0.3">
      <c r="A686" t="s">
        <v>235</v>
      </c>
      <c r="B686" t="s">
        <v>2196</v>
      </c>
      <c r="C686" t="s">
        <v>509</v>
      </c>
    </row>
    <row r="687" spans="1:3" x14ac:dyDescent="0.3">
      <c r="A687" t="s">
        <v>235</v>
      </c>
      <c r="B687" t="s">
        <v>2197</v>
      </c>
      <c r="C687" t="s">
        <v>509</v>
      </c>
    </row>
    <row r="688" spans="1:3" x14ac:dyDescent="0.3">
      <c r="A688" t="s">
        <v>235</v>
      </c>
      <c r="B688" t="s">
        <v>2201</v>
      </c>
      <c r="C688" t="s">
        <v>509</v>
      </c>
    </row>
    <row r="689" spans="1:3" x14ac:dyDescent="0.3">
      <c r="A689" t="s">
        <v>235</v>
      </c>
      <c r="B689" t="s">
        <v>2203</v>
      </c>
      <c r="C689" t="s">
        <v>509</v>
      </c>
    </row>
    <row r="690" spans="1:3" x14ac:dyDescent="0.3">
      <c r="A690" t="s">
        <v>865</v>
      </c>
      <c r="B690" t="s">
        <v>2205</v>
      </c>
      <c r="C690" t="s">
        <v>509</v>
      </c>
    </row>
    <row r="691" spans="1:3" x14ac:dyDescent="0.3">
      <c r="A691" t="s">
        <v>865</v>
      </c>
      <c r="B691" t="s">
        <v>2206</v>
      </c>
      <c r="C691" t="s">
        <v>509</v>
      </c>
    </row>
    <row r="692" spans="1:3" x14ac:dyDescent="0.3">
      <c r="A692" t="s">
        <v>865</v>
      </c>
      <c r="B692" t="s">
        <v>2207</v>
      </c>
      <c r="C692" t="s">
        <v>509</v>
      </c>
    </row>
    <row r="693" spans="1:3" x14ac:dyDescent="0.3">
      <c r="A693" t="s">
        <v>865</v>
      </c>
      <c r="B693" t="s">
        <v>2208</v>
      </c>
      <c r="C693" t="s">
        <v>509</v>
      </c>
    </row>
    <row r="694" spans="1:3" x14ac:dyDescent="0.3">
      <c r="A694" t="s">
        <v>865</v>
      </c>
      <c r="B694" t="s">
        <v>2209</v>
      </c>
      <c r="C694" t="s">
        <v>509</v>
      </c>
    </row>
    <row r="695" spans="1:3" x14ac:dyDescent="0.3">
      <c r="A695" t="s">
        <v>865</v>
      </c>
      <c r="B695" t="s">
        <v>2210</v>
      </c>
      <c r="C695" t="s">
        <v>509</v>
      </c>
    </row>
    <row r="696" spans="1:3" x14ac:dyDescent="0.3">
      <c r="A696" t="s">
        <v>865</v>
      </c>
      <c r="B696" t="s">
        <v>2211</v>
      </c>
      <c r="C696" t="s">
        <v>509</v>
      </c>
    </row>
    <row r="697" spans="1:3" x14ac:dyDescent="0.3">
      <c r="A697" t="s">
        <v>865</v>
      </c>
      <c r="B697" t="s">
        <v>2212</v>
      </c>
      <c r="C697" t="s">
        <v>509</v>
      </c>
    </row>
    <row r="698" spans="1:3" x14ac:dyDescent="0.3">
      <c r="A698" t="s">
        <v>865</v>
      </c>
      <c r="B698" t="s">
        <v>2213</v>
      </c>
      <c r="C698" t="s">
        <v>509</v>
      </c>
    </row>
    <row r="699" spans="1:3" x14ac:dyDescent="0.3">
      <c r="A699" t="s">
        <v>865</v>
      </c>
      <c r="B699" t="s">
        <v>2214</v>
      </c>
      <c r="C699" t="s">
        <v>509</v>
      </c>
    </row>
    <row r="700" spans="1:3" x14ac:dyDescent="0.3">
      <c r="A700" t="s">
        <v>865</v>
      </c>
      <c r="B700" t="s">
        <v>2215</v>
      </c>
      <c r="C700" t="s">
        <v>509</v>
      </c>
    </row>
    <row r="701" spans="1:3" x14ac:dyDescent="0.3">
      <c r="A701" t="s">
        <v>865</v>
      </c>
      <c r="B701" t="s">
        <v>2216</v>
      </c>
      <c r="C701" t="s">
        <v>509</v>
      </c>
    </row>
    <row r="702" spans="1:3" x14ac:dyDescent="0.3">
      <c r="A702" t="s">
        <v>865</v>
      </c>
      <c r="B702" t="s">
        <v>2217</v>
      </c>
      <c r="C702" t="s">
        <v>509</v>
      </c>
    </row>
    <row r="703" spans="1:3" x14ac:dyDescent="0.3">
      <c r="A703" t="s">
        <v>865</v>
      </c>
      <c r="B703" t="s">
        <v>2218</v>
      </c>
      <c r="C703" t="s">
        <v>509</v>
      </c>
    </row>
    <row r="704" spans="1:3" x14ac:dyDescent="0.3">
      <c r="A704" t="s">
        <v>319</v>
      </c>
      <c r="B704" t="s">
        <v>2220</v>
      </c>
      <c r="C704" t="s">
        <v>833</v>
      </c>
    </row>
    <row r="705" spans="1:3" x14ac:dyDescent="0.3">
      <c r="A705" t="s">
        <v>319</v>
      </c>
      <c r="B705" t="s">
        <v>2224</v>
      </c>
      <c r="C705" t="s">
        <v>833</v>
      </c>
    </row>
    <row r="706" spans="1:3" x14ac:dyDescent="0.3">
      <c r="A706" t="s">
        <v>319</v>
      </c>
      <c r="B706" t="s">
        <v>1357</v>
      </c>
      <c r="C706" t="s">
        <v>833</v>
      </c>
    </row>
    <row r="707" spans="1:3" x14ac:dyDescent="0.3">
      <c r="A707" t="s">
        <v>319</v>
      </c>
      <c r="B707" t="s">
        <v>1371</v>
      </c>
      <c r="C707" t="s">
        <v>833</v>
      </c>
    </row>
    <row r="708" spans="1:3" x14ac:dyDescent="0.3">
      <c r="A708" t="s">
        <v>319</v>
      </c>
      <c r="B708" t="s">
        <v>2227</v>
      </c>
      <c r="C708" t="s">
        <v>833</v>
      </c>
    </row>
    <row r="709" spans="1:3" x14ac:dyDescent="0.3">
      <c r="A709" t="s">
        <v>319</v>
      </c>
      <c r="B709" t="s">
        <v>2228</v>
      </c>
      <c r="C709" t="s">
        <v>833</v>
      </c>
    </row>
    <row r="710" spans="1:3" x14ac:dyDescent="0.3">
      <c r="A710" t="s">
        <v>319</v>
      </c>
      <c r="B710" t="s">
        <v>2229</v>
      </c>
      <c r="C710" t="s">
        <v>833</v>
      </c>
    </row>
    <row r="711" spans="1:3" x14ac:dyDescent="0.3">
      <c r="A711" t="s">
        <v>319</v>
      </c>
      <c r="B711" t="s">
        <v>1364</v>
      </c>
      <c r="C711" t="s">
        <v>833</v>
      </c>
    </row>
    <row r="712" spans="1:3" x14ac:dyDescent="0.3">
      <c r="A712" t="s">
        <v>319</v>
      </c>
      <c r="B712" t="s">
        <v>1369</v>
      </c>
      <c r="C712" t="s">
        <v>833</v>
      </c>
    </row>
    <row r="713" spans="1:3" x14ac:dyDescent="0.3">
      <c r="A713" t="s">
        <v>319</v>
      </c>
      <c r="B713" t="s">
        <v>2234</v>
      </c>
      <c r="C713" t="s">
        <v>833</v>
      </c>
    </row>
    <row r="714" spans="1:3" x14ac:dyDescent="0.3">
      <c r="A714" t="s">
        <v>319</v>
      </c>
      <c r="B714" t="s">
        <v>2235</v>
      </c>
      <c r="C714" t="s">
        <v>833</v>
      </c>
    </row>
    <row r="715" spans="1:3" x14ac:dyDescent="0.3">
      <c r="A715" t="s">
        <v>319</v>
      </c>
      <c r="B715" t="s">
        <v>2236</v>
      </c>
      <c r="C715" t="s">
        <v>833</v>
      </c>
    </row>
    <row r="716" spans="1:3" x14ac:dyDescent="0.3">
      <c r="A716" t="s">
        <v>319</v>
      </c>
      <c r="B716" t="s">
        <v>2237</v>
      </c>
      <c r="C716" t="s">
        <v>833</v>
      </c>
    </row>
    <row r="717" spans="1:3" x14ac:dyDescent="0.3">
      <c r="A717" t="s">
        <v>319</v>
      </c>
      <c r="B717" t="s">
        <v>2239</v>
      </c>
      <c r="C717" t="s">
        <v>833</v>
      </c>
    </row>
    <row r="718" spans="1:3" x14ac:dyDescent="0.3">
      <c r="A718" t="s">
        <v>319</v>
      </c>
      <c r="B718" t="s">
        <v>1387</v>
      </c>
      <c r="C718" t="s">
        <v>833</v>
      </c>
    </row>
    <row r="719" spans="1:3" x14ac:dyDescent="0.3">
      <c r="A719" t="s">
        <v>319</v>
      </c>
      <c r="B719" t="s">
        <v>2241</v>
      </c>
      <c r="C719" t="s">
        <v>833</v>
      </c>
    </row>
    <row r="720" spans="1:3" x14ac:dyDescent="0.3">
      <c r="A720" t="s">
        <v>319</v>
      </c>
      <c r="B720" t="s">
        <v>2242</v>
      </c>
      <c r="C720" t="s">
        <v>833</v>
      </c>
    </row>
    <row r="721" spans="1:3" x14ac:dyDescent="0.3">
      <c r="A721" t="s">
        <v>319</v>
      </c>
      <c r="B721" t="s">
        <v>2243</v>
      </c>
      <c r="C721" t="s">
        <v>833</v>
      </c>
    </row>
    <row r="722" spans="1:3" x14ac:dyDescent="0.3">
      <c r="A722" t="s">
        <v>139</v>
      </c>
      <c r="B722" t="s">
        <v>2245</v>
      </c>
      <c r="C722" t="s">
        <v>833</v>
      </c>
    </row>
    <row r="723" spans="1:3" x14ac:dyDescent="0.3">
      <c r="A723" t="s">
        <v>139</v>
      </c>
      <c r="B723" t="s">
        <v>2247</v>
      </c>
      <c r="C723" t="s">
        <v>833</v>
      </c>
    </row>
    <row r="724" spans="1:3" x14ac:dyDescent="0.3">
      <c r="A724" t="s">
        <v>139</v>
      </c>
      <c r="B724" t="s">
        <v>2248</v>
      </c>
      <c r="C724" t="s">
        <v>147</v>
      </c>
    </row>
    <row r="725" spans="1:3" x14ac:dyDescent="0.3">
      <c r="A725" t="s">
        <v>139</v>
      </c>
      <c r="B725" t="s">
        <v>2250</v>
      </c>
      <c r="C725" t="s">
        <v>147</v>
      </c>
    </row>
    <row r="726" spans="1:3" x14ac:dyDescent="0.3">
      <c r="A726" t="s">
        <v>139</v>
      </c>
      <c r="B726" t="s">
        <v>2251</v>
      </c>
      <c r="C726" t="s">
        <v>147</v>
      </c>
    </row>
    <row r="727" spans="1:3" x14ac:dyDescent="0.3">
      <c r="A727" t="s">
        <v>139</v>
      </c>
      <c r="B727" t="s">
        <v>2252</v>
      </c>
      <c r="C727" t="s">
        <v>147</v>
      </c>
    </row>
    <row r="728" spans="1:3" x14ac:dyDescent="0.3">
      <c r="A728" t="s">
        <v>898</v>
      </c>
      <c r="B728" t="s">
        <v>2254</v>
      </c>
      <c r="C728" t="s">
        <v>509</v>
      </c>
    </row>
    <row r="729" spans="1:3" x14ac:dyDescent="0.3">
      <c r="A729" t="s">
        <v>898</v>
      </c>
      <c r="B729" t="s">
        <v>2263</v>
      </c>
      <c r="C729" t="s">
        <v>509</v>
      </c>
    </row>
    <row r="730" spans="1:3" x14ac:dyDescent="0.3">
      <c r="A730" t="s">
        <v>898</v>
      </c>
      <c r="B730" t="s">
        <v>2269</v>
      </c>
      <c r="C730" t="s">
        <v>509</v>
      </c>
    </row>
    <row r="731" spans="1:3" x14ac:dyDescent="0.3">
      <c r="A731" t="s">
        <v>898</v>
      </c>
      <c r="B731" t="s">
        <v>2275</v>
      </c>
      <c r="C731" t="s">
        <v>509</v>
      </c>
    </row>
    <row r="732" spans="1:3" x14ac:dyDescent="0.3">
      <c r="A732" t="s">
        <v>898</v>
      </c>
      <c r="B732" t="s">
        <v>2280</v>
      </c>
      <c r="C732" t="s">
        <v>509</v>
      </c>
    </row>
    <row r="733" spans="1:3" x14ac:dyDescent="0.3">
      <c r="A733" t="s">
        <v>898</v>
      </c>
      <c r="B733" t="s">
        <v>2282</v>
      </c>
      <c r="C733" t="s">
        <v>954</v>
      </c>
    </row>
    <row r="734" spans="1:3" x14ac:dyDescent="0.3">
      <c r="A734" t="s">
        <v>898</v>
      </c>
      <c r="B734" t="s">
        <v>2293</v>
      </c>
      <c r="C734" t="s">
        <v>509</v>
      </c>
    </row>
    <row r="735" spans="1:3" x14ac:dyDescent="0.3">
      <c r="A735" t="s">
        <v>898</v>
      </c>
      <c r="B735" t="s">
        <v>2303</v>
      </c>
      <c r="C735" t="s">
        <v>509</v>
      </c>
    </row>
    <row r="736" spans="1:3" x14ac:dyDescent="0.3">
      <c r="A736" t="s">
        <v>235</v>
      </c>
      <c r="B736" t="s">
        <v>286</v>
      </c>
      <c r="C736" t="s">
        <v>147</v>
      </c>
    </row>
    <row r="737" spans="1:3" x14ac:dyDescent="0.3">
      <c r="A737" t="s">
        <v>235</v>
      </c>
      <c r="B737" t="s">
        <v>1047</v>
      </c>
      <c r="C737" t="s">
        <v>147</v>
      </c>
    </row>
    <row r="738" spans="1:3" x14ac:dyDescent="0.3">
      <c r="A738" t="s">
        <v>235</v>
      </c>
      <c r="B738" t="s">
        <v>2321</v>
      </c>
      <c r="C738" t="s">
        <v>147</v>
      </c>
    </row>
    <row r="739" spans="1:3" x14ac:dyDescent="0.3">
      <c r="A739" t="s">
        <v>235</v>
      </c>
      <c r="B739" t="s">
        <v>274</v>
      </c>
      <c r="C739" t="s">
        <v>147</v>
      </c>
    </row>
    <row r="740" spans="1:3" x14ac:dyDescent="0.3">
      <c r="A740" t="s">
        <v>235</v>
      </c>
      <c r="B740" t="s">
        <v>2326</v>
      </c>
      <c r="C740" t="s">
        <v>147</v>
      </c>
    </row>
    <row r="741" spans="1:3" x14ac:dyDescent="0.3">
      <c r="A741" t="s">
        <v>235</v>
      </c>
      <c r="B741" t="s">
        <v>2327</v>
      </c>
      <c r="C741" t="s">
        <v>147</v>
      </c>
    </row>
    <row r="742" spans="1:3" x14ac:dyDescent="0.3">
      <c r="A742" t="s">
        <v>235</v>
      </c>
      <c r="B742" t="s">
        <v>2328</v>
      </c>
      <c r="C742" t="s">
        <v>147</v>
      </c>
    </row>
    <row r="743" spans="1:3" x14ac:dyDescent="0.3">
      <c r="A743" t="s">
        <v>235</v>
      </c>
      <c r="B743" t="s">
        <v>1033</v>
      </c>
      <c r="C743" t="s">
        <v>147</v>
      </c>
    </row>
    <row r="744" spans="1:3" x14ac:dyDescent="0.3">
      <c r="A744" t="s">
        <v>235</v>
      </c>
      <c r="B744" t="s">
        <v>292</v>
      </c>
      <c r="C744" t="s">
        <v>147</v>
      </c>
    </row>
    <row r="745" spans="1:3" x14ac:dyDescent="0.3">
      <c r="A745" t="s">
        <v>235</v>
      </c>
      <c r="B745" t="s">
        <v>2329</v>
      </c>
      <c r="C745" t="s">
        <v>147</v>
      </c>
    </row>
    <row r="746" spans="1:3" x14ac:dyDescent="0.3">
      <c r="A746" t="s">
        <v>235</v>
      </c>
      <c r="B746" t="s">
        <v>2330</v>
      </c>
      <c r="C746" t="s">
        <v>147</v>
      </c>
    </row>
    <row r="747" spans="1:3" x14ac:dyDescent="0.3">
      <c r="A747" t="s">
        <v>235</v>
      </c>
      <c r="B747" t="s">
        <v>2331</v>
      </c>
      <c r="C747" t="s">
        <v>147</v>
      </c>
    </row>
    <row r="748" spans="1:3" x14ac:dyDescent="0.3">
      <c r="A748" t="s">
        <v>235</v>
      </c>
      <c r="B748" t="s">
        <v>545</v>
      </c>
      <c r="C748" t="s">
        <v>147</v>
      </c>
    </row>
    <row r="749" spans="1:3" x14ac:dyDescent="0.3">
      <c r="A749" t="s">
        <v>235</v>
      </c>
      <c r="B749" t="s">
        <v>2334</v>
      </c>
      <c r="C749" t="s">
        <v>147</v>
      </c>
    </row>
    <row r="750" spans="1:3" x14ac:dyDescent="0.3">
      <c r="A750" t="s">
        <v>139</v>
      </c>
      <c r="B750" t="s">
        <v>2336</v>
      </c>
      <c r="C750" t="s">
        <v>682</v>
      </c>
    </row>
    <row r="751" spans="1:3" x14ac:dyDescent="0.3">
      <c r="A751" t="s">
        <v>139</v>
      </c>
      <c r="B751" t="s">
        <v>2341</v>
      </c>
      <c r="C751" t="s">
        <v>682</v>
      </c>
    </row>
    <row r="752" spans="1:3" x14ac:dyDescent="0.3">
      <c r="A752" t="s">
        <v>139</v>
      </c>
      <c r="B752" t="s">
        <v>2346</v>
      </c>
      <c r="C752" t="s">
        <v>682</v>
      </c>
    </row>
    <row r="753" spans="1:3" x14ac:dyDescent="0.3">
      <c r="A753" t="s">
        <v>785</v>
      </c>
      <c r="B753" t="s">
        <v>2348</v>
      </c>
      <c r="C753" t="s">
        <v>833</v>
      </c>
    </row>
    <row r="754" spans="1:3" x14ac:dyDescent="0.3">
      <c r="A754" t="s">
        <v>785</v>
      </c>
      <c r="B754" t="s">
        <v>2352</v>
      </c>
      <c r="C754" t="s">
        <v>833</v>
      </c>
    </row>
    <row r="755" spans="1:3" x14ac:dyDescent="0.3">
      <c r="A755" t="s">
        <v>785</v>
      </c>
      <c r="B755" t="s">
        <v>2353</v>
      </c>
      <c r="C755" t="s">
        <v>833</v>
      </c>
    </row>
    <row r="756" spans="1:3" x14ac:dyDescent="0.3">
      <c r="A756" t="s">
        <v>785</v>
      </c>
      <c r="B756" t="s">
        <v>2354</v>
      </c>
      <c r="C756" t="s">
        <v>833</v>
      </c>
    </row>
    <row r="757" spans="1:3" x14ac:dyDescent="0.3">
      <c r="A757" t="s">
        <v>785</v>
      </c>
      <c r="B757" t="s">
        <v>2355</v>
      </c>
      <c r="C757" t="s">
        <v>833</v>
      </c>
    </row>
    <row r="758" spans="1:3" x14ac:dyDescent="0.3">
      <c r="A758" t="s">
        <v>785</v>
      </c>
      <c r="B758" t="s">
        <v>2357</v>
      </c>
      <c r="C758" t="s">
        <v>833</v>
      </c>
    </row>
    <row r="759" spans="1:3" x14ac:dyDescent="0.3">
      <c r="A759" t="s">
        <v>139</v>
      </c>
      <c r="B759" t="s">
        <v>2359</v>
      </c>
      <c r="C759" t="s">
        <v>423</v>
      </c>
    </row>
    <row r="760" spans="1:3" x14ac:dyDescent="0.3">
      <c r="A760" t="s">
        <v>319</v>
      </c>
      <c r="B760" t="s">
        <v>2368</v>
      </c>
      <c r="C760" t="s">
        <v>833</v>
      </c>
    </row>
    <row r="761" spans="1:3" x14ac:dyDescent="0.3">
      <c r="A761" t="s">
        <v>444</v>
      </c>
      <c r="B761" t="s">
        <v>1004</v>
      </c>
      <c r="C761" t="s">
        <v>509</v>
      </c>
    </row>
    <row r="762" spans="1:3" x14ac:dyDescent="0.3">
      <c r="A762" t="s">
        <v>444</v>
      </c>
      <c r="B762" t="s">
        <v>2389</v>
      </c>
      <c r="C762" t="s">
        <v>509</v>
      </c>
    </row>
    <row r="763" spans="1:3" x14ac:dyDescent="0.3">
      <c r="A763" t="s">
        <v>444</v>
      </c>
      <c r="B763" t="s">
        <v>446</v>
      </c>
      <c r="C763" t="s">
        <v>509</v>
      </c>
    </row>
    <row r="764" spans="1:3" x14ac:dyDescent="0.3">
      <c r="A764" t="s">
        <v>444</v>
      </c>
      <c r="B764" t="s">
        <v>458</v>
      </c>
      <c r="C764" t="s">
        <v>509</v>
      </c>
    </row>
    <row r="765" spans="1:3" x14ac:dyDescent="0.3">
      <c r="A765" t="s">
        <v>444</v>
      </c>
      <c r="B765" t="s">
        <v>2397</v>
      </c>
      <c r="C765" t="s">
        <v>509</v>
      </c>
    </row>
    <row r="766" spans="1:3" x14ac:dyDescent="0.3">
      <c r="A766" t="s">
        <v>444</v>
      </c>
      <c r="B766" t="s">
        <v>815</v>
      </c>
      <c r="C766" t="s">
        <v>509</v>
      </c>
    </row>
    <row r="767" spans="1:3" x14ac:dyDescent="0.3">
      <c r="A767" t="s">
        <v>444</v>
      </c>
      <c r="B767" t="s">
        <v>2401</v>
      </c>
      <c r="C767" t="s">
        <v>509</v>
      </c>
    </row>
    <row r="768" spans="1:3" x14ac:dyDescent="0.3">
      <c r="A768" t="s">
        <v>444</v>
      </c>
      <c r="B768" t="s">
        <v>818</v>
      </c>
      <c r="C768" t="s">
        <v>509</v>
      </c>
    </row>
    <row r="769" spans="1:3" x14ac:dyDescent="0.3">
      <c r="A769" t="s">
        <v>444</v>
      </c>
      <c r="B769" t="s">
        <v>464</v>
      </c>
      <c r="C769" t="s">
        <v>509</v>
      </c>
    </row>
    <row r="770" spans="1:3" x14ac:dyDescent="0.3">
      <c r="A770" t="s">
        <v>444</v>
      </c>
      <c r="B770" t="s">
        <v>2404</v>
      </c>
      <c r="C770" t="s">
        <v>509</v>
      </c>
    </row>
    <row r="771" spans="1:3" x14ac:dyDescent="0.3">
      <c r="A771" t="s">
        <v>444</v>
      </c>
      <c r="B771" t="s">
        <v>2405</v>
      </c>
      <c r="C771" t="s">
        <v>509</v>
      </c>
    </row>
    <row r="772" spans="1:3" x14ac:dyDescent="0.3">
      <c r="A772" t="s">
        <v>444</v>
      </c>
      <c r="B772" t="s">
        <v>2406</v>
      </c>
      <c r="C772" t="s">
        <v>509</v>
      </c>
    </row>
    <row r="773" spans="1:3" x14ac:dyDescent="0.3">
      <c r="A773" t="s">
        <v>444</v>
      </c>
      <c r="B773" t="s">
        <v>2408</v>
      </c>
      <c r="C773" t="s">
        <v>509</v>
      </c>
    </row>
    <row r="774" spans="1:3" x14ac:dyDescent="0.3">
      <c r="A774" t="s">
        <v>444</v>
      </c>
      <c r="B774" t="s">
        <v>2409</v>
      </c>
      <c r="C774" t="s">
        <v>509</v>
      </c>
    </row>
    <row r="775" spans="1:3" x14ac:dyDescent="0.3">
      <c r="A775" t="s">
        <v>444</v>
      </c>
      <c r="B775" t="s">
        <v>2410</v>
      </c>
      <c r="C775" t="s">
        <v>509</v>
      </c>
    </row>
    <row r="776" spans="1:3" x14ac:dyDescent="0.3">
      <c r="A776" t="s">
        <v>865</v>
      </c>
      <c r="B776" t="s">
        <v>2412</v>
      </c>
      <c r="C776" t="s">
        <v>509</v>
      </c>
    </row>
    <row r="777" spans="1:3" x14ac:dyDescent="0.3">
      <c r="A777" t="s">
        <v>865</v>
      </c>
      <c r="B777" t="s">
        <v>2419</v>
      </c>
      <c r="C777" t="s">
        <v>509</v>
      </c>
    </row>
    <row r="778" spans="1:3" x14ac:dyDescent="0.3">
      <c r="A778" t="s">
        <v>865</v>
      </c>
      <c r="B778" t="s">
        <v>2424</v>
      </c>
      <c r="C778" t="s">
        <v>509</v>
      </c>
    </row>
    <row r="779" spans="1:3" x14ac:dyDescent="0.3">
      <c r="A779" t="s">
        <v>865</v>
      </c>
      <c r="B779" t="s">
        <v>1727</v>
      </c>
      <c r="C779" t="s">
        <v>509</v>
      </c>
    </row>
    <row r="780" spans="1:3" x14ac:dyDescent="0.3">
      <c r="A780" t="s">
        <v>865</v>
      </c>
      <c r="B780" t="s">
        <v>2428</v>
      </c>
      <c r="C780" t="s">
        <v>509</v>
      </c>
    </row>
    <row r="781" spans="1:3" x14ac:dyDescent="0.3">
      <c r="A781" t="s">
        <v>865</v>
      </c>
      <c r="B781" t="s">
        <v>2429</v>
      </c>
      <c r="C781" t="s">
        <v>509</v>
      </c>
    </row>
    <row r="782" spans="1:3" x14ac:dyDescent="0.3">
      <c r="A782" t="s">
        <v>865</v>
      </c>
      <c r="B782" t="s">
        <v>1730</v>
      </c>
      <c r="C782" t="s">
        <v>509</v>
      </c>
    </row>
    <row r="783" spans="1:3" x14ac:dyDescent="0.3">
      <c r="A783" t="s">
        <v>865</v>
      </c>
      <c r="B783" t="s">
        <v>2434</v>
      </c>
      <c r="C783" t="s">
        <v>509</v>
      </c>
    </row>
    <row r="784" spans="1:3" x14ac:dyDescent="0.3">
      <c r="A784" t="s">
        <v>865</v>
      </c>
      <c r="B784" t="s">
        <v>2436</v>
      </c>
      <c r="C784" t="s">
        <v>509</v>
      </c>
    </row>
    <row r="785" spans="1:3" x14ac:dyDescent="0.3">
      <c r="A785" t="s">
        <v>865</v>
      </c>
      <c r="B785" t="s">
        <v>2437</v>
      </c>
      <c r="C785" t="s">
        <v>509</v>
      </c>
    </row>
    <row r="786" spans="1:3" x14ac:dyDescent="0.3">
      <c r="A786" t="s">
        <v>865</v>
      </c>
      <c r="B786" t="s">
        <v>2438</v>
      </c>
      <c r="C786" t="s">
        <v>509</v>
      </c>
    </row>
    <row r="787" spans="1:3" x14ac:dyDescent="0.3">
      <c r="A787" t="s">
        <v>865</v>
      </c>
      <c r="B787" t="s">
        <v>2439</v>
      </c>
      <c r="C787" t="s">
        <v>509</v>
      </c>
    </row>
    <row r="788" spans="1:3" x14ac:dyDescent="0.3">
      <c r="A788" t="s">
        <v>785</v>
      </c>
      <c r="B788" t="s">
        <v>2443</v>
      </c>
      <c r="C788" t="s">
        <v>509</v>
      </c>
    </row>
    <row r="789" spans="1:3" x14ac:dyDescent="0.3">
      <c r="A789" t="s">
        <v>785</v>
      </c>
      <c r="B789" t="s">
        <v>2446</v>
      </c>
      <c r="C789" t="s">
        <v>509</v>
      </c>
    </row>
    <row r="790" spans="1:3" x14ac:dyDescent="0.3">
      <c r="A790" t="s">
        <v>785</v>
      </c>
      <c r="B790" t="s">
        <v>2447</v>
      </c>
      <c r="C790" t="s">
        <v>509</v>
      </c>
    </row>
  </sheetData>
  <mergeCells count="3">
    <mergeCell ref="H20:N20"/>
    <mergeCell ref="H21:N21"/>
    <mergeCell ref="H22:N2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8D5BA-4DFC-4E9E-96DC-80A1F258E9BB}">
  <dimension ref="A1:AF166"/>
  <sheetViews>
    <sheetView workbookViewId="0">
      <selection activeCell="N1" sqref="N1"/>
    </sheetView>
  </sheetViews>
  <sheetFormatPr defaultRowHeight="14.4" x14ac:dyDescent="0.3"/>
  <cols>
    <col min="2" max="2" width="16.109375" customWidth="1"/>
    <col min="3" max="3" width="9.33203125" customWidth="1"/>
    <col min="4" max="4" width="10.109375" customWidth="1"/>
    <col min="6" max="6" width="16.88671875" customWidth="1"/>
    <col min="7" max="7" width="10.77734375" customWidth="1"/>
    <col min="10" max="10" width="14.21875" customWidth="1"/>
    <col min="11" max="11" width="10" customWidth="1"/>
    <col min="14" max="14" width="16.6640625" customWidth="1"/>
    <col min="15" max="15" width="11.6640625" customWidth="1"/>
    <col min="16" max="16" width="10.5546875" customWidth="1"/>
    <col min="17" max="17" width="9.44140625" customWidth="1"/>
    <col min="18" max="18" width="12.109375" customWidth="1"/>
    <col min="20" max="20" width="11.6640625" customWidth="1"/>
    <col min="22" max="22" width="16.5546875" customWidth="1"/>
    <col min="25" max="25" width="16.33203125" customWidth="1"/>
    <col min="26" max="26" width="10.109375" customWidth="1"/>
  </cols>
  <sheetData>
    <row r="1" spans="1:32" x14ac:dyDescent="0.3">
      <c r="A1" s="3" t="s">
        <v>2467</v>
      </c>
    </row>
    <row r="3" spans="1:32" x14ac:dyDescent="0.3">
      <c r="A3" s="7" t="s">
        <v>1</v>
      </c>
      <c r="B3" s="7" t="s">
        <v>18</v>
      </c>
      <c r="C3" s="7" t="s">
        <v>2462</v>
      </c>
      <c r="D3" s="7" t="s">
        <v>2463</v>
      </c>
      <c r="F3" s="3" t="s">
        <v>2456</v>
      </c>
      <c r="G3">
        <f>MAX(B4:B103)</f>
        <v>24.12</v>
      </c>
      <c r="I3" s="3" t="s">
        <v>1</v>
      </c>
      <c r="J3" s="3" t="s">
        <v>18</v>
      </c>
      <c r="K3" s="3" t="s">
        <v>2462</v>
      </c>
      <c r="L3" s="3" t="s">
        <v>2463</v>
      </c>
      <c r="N3" s="3" t="s">
        <v>2456</v>
      </c>
      <c r="O3">
        <f>MAX(J4:J166)</f>
        <v>28.4</v>
      </c>
      <c r="Q3" s="3" t="s">
        <v>1</v>
      </c>
      <c r="R3" s="3" t="s">
        <v>18</v>
      </c>
      <c r="S3" s="3" t="s">
        <v>2462</v>
      </c>
      <c r="T3" s="3" t="s">
        <v>2463</v>
      </c>
      <c r="V3" s="3" t="s">
        <v>2456</v>
      </c>
      <c r="W3">
        <f>MAX(R4:R133)</f>
        <v>24</v>
      </c>
      <c r="Y3" s="10"/>
      <c r="Z3" s="13" t="s">
        <v>139</v>
      </c>
      <c r="AA3" s="13" t="s">
        <v>235</v>
      </c>
      <c r="AB3" s="13" t="s">
        <v>319</v>
      </c>
    </row>
    <row r="4" spans="1:32" x14ac:dyDescent="0.3">
      <c r="A4" t="s">
        <v>139</v>
      </c>
      <c r="B4">
        <v>23.6</v>
      </c>
      <c r="C4" s="8">
        <f>B4-$G$7</f>
        <v>5.3198999999999685</v>
      </c>
      <c r="D4" s="8">
        <f>C4*C4</f>
        <v>28.301336009999666</v>
      </c>
      <c r="F4" s="3" t="s">
        <v>2455</v>
      </c>
      <c r="G4">
        <f>MIN(B4:B103)</f>
        <v>10.8</v>
      </c>
      <c r="I4" t="s">
        <v>235</v>
      </c>
      <c r="J4">
        <v>12</v>
      </c>
      <c r="K4" s="8">
        <f t="shared" ref="K4:K35" si="0">J4-$O$7</f>
        <v>-7.4673619631902284</v>
      </c>
      <c r="L4" s="8">
        <f>K4*K4</f>
        <v>55.761494689300221</v>
      </c>
      <c r="N4" s="3" t="s">
        <v>2455</v>
      </c>
      <c r="O4">
        <f>MIN(J4:J166)</f>
        <v>10.199999999999999</v>
      </c>
      <c r="Q4" t="s">
        <v>319</v>
      </c>
      <c r="R4">
        <v>17.399999999999999</v>
      </c>
      <c r="S4" s="8">
        <f>R4-$W$7</f>
        <v>0.37669230769228434</v>
      </c>
      <c r="T4" s="8">
        <f>S4*S4</f>
        <v>0.14189709467453862</v>
      </c>
      <c r="V4" s="3" t="s">
        <v>2455</v>
      </c>
      <c r="W4">
        <f>MIN(R4:R133)</f>
        <v>13.1</v>
      </c>
      <c r="Y4" s="12" t="s">
        <v>2457</v>
      </c>
      <c r="Z4" s="11">
        <v>13.32</v>
      </c>
      <c r="AA4" s="11">
        <v>18.2</v>
      </c>
      <c r="AB4" s="11">
        <v>10.9</v>
      </c>
    </row>
    <row r="5" spans="1:32" x14ac:dyDescent="0.3">
      <c r="A5" t="s">
        <v>139</v>
      </c>
      <c r="B5">
        <v>23.6</v>
      </c>
      <c r="C5" s="8">
        <f t="shared" ref="C5:C68" si="1">B5-$G$7</f>
        <v>5.3198999999999685</v>
      </c>
      <c r="D5" s="8">
        <f t="shared" ref="D5:D68" si="2">C5*C5</f>
        <v>28.301336009999666</v>
      </c>
      <c r="F5" s="3"/>
      <c r="I5" t="s">
        <v>235</v>
      </c>
      <c r="J5">
        <v>12</v>
      </c>
      <c r="K5" s="8">
        <f t="shared" si="0"/>
        <v>-7.4673619631902284</v>
      </c>
      <c r="L5" s="8">
        <f t="shared" ref="L5:L68" si="3">K5*K5</f>
        <v>55.761494689300221</v>
      </c>
      <c r="N5" s="3"/>
      <c r="Q5" t="s">
        <v>319</v>
      </c>
      <c r="R5">
        <v>17.399999999999999</v>
      </c>
      <c r="S5" s="8">
        <f t="shared" ref="S5:S68" si="4">R5-$W$7</f>
        <v>0.37669230769228434</v>
      </c>
      <c r="T5" s="8">
        <f t="shared" ref="T5:T68" si="5">S5*S5</f>
        <v>0.14189709467453862</v>
      </c>
      <c r="V5" s="3"/>
      <c r="Y5" s="12" t="s">
        <v>2460</v>
      </c>
      <c r="Z5" s="11">
        <v>11.16</v>
      </c>
      <c r="AA5" s="11">
        <v>16.29</v>
      </c>
      <c r="AB5" s="11">
        <v>4.0999999999999996</v>
      </c>
    </row>
    <row r="6" spans="1:32" x14ac:dyDescent="0.3">
      <c r="A6" t="s">
        <v>139</v>
      </c>
      <c r="B6">
        <v>17.399999999999999</v>
      </c>
      <c r="C6" s="8">
        <f t="shared" si="1"/>
        <v>-0.8801000000000343</v>
      </c>
      <c r="D6" s="8">
        <f t="shared" si="2"/>
        <v>0.77457601000006038</v>
      </c>
      <c r="F6" s="3" t="s">
        <v>2457</v>
      </c>
      <c r="G6">
        <f>G3-G4</f>
        <v>13.32</v>
      </c>
      <c r="I6" t="s">
        <v>235</v>
      </c>
      <c r="J6">
        <v>11</v>
      </c>
      <c r="K6" s="8">
        <f t="shared" si="0"/>
        <v>-8.4673619631902284</v>
      </c>
      <c r="L6" s="8">
        <f t="shared" si="3"/>
        <v>71.696218615680678</v>
      </c>
      <c r="N6" s="3" t="s">
        <v>2457</v>
      </c>
      <c r="O6">
        <f>O3-O4</f>
        <v>18.2</v>
      </c>
      <c r="Q6" t="s">
        <v>319</v>
      </c>
      <c r="R6">
        <v>17.399999999999999</v>
      </c>
      <c r="S6" s="8">
        <f t="shared" si="4"/>
        <v>0.37669230769228434</v>
      </c>
      <c r="T6" s="8">
        <f t="shared" si="5"/>
        <v>0.14189709467453862</v>
      </c>
      <c r="V6" s="3" t="s">
        <v>2457</v>
      </c>
      <c r="W6">
        <f>W3-W4</f>
        <v>10.9</v>
      </c>
      <c r="Y6" s="12" t="s">
        <v>2464</v>
      </c>
      <c r="Z6" s="11">
        <v>3.34</v>
      </c>
      <c r="AA6" s="11">
        <v>4.04</v>
      </c>
      <c r="AB6" s="11">
        <v>2</v>
      </c>
    </row>
    <row r="7" spans="1:32" x14ac:dyDescent="0.3">
      <c r="A7" t="s">
        <v>139</v>
      </c>
      <c r="B7">
        <v>23.6</v>
      </c>
      <c r="C7" s="8">
        <f t="shared" si="1"/>
        <v>5.3198999999999685</v>
      </c>
      <c r="D7" s="8">
        <f t="shared" si="2"/>
        <v>28.301336009999666</v>
      </c>
      <c r="F7" s="3" t="s">
        <v>2458</v>
      </c>
      <c r="G7" s="8">
        <f>AVERAGE(B4:B103)</f>
        <v>18.280100000000033</v>
      </c>
      <c r="I7" t="s">
        <v>235</v>
      </c>
      <c r="J7">
        <v>17.399999999999999</v>
      </c>
      <c r="K7" s="8">
        <f t="shared" si="0"/>
        <v>-2.0673619631902298</v>
      </c>
      <c r="L7" s="8">
        <f t="shared" si="3"/>
        <v>4.2739854868457607</v>
      </c>
      <c r="N7" s="3" t="s">
        <v>2458</v>
      </c>
      <c r="O7" s="8">
        <f>AVERAGE(J4:J166)</f>
        <v>19.467361963190228</v>
      </c>
      <c r="Q7" t="s">
        <v>319</v>
      </c>
      <c r="R7">
        <v>17.399999999999999</v>
      </c>
      <c r="S7" s="8">
        <f t="shared" si="4"/>
        <v>0.37669230769228434</v>
      </c>
      <c r="T7" s="8">
        <f t="shared" si="5"/>
        <v>0.14189709467453862</v>
      </c>
      <c r="V7" s="3" t="s">
        <v>2458</v>
      </c>
      <c r="W7" s="9">
        <f>AVERAGE(R4:R133)</f>
        <v>17.023307692307714</v>
      </c>
    </row>
    <row r="8" spans="1:32" x14ac:dyDescent="0.3">
      <c r="A8" t="s">
        <v>139</v>
      </c>
      <c r="B8">
        <v>23.6</v>
      </c>
      <c r="C8" s="8">
        <f t="shared" si="1"/>
        <v>5.3198999999999685</v>
      </c>
      <c r="D8" s="8">
        <f t="shared" si="2"/>
        <v>28.301336009999666</v>
      </c>
      <c r="F8" s="3" t="s">
        <v>2459</v>
      </c>
      <c r="G8" s="8">
        <f>SUM(D4:D103)</f>
        <v>1116.2144989999997</v>
      </c>
      <c r="I8" t="s">
        <v>235</v>
      </c>
      <c r="J8">
        <v>17.399999999999999</v>
      </c>
      <c r="K8" s="8">
        <f t="shared" si="0"/>
        <v>-2.0673619631902298</v>
      </c>
      <c r="L8" s="8">
        <f t="shared" si="3"/>
        <v>4.2739854868457607</v>
      </c>
      <c r="N8" s="3" t="s">
        <v>2459</v>
      </c>
      <c r="O8" s="8">
        <f>SUM(L4:L166)</f>
        <v>2654.880565644175</v>
      </c>
      <c r="Q8" t="s">
        <v>319</v>
      </c>
      <c r="R8">
        <v>17.399999999999999</v>
      </c>
      <c r="S8" s="8">
        <f t="shared" si="4"/>
        <v>0.37669230769228434</v>
      </c>
      <c r="T8" s="8">
        <f t="shared" si="5"/>
        <v>0.14189709467453862</v>
      </c>
      <c r="V8" s="3" t="s">
        <v>2459</v>
      </c>
      <c r="W8" s="9">
        <f>SUM(T4:T133)</f>
        <v>539.34967769230764</v>
      </c>
    </row>
    <row r="9" spans="1:32" x14ac:dyDescent="0.3">
      <c r="A9" t="s">
        <v>139</v>
      </c>
      <c r="B9">
        <v>23.6</v>
      </c>
      <c r="C9" s="8">
        <f t="shared" si="1"/>
        <v>5.3198999999999685</v>
      </c>
      <c r="D9" s="8">
        <f t="shared" si="2"/>
        <v>28.301336009999666</v>
      </c>
      <c r="F9" s="3" t="s">
        <v>2460</v>
      </c>
      <c r="G9" s="8">
        <f>G8/COUNT(D3:D102)</f>
        <v>11.274893929292926</v>
      </c>
      <c r="I9" t="s">
        <v>235</v>
      </c>
      <c r="J9">
        <v>14</v>
      </c>
      <c r="K9" s="8">
        <f t="shared" si="0"/>
        <v>-5.4673619631902284</v>
      </c>
      <c r="L9" s="8">
        <f t="shared" si="3"/>
        <v>29.892046836539308</v>
      </c>
      <c r="N9" s="3" t="s">
        <v>2460</v>
      </c>
      <c r="O9" s="8">
        <f>O8/COUNT(L4:L166)</f>
        <v>16.287610832172852</v>
      </c>
      <c r="Q9" t="s">
        <v>319</v>
      </c>
      <c r="R9">
        <v>17.399999999999999</v>
      </c>
      <c r="S9" s="8">
        <f t="shared" si="4"/>
        <v>0.37669230769228434</v>
      </c>
      <c r="T9" s="8">
        <f t="shared" si="5"/>
        <v>0.14189709467453862</v>
      </c>
      <c r="V9" s="3" t="s">
        <v>2460</v>
      </c>
      <c r="W9" s="9">
        <f>W8/COUNT(T4:T133)</f>
        <v>4.1488436745562129</v>
      </c>
      <c r="Y9" s="14" t="s">
        <v>2465</v>
      </c>
      <c r="Z9" s="14"/>
      <c r="AA9" s="14"/>
      <c r="AB9" s="14"/>
      <c r="AC9" s="14"/>
      <c r="AD9" s="14"/>
      <c r="AE9" s="14"/>
      <c r="AF9" s="14"/>
    </row>
    <row r="10" spans="1:32" x14ac:dyDescent="0.3">
      <c r="A10" t="s">
        <v>139</v>
      </c>
      <c r="B10">
        <v>17.399999999999999</v>
      </c>
      <c r="C10" s="8">
        <f t="shared" si="1"/>
        <v>-0.8801000000000343</v>
      </c>
      <c r="D10" s="8">
        <f t="shared" si="2"/>
        <v>0.77457601000006038</v>
      </c>
      <c r="F10" s="3" t="s">
        <v>2461</v>
      </c>
      <c r="G10" s="8">
        <f>SQRT(G9)</f>
        <v>3.3578108834913447</v>
      </c>
      <c r="I10" t="s">
        <v>235</v>
      </c>
      <c r="J10">
        <v>14</v>
      </c>
      <c r="K10" s="8">
        <f t="shared" si="0"/>
        <v>-5.4673619631902284</v>
      </c>
      <c r="L10" s="8">
        <f t="shared" si="3"/>
        <v>29.892046836539308</v>
      </c>
      <c r="N10" s="3" t="s">
        <v>2461</v>
      </c>
      <c r="O10" s="8">
        <f>SQRT(O9)</f>
        <v>4.0357912275256327</v>
      </c>
      <c r="Q10" t="s">
        <v>319</v>
      </c>
      <c r="R10">
        <v>17.399999999999999</v>
      </c>
      <c r="S10" s="8">
        <f t="shared" si="4"/>
        <v>0.37669230769228434</v>
      </c>
      <c r="T10" s="8">
        <f t="shared" si="5"/>
        <v>0.14189709467453862</v>
      </c>
      <c r="V10" s="3" t="s">
        <v>2461</v>
      </c>
      <c r="W10" s="9">
        <f>SQRT(W9)</f>
        <v>2.0368710500559954</v>
      </c>
      <c r="Y10" s="14" t="s">
        <v>2466</v>
      </c>
      <c r="Z10" s="14"/>
      <c r="AA10" s="14"/>
      <c r="AB10" s="14"/>
      <c r="AC10" s="14"/>
    </row>
    <row r="11" spans="1:32" x14ac:dyDescent="0.3">
      <c r="A11" t="s">
        <v>139</v>
      </c>
      <c r="B11">
        <v>23.84</v>
      </c>
      <c r="C11" s="8">
        <f t="shared" si="1"/>
        <v>5.559899999999967</v>
      </c>
      <c r="D11" s="8">
        <f t="shared" si="2"/>
        <v>30.912488009999631</v>
      </c>
      <c r="I11" t="s">
        <v>235</v>
      </c>
      <c r="J11">
        <v>19</v>
      </c>
      <c r="K11" s="8">
        <f t="shared" si="0"/>
        <v>-0.46736196319022838</v>
      </c>
      <c r="L11" s="8">
        <f t="shared" si="3"/>
        <v>0.21842720463702439</v>
      </c>
      <c r="Q11" t="s">
        <v>319</v>
      </c>
      <c r="R11">
        <v>17.399999999999999</v>
      </c>
      <c r="S11" s="8">
        <f t="shared" si="4"/>
        <v>0.37669230769228434</v>
      </c>
      <c r="T11" s="8">
        <f t="shared" si="5"/>
        <v>0.14189709467453862</v>
      </c>
    </row>
    <row r="12" spans="1:32" x14ac:dyDescent="0.3">
      <c r="A12" t="s">
        <v>139</v>
      </c>
      <c r="B12">
        <v>23.84</v>
      </c>
      <c r="C12" s="8">
        <f t="shared" si="1"/>
        <v>5.559899999999967</v>
      </c>
      <c r="D12" s="8">
        <f t="shared" si="2"/>
        <v>30.912488009999631</v>
      </c>
      <c r="I12" t="s">
        <v>235</v>
      </c>
      <c r="J12">
        <v>14</v>
      </c>
      <c r="K12" s="8">
        <f t="shared" si="0"/>
        <v>-5.4673619631902284</v>
      </c>
      <c r="L12" s="8">
        <f t="shared" si="3"/>
        <v>29.892046836539308</v>
      </c>
      <c r="Q12" t="s">
        <v>319</v>
      </c>
      <c r="R12">
        <v>17.399999999999999</v>
      </c>
      <c r="S12" s="8">
        <f t="shared" si="4"/>
        <v>0.37669230769228434</v>
      </c>
      <c r="T12" s="8">
        <f t="shared" si="5"/>
        <v>0.14189709467453862</v>
      </c>
    </row>
    <row r="13" spans="1:32" x14ac:dyDescent="0.3">
      <c r="A13" t="s">
        <v>139</v>
      </c>
      <c r="B13">
        <v>23.84</v>
      </c>
      <c r="C13" s="8">
        <f t="shared" si="1"/>
        <v>5.559899999999967</v>
      </c>
      <c r="D13" s="8">
        <f t="shared" si="2"/>
        <v>30.912488009999631</v>
      </c>
      <c r="I13" t="s">
        <v>235</v>
      </c>
      <c r="J13">
        <v>17.399999999999999</v>
      </c>
      <c r="K13" s="8">
        <f t="shared" si="0"/>
        <v>-2.0673619631902298</v>
      </c>
      <c r="L13" s="8">
        <f t="shared" si="3"/>
        <v>4.2739854868457607</v>
      </c>
      <c r="Q13" t="s">
        <v>319</v>
      </c>
      <c r="R13">
        <v>17.399999999999999</v>
      </c>
      <c r="S13" s="8">
        <f t="shared" si="4"/>
        <v>0.37669230769228434</v>
      </c>
      <c r="T13" s="8">
        <f t="shared" si="5"/>
        <v>0.14189709467453862</v>
      </c>
    </row>
    <row r="14" spans="1:32" x14ac:dyDescent="0.3">
      <c r="A14" t="s">
        <v>139</v>
      </c>
      <c r="B14">
        <v>23.84</v>
      </c>
      <c r="C14" s="8">
        <f t="shared" si="1"/>
        <v>5.559899999999967</v>
      </c>
      <c r="D14" s="8">
        <f t="shared" si="2"/>
        <v>30.912488009999631</v>
      </c>
      <c r="I14" t="s">
        <v>235</v>
      </c>
      <c r="J14">
        <v>14</v>
      </c>
      <c r="K14" s="8">
        <f t="shared" si="0"/>
        <v>-5.4673619631902284</v>
      </c>
      <c r="L14" s="8">
        <f t="shared" si="3"/>
        <v>29.892046836539308</v>
      </c>
      <c r="Q14" t="s">
        <v>319</v>
      </c>
      <c r="R14">
        <v>17.399999999999999</v>
      </c>
      <c r="S14" s="8">
        <f t="shared" si="4"/>
        <v>0.37669230769228434</v>
      </c>
      <c r="T14" s="8">
        <f t="shared" si="5"/>
        <v>0.14189709467453862</v>
      </c>
    </row>
    <row r="15" spans="1:32" x14ac:dyDescent="0.3">
      <c r="A15" t="s">
        <v>139</v>
      </c>
      <c r="B15">
        <v>23.84</v>
      </c>
      <c r="C15" s="8">
        <f t="shared" si="1"/>
        <v>5.559899999999967</v>
      </c>
      <c r="D15" s="8">
        <f t="shared" si="2"/>
        <v>30.912488009999631</v>
      </c>
      <c r="I15" t="s">
        <v>235</v>
      </c>
      <c r="J15">
        <v>23</v>
      </c>
      <c r="K15" s="8">
        <f t="shared" si="0"/>
        <v>3.5326380368097716</v>
      </c>
      <c r="L15" s="8">
        <f t="shared" si="3"/>
        <v>12.479531499115197</v>
      </c>
      <c r="Q15" t="s">
        <v>319</v>
      </c>
      <c r="R15">
        <v>17.399999999999999</v>
      </c>
      <c r="S15" s="8">
        <f t="shared" si="4"/>
        <v>0.37669230769228434</v>
      </c>
      <c r="T15" s="8">
        <f t="shared" si="5"/>
        <v>0.14189709467453862</v>
      </c>
    </row>
    <row r="16" spans="1:32" x14ac:dyDescent="0.3">
      <c r="A16" t="s">
        <v>139</v>
      </c>
      <c r="B16">
        <v>23.84</v>
      </c>
      <c r="C16" s="8">
        <f t="shared" si="1"/>
        <v>5.559899999999967</v>
      </c>
      <c r="D16" s="8">
        <f t="shared" si="2"/>
        <v>30.912488009999631</v>
      </c>
      <c r="I16" t="s">
        <v>235</v>
      </c>
      <c r="J16">
        <v>17.399999999999999</v>
      </c>
      <c r="K16" s="8">
        <f t="shared" si="0"/>
        <v>-2.0673619631902298</v>
      </c>
      <c r="L16" s="8">
        <f t="shared" si="3"/>
        <v>4.2739854868457607</v>
      </c>
      <c r="Q16" t="s">
        <v>319</v>
      </c>
      <c r="R16">
        <v>17.399999999999999</v>
      </c>
      <c r="S16" s="8">
        <f t="shared" si="4"/>
        <v>0.37669230769228434</v>
      </c>
      <c r="T16" s="8">
        <f t="shared" si="5"/>
        <v>0.14189709467453862</v>
      </c>
    </row>
    <row r="17" spans="1:20" x14ac:dyDescent="0.3">
      <c r="A17" t="s">
        <v>139</v>
      </c>
      <c r="B17">
        <v>23.84</v>
      </c>
      <c r="C17" s="8">
        <f t="shared" si="1"/>
        <v>5.559899999999967</v>
      </c>
      <c r="D17" s="8">
        <f t="shared" si="2"/>
        <v>30.912488009999631</v>
      </c>
      <c r="I17" t="s">
        <v>235</v>
      </c>
      <c r="J17">
        <v>23</v>
      </c>
      <c r="K17" s="8">
        <f t="shared" si="0"/>
        <v>3.5326380368097716</v>
      </c>
      <c r="L17" s="8">
        <f t="shared" si="3"/>
        <v>12.479531499115197</v>
      </c>
      <c r="Q17" t="s">
        <v>319</v>
      </c>
      <c r="R17">
        <v>17.399999999999999</v>
      </c>
      <c r="S17" s="8">
        <f t="shared" si="4"/>
        <v>0.37669230769228434</v>
      </c>
      <c r="T17" s="8">
        <f t="shared" si="5"/>
        <v>0.14189709467453862</v>
      </c>
    </row>
    <row r="18" spans="1:20" x14ac:dyDescent="0.3">
      <c r="A18" t="s">
        <v>139</v>
      </c>
      <c r="B18">
        <v>22.95</v>
      </c>
      <c r="C18" s="8">
        <f t="shared" si="1"/>
        <v>4.6698999999999664</v>
      </c>
      <c r="D18" s="8">
        <f t="shared" si="2"/>
        <v>21.807966009999685</v>
      </c>
      <c r="I18" t="s">
        <v>235</v>
      </c>
      <c r="J18">
        <v>23</v>
      </c>
      <c r="K18" s="8">
        <f t="shared" si="0"/>
        <v>3.5326380368097716</v>
      </c>
      <c r="L18" s="8">
        <f t="shared" si="3"/>
        <v>12.479531499115197</v>
      </c>
      <c r="Q18" t="s">
        <v>319</v>
      </c>
      <c r="R18">
        <v>13.3</v>
      </c>
      <c r="S18" s="8">
        <f t="shared" si="4"/>
        <v>-3.7233076923077135</v>
      </c>
      <c r="T18" s="8">
        <f t="shared" si="5"/>
        <v>13.863020171597791</v>
      </c>
    </row>
    <row r="19" spans="1:20" x14ac:dyDescent="0.3">
      <c r="A19" t="s">
        <v>139</v>
      </c>
      <c r="B19">
        <v>22.95</v>
      </c>
      <c r="C19" s="8">
        <f t="shared" si="1"/>
        <v>4.6698999999999664</v>
      </c>
      <c r="D19" s="8">
        <f t="shared" si="2"/>
        <v>21.807966009999685</v>
      </c>
      <c r="I19" t="s">
        <v>235</v>
      </c>
      <c r="J19">
        <v>23</v>
      </c>
      <c r="K19" s="8">
        <f t="shared" si="0"/>
        <v>3.5326380368097716</v>
      </c>
      <c r="L19" s="8">
        <f t="shared" si="3"/>
        <v>12.479531499115197</v>
      </c>
      <c r="Q19" t="s">
        <v>319</v>
      </c>
      <c r="R19">
        <v>18.399999999999999</v>
      </c>
      <c r="S19" s="8">
        <f t="shared" si="4"/>
        <v>1.3766923076922843</v>
      </c>
      <c r="T19" s="8">
        <f t="shared" si="5"/>
        <v>1.8952817100591073</v>
      </c>
    </row>
    <row r="20" spans="1:20" x14ac:dyDescent="0.3">
      <c r="A20" t="s">
        <v>139</v>
      </c>
      <c r="B20">
        <v>22.95</v>
      </c>
      <c r="C20" s="8">
        <f t="shared" si="1"/>
        <v>4.6698999999999664</v>
      </c>
      <c r="D20" s="8">
        <f t="shared" si="2"/>
        <v>21.807966009999685</v>
      </c>
      <c r="I20" t="s">
        <v>235</v>
      </c>
      <c r="J20">
        <v>23</v>
      </c>
      <c r="K20" s="8">
        <f t="shared" si="0"/>
        <v>3.5326380368097716</v>
      </c>
      <c r="L20" s="8">
        <f t="shared" si="3"/>
        <v>12.479531499115197</v>
      </c>
      <c r="Q20" t="s">
        <v>319</v>
      </c>
      <c r="R20">
        <v>13.3</v>
      </c>
      <c r="S20" s="8">
        <f t="shared" si="4"/>
        <v>-3.7233076923077135</v>
      </c>
      <c r="T20" s="8">
        <f t="shared" si="5"/>
        <v>13.863020171597791</v>
      </c>
    </row>
    <row r="21" spans="1:20" x14ac:dyDescent="0.3">
      <c r="A21" t="s">
        <v>139</v>
      </c>
      <c r="B21">
        <v>22.95</v>
      </c>
      <c r="C21" s="8">
        <f t="shared" si="1"/>
        <v>4.6698999999999664</v>
      </c>
      <c r="D21" s="8">
        <f t="shared" si="2"/>
        <v>21.807966009999685</v>
      </c>
      <c r="I21" t="s">
        <v>235</v>
      </c>
      <c r="J21">
        <v>23</v>
      </c>
      <c r="K21" s="8">
        <f t="shared" si="0"/>
        <v>3.5326380368097716</v>
      </c>
      <c r="L21" s="8">
        <f t="shared" si="3"/>
        <v>12.479531499115197</v>
      </c>
      <c r="Q21" t="s">
        <v>319</v>
      </c>
      <c r="R21">
        <v>18.399999999999999</v>
      </c>
      <c r="S21" s="8">
        <f t="shared" si="4"/>
        <v>1.3766923076922843</v>
      </c>
      <c r="T21" s="8">
        <f t="shared" si="5"/>
        <v>1.8952817100591073</v>
      </c>
    </row>
    <row r="22" spans="1:20" x14ac:dyDescent="0.3">
      <c r="A22" t="s">
        <v>139</v>
      </c>
      <c r="B22">
        <v>17.57</v>
      </c>
      <c r="C22" s="8">
        <f t="shared" si="1"/>
        <v>-0.71010000000003259</v>
      </c>
      <c r="D22" s="8">
        <f t="shared" si="2"/>
        <v>0.50424201000004631</v>
      </c>
      <c r="I22" t="s">
        <v>235</v>
      </c>
      <c r="J22">
        <v>23</v>
      </c>
      <c r="K22" s="8">
        <f t="shared" si="0"/>
        <v>3.5326380368097716</v>
      </c>
      <c r="L22" s="8">
        <f t="shared" si="3"/>
        <v>12.479531499115197</v>
      </c>
      <c r="Q22" t="s">
        <v>319</v>
      </c>
      <c r="R22">
        <v>13.3</v>
      </c>
      <c r="S22" s="8">
        <f t="shared" si="4"/>
        <v>-3.7233076923077135</v>
      </c>
      <c r="T22" s="8">
        <f t="shared" si="5"/>
        <v>13.863020171597791</v>
      </c>
    </row>
    <row r="23" spans="1:20" x14ac:dyDescent="0.3">
      <c r="A23" t="s">
        <v>139</v>
      </c>
      <c r="B23">
        <v>17.57</v>
      </c>
      <c r="C23" s="8">
        <f t="shared" si="1"/>
        <v>-0.71010000000003259</v>
      </c>
      <c r="D23" s="8">
        <f t="shared" si="2"/>
        <v>0.50424201000004631</v>
      </c>
      <c r="I23" t="s">
        <v>235</v>
      </c>
      <c r="J23">
        <v>23</v>
      </c>
      <c r="K23" s="8">
        <f t="shared" si="0"/>
        <v>3.5326380368097716</v>
      </c>
      <c r="L23" s="8">
        <f t="shared" si="3"/>
        <v>12.479531499115197</v>
      </c>
      <c r="Q23" t="s">
        <v>319</v>
      </c>
      <c r="R23">
        <v>18.399999999999999</v>
      </c>
      <c r="S23" s="8">
        <f t="shared" si="4"/>
        <v>1.3766923076922843</v>
      </c>
      <c r="T23" s="8">
        <f t="shared" si="5"/>
        <v>1.8952817100591073</v>
      </c>
    </row>
    <row r="24" spans="1:20" x14ac:dyDescent="0.3">
      <c r="A24" t="s">
        <v>139</v>
      </c>
      <c r="B24">
        <v>17.57</v>
      </c>
      <c r="C24" s="8">
        <f t="shared" si="1"/>
        <v>-0.71010000000003259</v>
      </c>
      <c r="D24" s="8">
        <f t="shared" si="2"/>
        <v>0.50424201000004631</v>
      </c>
      <c r="I24" t="s">
        <v>235</v>
      </c>
      <c r="J24">
        <v>23</v>
      </c>
      <c r="K24" s="8">
        <f t="shared" si="0"/>
        <v>3.5326380368097716</v>
      </c>
      <c r="L24" s="8">
        <f t="shared" si="3"/>
        <v>12.479531499115197</v>
      </c>
      <c r="Q24" t="s">
        <v>319</v>
      </c>
      <c r="R24">
        <v>13.3</v>
      </c>
      <c r="S24" s="8">
        <f t="shared" si="4"/>
        <v>-3.7233076923077135</v>
      </c>
      <c r="T24" s="8">
        <f t="shared" si="5"/>
        <v>13.863020171597791</v>
      </c>
    </row>
    <row r="25" spans="1:20" x14ac:dyDescent="0.3">
      <c r="A25" t="s">
        <v>139</v>
      </c>
      <c r="B25">
        <v>17.57</v>
      </c>
      <c r="C25" s="8">
        <f t="shared" si="1"/>
        <v>-0.71010000000003259</v>
      </c>
      <c r="D25" s="8">
        <f t="shared" si="2"/>
        <v>0.50424201000004631</v>
      </c>
      <c r="I25" t="s">
        <v>235</v>
      </c>
      <c r="J25">
        <v>20.89</v>
      </c>
      <c r="K25" s="8">
        <f t="shared" si="0"/>
        <v>1.4226380368097722</v>
      </c>
      <c r="L25" s="8">
        <f t="shared" si="3"/>
        <v>2.0238989837779626</v>
      </c>
      <c r="Q25" t="s">
        <v>319</v>
      </c>
      <c r="R25">
        <v>18.399999999999999</v>
      </c>
      <c r="S25" s="8">
        <f t="shared" si="4"/>
        <v>1.3766923076922843</v>
      </c>
      <c r="T25" s="8">
        <f t="shared" si="5"/>
        <v>1.8952817100591073</v>
      </c>
    </row>
    <row r="26" spans="1:20" x14ac:dyDescent="0.3">
      <c r="A26" t="s">
        <v>139</v>
      </c>
      <c r="B26">
        <v>17.399999999999999</v>
      </c>
      <c r="C26" s="8">
        <f t="shared" si="1"/>
        <v>-0.8801000000000343</v>
      </c>
      <c r="D26" s="8">
        <f t="shared" si="2"/>
        <v>0.77457601000006038</v>
      </c>
      <c r="I26" t="s">
        <v>235</v>
      </c>
      <c r="J26">
        <v>20.89</v>
      </c>
      <c r="K26" s="8">
        <f t="shared" si="0"/>
        <v>1.4226380368097722</v>
      </c>
      <c r="L26" s="8">
        <f t="shared" si="3"/>
        <v>2.0238989837779626</v>
      </c>
      <c r="Q26" t="s">
        <v>319</v>
      </c>
      <c r="R26">
        <v>13.3</v>
      </c>
      <c r="S26" s="8">
        <f t="shared" si="4"/>
        <v>-3.7233076923077135</v>
      </c>
      <c r="T26" s="8">
        <f t="shared" si="5"/>
        <v>13.863020171597791</v>
      </c>
    </row>
    <row r="27" spans="1:20" x14ac:dyDescent="0.3">
      <c r="A27" t="s">
        <v>139</v>
      </c>
      <c r="B27">
        <v>17.399999999999999</v>
      </c>
      <c r="C27" s="8">
        <f t="shared" si="1"/>
        <v>-0.8801000000000343</v>
      </c>
      <c r="D27" s="8">
        <f t="shared" si="2"/>
        <v>0.77457601000006038</v>
      </c>
      <c r="I27" t="s">
        <v>235</v>
      </c>
      <c r="J27">
        <v>20.89</v>
      </c>
      <c r="K27" s="8">
        <f t="shared" si="0"/>
        <v>1.4226380368097722</v>
      </c>
      <c r="L27" s="8">
        <f t="shared" si="3"/>
        <v>2.0238989837779626</v>
      </c>
      <c r="Q27" t="s">
        <v>319</v>
      </c>
      <c r="R27">
        <v>13.3</v>
      </c>
      <c r="S27" s="8">
        <f t="shared" si="4"/>
        <v>-3.7233076923077135</v>
      </c>
      <c r="T27" s="8">
        <f t="shared" si="5"/>
        <v>13.863020171597791</v>
      </c>
    </row>
    <row r="28" spans="1:20" x14ac:dyDescent="0.3">
      <c r="A28" t="s">
        <v>139</v>
      </c>
      <c r="B28">
        <v>17.399999999999999</v>
      </c>
      <c r="C28" s="8">
        <f t="shared" si="1"/>
        <v>-0.8801000000000343</v>
      </c>
      <c r="D28" s="8">
        <f t="shared" si="2"/>
        <v>0.77457601000006038</v>
      </c>
      <c r="I28" t="s">
        <v>235</v>
      </c>
      <c r="J28">
        <v>20.89</v>
      </c>
      <c r="K28" s="8">
        <f t="shared" si="0"/>
        <v>1.4226380368097722</v>
      </c>
      <c r="L28" s="8">
        <f t="shared" si="3"/>
        <v>2.0238989837779626</v>
      </c>
      <c r="Q28" t="s">
        <v>319</v>
      </c>
      <c r="R28">
        <v>13.3</v>
      </c>
      <c r="S28" s="8">
        <f t="shared" si="4"/>
        <v>-3.7233076923077135</v>
      </c>
      <c r="T28" s="8">
        <f t="shared" si="5"/>
        <v>13.863020171597791</v>
      </c>
    </row>
    <row r="29" spans="1:20" x14ac:dyDescent="0.3">
      <c r="A29" t="s">
        <v>139</v>
      </c>
      <c r="B29">
        <v>17.399999999999999</v>
      </c>
      <c r="C29" s="8">
        <f t="shared" si="1"/>
        <v>-0.8801000000000343</v>
      </c>
      <c r="D29" s="8">
        <f t="shared" si="2"/>
        <v>0.77457601000006038</v>
      </c>
      <c r="I29" t="s">
        <v>235</v>
      </c>
      <c r="J29">
        <v>20.89</v>
      </c>
      <c r="K29" s="8">
        <f t="shared" si="0"/>
        <v>1.4226380368097722</v>
      </c>
      <c r="L29" s="8">
        <f t="shared" si="3"/>
        <v>2.0238989837779626</v>
      </c>
      <c r="Q29" t="s">
        <v>319</v>
      </c>
      <c r="R29">
        <v>18.399999999999999</v>
      </c>
      <c r="S29" s="8">
        <f t="shared" si="4"/>
        <v>1.3766923076922843</v>
      </c>
      <c r="T29" s="8">
        <f t="shared" si="5"/>
        <v>1.8952817100591073</v>
      </c>
    </row>
    <row r="30" spans="1:20" x14ac:dyDescent="0.3">
      <c r="A30" t="s">
        <v>139</v>
      </c>
      <c r="B30">
        <v>17.399999999999999</v>
      </c>
      <c r="C30" s="8">
        <f t="shared" si="1"/>
        <v>-0.8801000000000343</v>
      </c>
      <c r="D30" s="8">
        <f t="shared" si="2"/>
        <v>0.77457601000006038</v>
      </c>
      <c r="I30" t="s">
        <v>235</v>
      </c>
      <c r="J30">
        <v>15.1</v>
      </c>
      <c r="K30" s="8">
        <f t="shared" si="0"/>
        <v>-4.3673619631902287</v>
      </c>
      <c r="L30" s="8">
        <f t="shared" si="3"/>
        <v>19.07385051752081</v>
      </c>
      <c r="Q30" t="s">
        <v>319</v>
      </c>
      <c r="R30">
        <v>17.399999999999999</v>
      </c>
      <c r="S30" s="8">
        <f t="shared" si="4"/>
        <v>0.37669230769228434</v>
      </c>
      <c r="T30" s="8">
        <f t="shared" si="5"/>
        <v>0.14189709467453862</v>
      </c>
    </row>
    <row r="31" spans="1:20" x14ac:dyDescent="0.3">
      <c r="A31" t="s">
        <v>139</v>
      </c>
      <c r="B31">
        <v>17.399999999999999</v>
      </c>
      <c r="C31" s="8">
        <f t="shared" si="1"/>
        <v>-0.8801000000000343</v>
      </c>
      <c r="D31" s="8">
        <f t="shared" si="2"/>
        <v>0.77457601000006038</v>
      </c>
      <c r="I31" t="s">
        <v>235</v>
      </c>
      <c r="J31">
        <v>20.89</v>
      </c>
      <c r="K31" s="8">
        <f t="shared" si="0"/>
        <v>1.4226380368097722</v>
      </c>
      <c r="L31" s="8">
        <f t="shared" si="3"/>
        <v>2.0238989837779626</v>
      </c>
      <c r="Q31" t="s">
        <v>319</v>
      </c>
      <c r="R31">
        <v>17.399999999999999</v>
      </c>
      <c r="S31" s="8">
        <f t="shared" si="4"/>
        <v>0.37669230769228434</v>
      </c>
      <c r="T31" s="8">
        <f t="shared" si="5"/>
        <v>0.14189709467453862</v>
      </c>
    </row>
    <row r="32" spans="1:20" x14ac:dyDescent="0.3">
      <c r="A32" t="s">
        <v>139</v>
      </c>
      <c r="B32">
        <v>17.399999999999999</v>
      </c>
      <c r="C32" s="8">
        <f t="shared" si="1"/>
        <v>-0.8801000000000343</v>
      </c>
      <c r="D32" s="8">
        <f t="shared" si="2"/>
        <v>0.77457601000006038</v>
      </c>
      <c r="I32" t="s">
        <v>235</v>
      </c>
      <c r="J32">
        <v>14.6</v>
      </c>
      <c r="K32" s="8">
        <f t="shared" si="0"/>
        <v>-4.8673619631902287</v>
      </c>
      <c r="L32" s="8">
        <f t="shared" si="3"/>
        <v>23.691212480711037</v>
      </c>
      <c r="Q32" t="s">
        <v>319</v>
      </c>
      <c r="R32">
        <v>17.399999999999999</v>
      </c>
      <c r="S32" s="8">
        <f t="shared" si="4"/>
        <v>0.37669230769228434</v>
      </c>
      <c r="T32" s="8">
        <f t="shared" si="5"/>
        <v>0.14189709467453862</v>
      </c>
    </row>
    <row r="33" spans="1:20" x14ac:dyDescent="0.3">
      <c r="A33" t="s">
        <v>139</v>
      </c>
      <c r="B33">
        <v>17.399999999999999</v>
      </c>
      <c r="C33" s="8">
        <f t="shared" si="1"/>
        <v>-0.8801000000000343</v>
      </c>
      <c r="D33" s="8">
        <f t="shared" si="2"/>
        <v>0.77457601000006038</v>
      </c>
      <c r="I33" t="s">
        <v>235</v>
      </c>
      <c r="J33">
        <v>16.3</v>
      </c>
      <c r="K33" s="8">
        <f t="shared" si="0"/>
        <v>-3.1673619631902277</v>
      </c>
      <c r="L33" s="8">
        <f t="shared" si="3"/>
        <v>10.032181805864253</v>
      </c>
      <c r="Q33" t="s">
        <v>319</v>
      </c>
      <c r="R33">
        <v>17.399999999999999</v>
      </c>
      <c r="S33" s="8">
        <f t="shared" si="4"/>
        <v>0.37669230769228434</v>
      </c>
      <c r="T33" s="8">
        <f t="shared" si="5"/>
        <v>0.14189709467453862</v>
      </c>
    </row>
    <row r="34" spans="1:20" x14ac:dyDescent="0.3">
      <c r="A34" t="s">
        <v>139</v>
      </c>
      <c r="B34">
        <v>17.399999999999999</v>
      </c>
      <c r="C34" s="8">
        <f t="shared" si="1"/>
        <v>-0.8801000000000343</v>
      </c>
      <c r="D34" s="8">
        <f t="shared" si="2"/>
        <v>0.77457601000006038</v>
      </c>
      <c r="I34" t="s">
        <v>235</v>
      </c>
      <c r="J34">
        <v>17.399999999999999</v>
      </c>
      <c r="K34" s="8">
        <f t="shared" si="0"/>
        <v>-2.0673619631902298</v>
      </c>
      <c r="L34" s="8">
        <f t="shared" si="3"/>
        <v>4.2739854868457607</v>
      </c>
      <c r="Q34" t="s">
        <v>319</v>
      </c>
      <c r="R34">
        <v>17.399999999999999</v>
      </c>
      <c r="S34" s="8">
        <f t="shared" si="4"/>
        <v>0.37669230769228434</v>
      </c>
      <c r="T34" s="8">
        <f t="shared" si="5"/>
        <v>0.14189709467453862</v>
      </c>
    </row>
    <row r="35" spans="1:20" x14ac:dyDescent="0.3">
      <c r="A35" t="s">
        <v>139</v>
      </c>
      <c r="B35">
        <v>17.399999999999999</v>
      </c>
      <c r="C35" s="8">
        <f t="shared" si="1"/>
        <v>-0.8801000000000343</v>
      </c>
      <c r="D35" s="8">
        <f t="shared" si="2"/>
        <v>0.77457601000006038</v>
      </c>
      <c r="I35" t="s">
        <v>235</v>
      </c>
      <c r="J35">
        <v>16.3</v>
      </c>
      <c r="K35" s="8">
        <f t="shared" si="0"/>
        <v>-3.1673619631902277</v>
      </c>
      <c r="L35" s="8">
        <f t="shared" si="3"/>
        <v>10.032181805864253</v>
      </c>
      <c r="Q35" t="s">
        <v>319</v>
      </c>
      <c r="R35">
        <v>17.399999999999999</v>
      </c>
      <c r="S35" s="8">
        <f t="shared" si="4"/>
        <v>0.37669230769228434</v>
      </c>
      <c r="T35" s="8">
        <f t="shared" si="5"/>
        <v>0.14189709467453862</v>
      </c>
    </row>
    <row r="36" spans="1:20" x14ac:dyDescent="0.3">
      <c r="A36" t="s">
        <v>139</v>
      </c>
      <c r="B36">
        <v>24.12</v>
      </c>
      <c r="C36" s="8">
        <f t="shared" si="1"/>
        <v>5.8398999999999681</v>
      </c>
      <c r="D36" s="8">
        <f t="shared" si="2"/>
        <v>34.104432009999627</v>
      </c>
      <c r="I36" t="s">
        <v>235</v>
      </c>
      <c r="J36">
        <v>16.3</v>
      </c>
      <c r="K36" s="8">
        <f t="shared" ref="K36:K67" si="6">J36-$O$7</f>
        <v>-3.1673619631902277</v>
      </c>
      <c r="L36" s="8">
        <f t="shared" si="3"/>
        <v>10.032181805864253</v>
      </c>
      <c r="Q36" t="s">
        <v>319</v>
      </c>
      <c r="R36">
        <v>17.399999999999999</v>
      </c>
      <c r="S36" s="8">
        <f t="shared" si="4"/>
        <v>0.37669230769228434</v>
      </c>
      <c r="T36" s="8">
        <f t="shared" si="5"/>
        <v>0.14189709467453862</v>
      </c>
    </row>
    <row r="37" spans="1:20" x14ac:dyDescent="0.3">
      <c r="A37" t="s">
        <v>139</v>
      </c>
      <c r="B37">
        <v>24.12</v>
      </c>
      <c r="C37" s="8">
        <f t="shared" si="1"/>
        <v>5.8398999999999681</v>
      </c>
      <c r="D37" s="8">
        <f t="shared" si="2"/>
        <v>34.104432009999627</v>
      </c>
      <c r="I37" t="s">
        <v>235</v>
      </c>
      <c r="J37">
        <v>28.4</v>
      </c>
      <c r="K37" s="8">
        <f t="shared" si="6"/>
        <v>8.9326380368097702</v>
      </c>
      <c r="L37" s="8">
        <f t="shared" si="3"/>
        <v>79.792022296660704</v>
      </c>
      <c r="Q37" t="s">
        <v>319</v>
      </c>
      <c r="R37">
        <v>17.399999999999999</v>
      </c>
      <c r="S37" s="8">
        <f t="shared" si="4"/>
        <v>0.37669230769228434</v>
      </c>
      <c r="T37" s="8">
        <f t="shared" si="5"/>
        <v>0.14189709467453862</v>
      </c>
    </row>
    <row r="38" spans="1:20" x14ac:dyDescent="0.3">
      <c r="A38" t="s">
        <v>139</v>
      </c>
      <c r="B38">
        <v>24.12</v>
      </c>
      <c r="C38" s="8">
        <f t="shared" si="1"/>
        <v>5.8398999999999681</v>
      </c>
      <c r="D38" s="8">
        <f t="shared" si="2"/>
        <v>34.104432009999627</v>
      </c>
      <c r="I38" t="s">
        <v>235</v>
      </c>
      <c r="J38">
        <v>16.3</v>
      </c>
      <c r="K38" s="8">
        <f t="shared" si="6"/>
        <v>-3.1673619631902277</v>
      </c>
      <c r="L38" s="8">
        <f t="shared" si="3"/>
        <v>10.032181805864253</v>
      </c>
      <c r="Q38" t="s">
        <v>319</v>
      </c>
      <c r="R38">
        <v>17.399999999999999</v>
      </c>
      <c r="S38" s="8">
        <f t="shared" si="4"/>
        <v>0.37669230769228434</v>
      </c>
      <c r="T38" s="8">
        <f t="shared" si="5"/>
        <v>0.14189709467453862</v>
      </c>
    </row>
    <row r="39" spans="1:20" x14ac:dyDescent="0.3">
      <c r="A39" t="s">
        <v>139</v>
      </c>
      <c r="B39">
        <v>24.12</v>
      </c>
      <c r="C39" s="8">
        <f t="shared" si="1"/>
        <v>5.8398999999999681</v>
      </c>
      <c r="D39" s="8">
        <f t="shared" si="2"/>
        <v>34.104432009999627</v>
      </c>
      <c r="I39" t="s">
        <v>235</v>
      </c>
      <c r="J39">
        <v>28.4</v>
      </c>
      <c r="K39" s="8">
        <f t="shared" si="6"/>
        <v>8.9326380368097702</v>
      </c>
      <c r="L39" s="8">
        <f t="shared" si="3"/>
        <v>79.792022296660704</v>
      </c>
      <c r="Q39" t="s">
        <v>319</v>
      </c>
      <c r="R39">
        <v>17.399999999999999</v>
      </c>
      <c r="S39" s="8">
        <f t="shared" si="4"/>
        <v>0.37669230769228434</v>
      </c>
      <c r="T39" s="8">
        <f t="shared" si="5"/>
        <v>0.14189709467453862</v>
      </c>
    </row>
    <row r="40" spans="1:20" x14ac:dyDescent="0.3">
      <c r="A40" t="s">
        <v>139</v>
      </c>
      <c r="B40">
        <v>24.12</v>
      </c>
      <c r="C40" s="8">
        <f t="shared" si="1"/>
        <v>5.8398999999999681</v>
      </c>
      <c r="D40" s="8">
        <f t="shared" si="2"/>
        <v>34.104432009999627</v>
      </c>
      <c r="I40" t="s">
        <v>235</v>
      </c>
      <c r="J40">
        <v>16.3</v>
      </c>
      <c r="K40" s="8">
        <f t="shared" si="6"/>
        <v>-3.1673619631902277</v>
      </c>
      <c r="L40" s="8">
        <f t="shared" si="3"/>
        <v>10.032181805864253</v>
      </c>
      <c r="Q40" t="s">
        <v>319</v>
      </c>
      <c r="R40">
        <v>17.399999999999999</v>
      </c>
      <c r="S40" s="8">
        <f t="shared" si="4"/>
        <v>0.37669230769228434</v>
      </c>
      <c r="T40" s="8">
        <f t="shared" si="5"/>
        <v>0.14189709467453862</v>
      </c>
    </row>
    <row r="41" spans="1:20" x14ac:dyDescent="0.3">
      <c r="A41" t="s">
        <v>139</v>
      </c>
      <c r="B41">
        <v>24.12</v>
      </c>
      <c r="C41" s="8">
        <f t="shared" si="1"/>
        <v>5.8398999999999681</v>
      </c>
      <c r="D41" s="8">
        <f t="shared" si="2"/>
        <v>34.104432009999627</v>
      </c>
      <c r="I41" t="s">
        <v>235</v>
      </c>
      <c r="J41">
        <v>28.4</v>
      </c>
      <c r="K41" s="8">
        <f t="shared" si="6"/>
        <v>8.9326380368097702</v>
      </c>
      <c r="L41" s="8">
        <f t="shared" si="3"/>
        <v>79.792022296660704</v>
      </c>
      <c r="Q41" t="s">
        <v>319</v>
      </c>
      <c r="R41">
        <v>17.399999999999999</v>
      </c>
      <c r="S41" s="8">
        <f t="shared" si="4"/>
        <v>0.37669230769228434</v>
      </c>
      <c r="T41" s="8">
        <f t="shared" si="5"/>
        <v>0.14189709467453862</v>
      </c>
    </row>
    <row r="42" spans="1:20" x14ac:dyDescent="0.3">
      <c r="A42" t="s">
        <v>139</v>
      </c>
      <c r="B42">
        <v>13.2</v>
      </c>
      <c r="C42" s="8">
        <f t="shared" si="1"/>
        <v>-5.0801000000000336</v>
      </c>
      <c r="D42" s="8">
        <f t="shared" si="2"/>
        <v>25.807416010000342</v>
      </c>
      <c r="I42" t="s">
        <v>235</v>
      </c>
      <c r="J42">
        <v>28.4</v>
      </c>
      <c r="K42" s="8">
        <f t="shared" si="6"/>
        <v>8.9326380368097702</v>
      </c>
      <c r="L42" s="8">
        <f t="shared" si="3"/>
        <v>79.792022296660704</v>
      </c>
      <c r="Q42" t="s">
        <v>319</v>
      </c>
      <c r="R42">
        <v>24</v>
      </c>
      <c r="S42" s="8">
        <f t="shared" si="4"/>
        <v>6.9766923076922858</v>
      </c>
      <c r="T42" s="8">
        <f t="shared" si="5"/>
        <v>48.674235556212714</v>
      </c>
    </row>
    <row r="43" spans="1:20" x14ac:dyDescent="0.3">
      <c r="A43" t="s">
        <v>139</v>
      </c>
      <c r="B43">
        <v>19.2</v>
      </c>
      <c r="C43" s="8">
        <f t="shared" si="1"/>
        <v>0.91989999999996641</v>
      </c>
      <c r="D43" s="8">
        <f t="shared" si="2"/>
        <v>0.84621600999993818</v>
      </c>
      <c r="I43" t="s">
        <v>235</v>
      </c>
      <c r="J43">
        <v>16.3</v>
      </c>
      <c r="K43" s="8">
        <f t="shared" si="6"/>
        <v>-3.1673619631902277</v>
      </c>
      <c r="L43" s="8">
        <f t="shared" si="3"/>
        <v>10.032181805864253</v>
      </c>
      <c r="Q43" t="s">
        <v>319</v>
      </c>
      <c r="R43">
        <v>24</v>
      </c>
      <c r="S43" s="8">
        <f t="shared" si="4"/>
        <v>6.9766923076922858</v>
      </c>
      <c r="T43" s="8">
        <f t="shared" si="5"/>
        <v>48.674235556212714</v>
      </c>
    </row>
    <row r="44" spans="1:20" x14ac:dyDescent="0.3">
      <c r="A44" t="s">
        <v>139</v>
      </c>
      <c r="B44">
        <v>13.2</v>
      </c>
      <c r="C44" s="8">
        <f t="shared" si="1"/>
        <v>-5.0801000000000336</v>
      </c>
      <c r="D44" s="8">
        <f t="shared" si="2"/>
        <v>25.807416010000342</v>
      </c>
      <c r="I44" t="s">
        <v>235</v>
      </c>
      <c r="J44">
        <v>16.3</v>
      </c>
      <c r="K44" s="8">
        <f t="shared" si="6"/>
        <v>-3.1673619631902277</v>
      </c>
      <c r="L44" s="8">
        <f t="shared" si="3"/>
        <v>10.032181805864253</v>
      </c>
      <c r="Q44" t="s">
        <v>319</v>
      </c>
      <c r="R44">
        <v>18.899999999999999</v>
      </c>
      <c r="S44" s="8">
        <f t="shared" si="4"/>
        <v>1.8766923076922843</v>
      </c>
      <c r="T44" s="8">
        <f t="shared" si="5"/>
        <v>3.5219740177513916</v>
      </c>
    </row>
    <row r="45" spans="1:20" x14ac:dyDescent="0.3">
      <c r="A45" t="s">
        <v>139</v>
      </c>
      <c r="B45">
        <v>13.2</v>
      </c>
      <c r="C45" s="8">
        <f t="shared" si="1"/>
        <v>-5.0801000000000336</v>
      </c>
      <c r="D45" s="8">
        <f t="shared" si="2"/>
        <v>25.807416010000342</v>
      </c>
      <c r="I45" t="s">
        <v>235</v>
      </c>
      <c r="J45">
        <v>16.3</v>
      </c>
      <c r="K45" s="8">
        <f t="shared" si="6"/>
        <v>-3.1673619631902277</v>
      </c>
      <c r="L45" s="8">
        <f t="shared" si="3"/>
        <v>10.032181805864253</v>
      </c>
      <c r="Q45" t="s">
        <v>319</v>
      </c>
      <c r="R45">
        <v>18.899999999999999</v>
      </c>
      <c r="S45" s="8">
        <f t="shared" si="4"/>
        <v>1.8766923076922843</v>
      </c>
      <c r="T45" s="8">
        <f t="shared" si="5"/>
        <v>3.5219740177513916</v>
      </c>
    </row>
    <row r="46" spans="1:20" x14ac:dyDescent="0.3">
      <c r="A46" t="s">
        <v>139</v>
      </c>
      <c r="B46">
        <v>13.2</v>
      </c>
      <c r="C46" s="8">
        <f t="shared" si="1"/>
        <v>-5.0801000000000336</v>
      </c>
      <c r="D46" s="8">
        <f t="shared" si="2"/>
        <v>25.807416010000342</v>
      </c>
      <c r="I46" t="s">
        <v>235</v>
      </c>
      <c r="J46">
        <v>28.4</v>
      </c>
      <c r="K46" s="8">
        <f t="shared" si="6"/>
        <v>8.9326380368097702</v>
      </c>
      <c r="L46" s="8">
        <f t="shared" si="3"/>
        <v>79.792022296660704</v>
      </c>
      <c r="Q46" t="s">
        <v>319</v>
      </c>
      <c r="R46">
        <v>17.399999999999999</v>
      </c>
      <c r="S46" s="8">
        <f t="shared" si="4"/>
        <v>0.37669230769228434</v>
      </c>
      <c r="T46" s="8">
        <f t="shared" si="5"/>
        <v>0.14189709467453862</v>
      </c>
    </row>
    <row r="47" spans="1:20" x14ac:dyDescent="0.3">
      <c r="A47" t="s">
        <v>139</v>
      </c>
      <c r="B47">
        <v>19.2</v>
      </c>
      <c r="C47" s="8">
        <f t="shared" si="1"/>
        <v>0.91989999999996641</v>
      </c>
      <c r="D47" s="8">
        <f t="shared" si="2"/>
        <v>0.84621600999993818</v>
      </c>
      <c r="I47" t="s">
        <v>235</v>
      </c>
      <c r="J47">
        <v>28.4</v>
      </c>
      <c r="K47" s="8">
        <f t="shared" si="6"/>
        <v>8.9326380368097702</v>
      </c>
      <c r="L47" s="8">
        <f t="shared" si="3"/>
        <v>79.792022296660704</v>
      </c>
      <c r="Q47" t="s">
        <v>319</v>
      </c>
      <c r="R47">
        <v>17.399999999999999</v>
      </c>
      <c r="S47" s="8">
        <f t="shared" si="4"/>
        <v>0.37669230769228434</v>
      </c>
      <c r="T47" s="8">
        <f t="shared" si="5"/>
        <v>0.14189709467453862</v>
      </c>
    </row>
    <row r="48" spans="1:20" x14ac:dyDescent="0.3">
      <c r="A48" t="s">
        <v>139</v>
      </c>
      <c r="B48">
        <v>19.2</v>
      </c>
      <c r="C48" s="8">
        <f t="shared" si="1"/>
        <v>0.91989999999996641</v>
      </c>
      <c r="D48" s="8">
        <f t="shared" si="2"/>
        <v>0.84621600999993818</v>
      </c>
      <c r="I48" t="s">
        <v>235</v>
      </c>
      <c r="J48">
        <v>28.4</v>
      </c>
      <c r="K48" s="8">
        <f t="shared" si="6"/>
        <v>8.9326380368097702</v>
      </c>
      <c r="L48" s="8">
        <f t="shared" si="3"/>
        <v>79.792022296660704</v>
      </c>
      <c r="Q48" t="s">
        <v>319</v>
      </c>
      <c r="R48">
        <v>17.399999999999999</v>
      </c>
      <c r="S48" s="8">
        <f t="shared" si="4"/>
        <v>0.37669230769228434</v>
      </c>
      <c r="T48" s="8">
        <f t="shared" si="5"/>
        <v>0.14189709467453862</v>
      </c>
    </row>
    <row r="49" spans="1:20" x14ac:dyDescent="0.3">
      <c r="A49" t="s">
        <v>139</v>
      </c>
      <c r="B49">
        <v>19.2</v>
      </c>
      <c r="C49" s="8">
        <f t="shared" si="1"/>
        <v>0.91989999999996641</v>
      </c>
      <c r="D49" s="8">
        <f t="shared" si="2"/>
        <v>0.84621600999993818</v>
      </c>
      <c r="I49" t="s">
        <v>235</v>
      </c>
      <c r="J49">
        <v>17.399999999999999</v>
      </c>
      <c r="K49" s="8">
        <f t="shared" si="6"/>
        <v>-2.0673619631902298</v>
      </c>
      <c r="L49" s="8">
        <f t="shared" si="3"/>
        <v>4.2739854868457607</v>
      </c>
      <c r="Q49" t="s">
        <v>319</v>
      </c>
      <c r="R49">
        <v>17.399999999999999</v>
      </c>
      <c r="S49" s="8">
        <f t="shared" si="4"/>
        <v>0.37669230769228434</v>
      </c>
      <c r="T49" s="8">
        <f t="shared" si="5"/>
        <v>0.14189709467453862</v>
      </c>
    </row>
    <row r="50" spans="1:20" x14ac:dyDescent="0.3">
      <c r="A50" t="s">
        <v>139</v>
      </c>
      <c r="B50">
        <v>19.2</v>
      </c>
      <c r="C50" s="8">
        <f t="shared" si="1"/>
        <v>0.91989999999996641</v>
      </c>
      <c r="D50" s="8">
        <f t="shared" si="2"/>
        <v>0.84621600999993818</v>
      </c>
      <c r="I50" t="s">
        <v>235</v>
      </c>
      <c r="J50">
        <v>17.399999999999999</v>
      </c>
      <c r="K50" s="8">
        <f t="shared" si="6"/>
        <v>-2.0673619631902298</v>
      </c>
      <c r="L50" s="8">
        <f t="shared" si="3"/>
        <v>4.2739854868457607</v>
      </c>
      <c r="Q50" t="s">
        <v>319</v>
      </c>
      <c r="R50">
        <v>17.399999999999999</v>
      </c>
      <c r="S50" s="8">
        <f t="shared" si="4"/>
        <v>0.37669230769228434</v>
      </c>
      <c r="T50" s="8">
        <f t="shared" si="5"/>
        <v>0.14189709467453862</v>
      </c>
    </row>
    <row r="51" spans="1:20" x14ac:dyDescent="0.3">
      <c r="A51" t="s">
        <v>139</v>
      </c>
      <c r="B51">
        <v>19.2</v>
      </c>
      <c r="C51" s="8">
        <f t="shared" si="1"/>
        <v>0.91989999999996641</v>
      </c>
      <c r="D51" s="8">
        <f t="shared" si="2"/>
        <v>0.84621600999993818</v>
      </c>
      <c r="I51" t="s">
        <v>235</v>
      </c>
      <c r="J51">
        <v>17.399999999999999</v>
      </c>
      <c r="K51" s="8">
        <f t="shared" si="6"/>
        <v>-2.0673619631902298</v>
      </c>
      <c r="L51" s="8">
        <f t="shared" si="3"/>
        <v>4.2739854868457607</v>
      </c>
      <c r="Q51" t="s">
        <v>319</v>
      </c>
      <c r="R51">
        <v>17.399999999999999</v>
      </c>
      <c r="S51" s="8">
        <f t="shared" si="4"/>
        <v>0.37669230769228434</v>
      </c>
      <c r="T51" s="8">
        <f t="shared" si="5"/>
        <v>0.14189709467453862</v>
      </c>
    </row>
    <row r="52" spans="1:20" x14ac:dyDescent="0.3">
      <c r="A52" t="s">
        <v>139</v>
      </c>
      <c r="B52">
        <v>19.2</v>
      </c>
      <c r="C52" s="8">
        <f t="shared" si="1"/>
        <v>0.91989999999996641</v>
      </c>
      <c r="D52" s="8">
        <f t="shared" si="2"/>
        <v>0.84621600999993818</v>
      </c>
      <c r="I52" t="s">
        <v>235</v>
      </c>
      <c r="J52">
        <v>17.399999999999999</v>
      </c>
      <c r="K52" s="8">
        <f t="shared" si="6"/>
        <v>-2.0673619631902298</v>
      </c>
      <c r="L52" s="8">
        <f t="shared" si="3"/>
        <v>4.2739854868457607</v>
      </c>
      <c r="Q52" t="s">
        <v>319</v>
      </c>
      <c r="R52">
        <v>17.399999999999999</v>
      </c>
      <c r="S52" s="8">
        <f t="shared" si="4"/>
        <v>0.37669230769228434</v>
      </c>
      <c r="T52" s="8">
        <f t="shared" si="5"/>
        <v>0.14189709467453862</v>
      </c>
    </row>
    <row r="53" spans="1:20" x14ac:dyDescent="0.3">
      <c r="A53" t="s">
        <v>139</v>
      </c>
      <c r="B53">
        <v>17.399999999999999</v>
      </c>
      <c r="C53" s="8">
        <f t="shared" si="1"/>
        <v>-0.8801000000000343</v>
      </c>
      <c r="D53" s="8">
        <f t="shared" si="2"/>
        <v>0.77457601000006038</v>
      </c>
      <c r="I53" t="s">
        <v>235</v>
      </c>
      <c r="J53">
        <v>17.399999999999999</v>
      </c>
      <c r="K53" s="8">
        <f t="shared" si="6"/>
        <v>-2.0673619631902298</v>
      </c>
      <c r="L53" s="8">
        <f t="shared" si="3"/>
        <v>4.2739854868457607</v>
      </c>
      <c r="Q53" t="s">
        <v>319</v>
      </c>
      <c r="R53">
        <v>17.399999999999999</v>
      </c>
      <c r="S53" s="8">
        <f t="shared" si="4"/>
        <v>0.37669230769228434</v>
      </c>
      <c r="T53" s="8">
        <f t="shared" si="5"/>
        <v>0.14189709467453862</v>
      </c>
    </row>
    <row r="54" spans="1:20" x14ac:dyDescent="0.3">
      <c r="A54" t="s">
        <v>139</v>
      </c>
      <c r="B54">
        <v>17.399999999999999</v>
      </c>
      <c r="C54" s="8">
        <f t="shared" si="1"/>
        <v>-0.8801000000000343</v>
      </c>
      <c r="D54" s="8">
        <f t="shared" si="2"/>
        <v>0.77457601000006038</v>
      </c>
      <c r="I54" t="s">
        <v>235</v>
      </c>
      <c r="J54">
        <v>17.399999999999999</v>
      </c>
      <c r="K54" s="8">
        <f t="shared" si="6"/>
        <v>-2.0673619631902298</v>
      </c>
      <c r="L54" s="8">
        <f t="shared" si="3"/>
        <v>4.2739854868457607</v>
      </c>
      <c r="Q54" t="s">
        <v>319</v>
      </c>
      <c r="R54">
        <v>17.399999999999999</v>
      </c>
      <c r="S54" s="8">
        <f t="shared" si="4"/>
        <v>0.37669230769228434</v>
      </c>
      <c r="T54" s="8">
        <f t="shared" si="5"/>
        <v>0.14189709467453862</v>
      </c>
    </row>
    <row r="55" spans="1:20" x14ac:dyDescent="0.3">
      <c r="A55" t="s">
        <v>139</v>
      </c>
      <c r="B55">
        <v>17.399999999999999</v>
      </c>
      <c r="C55" s="8">
        <f t="shared" si="1"/>
        <v>-0.8801000000000343</v>
      </c>
      <c r="D55" s="8">
        <f t="shared" si="2"/>
        <v>0.77457601000006038</v>
      </c>
      <c r="I55" t="s">
        <v>235</v>
      </c>
      <c r="J55">
        <v>17.399999999999999</v>
      </c>
      <c r="K55" s="8">
        <f t="shared" si="6"/>
        <v>-2.0673619631902298</v>
      </c>
      <c r="L55" s="8">
        <f t="shared" si="3"/>
        <v>4.2739854868457607</v>
      </c>
      <c r="Q55" t="s">
        <v>319</v>
      </c>
      <c r="R55">
        <v>17.399999999999999</v>
      </c>
      <c r="S55" s="8">
        <f t="shared" si="4"/>
        <v>0.37669230769228434</v>
      </c>
      <c r="T55" s="8">
        <f t="shared" si="5"/>
        <v>0.14189709467453862</v>
      </c>
    </row>
    <row r="56" spans="1:20" x14ac:dyDescent="0.3">
      <c r="A56" t="s">
        <v>139</v>
      </c>
      <c r="B56">
        <v>17.399999999999999</v>
      </c>
      <c r="C56" s="8">
        <f t="shared" si="1"/>
        <v>-0.8801000000000343</v>
      </c>
      <c r="D56" s="8">
        <f t="shared" si="2"/>
        <v>0.77457601000006038</v>
      </c>
      <c r="I56" t="s">
        <v>235</v>
      </c>
      <c r="J56">
        <v>17.399999999999999</v>
      </c>
      <c r="K56" s="8">
        <f t="shared" si="6"/>
        <v>-2.0673619631902298</v>
      </c>
      <c r="L56" s="8">
        <f t="shared" si="3"/>
        <v>4.2739854868457607</v>
      </c>
      <c r="Q56" t="s">
        <v>319</v>
      </c>
      <c r="R56">
        <v>17.399999999999999</v>
      </c>
      <c r="S56" s="8">
        <f t="shared" si="4"/>
        <v>0.37669230769228434</v>
      </c>
      <c r="T56" s="8">
        <f t="shared" si="5"/>
        <v>0.14189709467453862</v>
      </c>
    </row>
    <row r="57" spans="1:20" x14ac:dyDescent="0.3">
      <c r="A57" t="s">
        <v>139</v>
      </c>
      <c r="B57">
        <v>17.399999999999999</v>
      </c>
      <c r="C57" s="8">
        <f t="shared" si="1"/>
        <v>-0.8801000000000343</v>
      </c>
      <c r="D57" s="8">
        <f t="shared" si="2"/>
        <v>0.77457601000006038</v>
      </c>
      <c r="I57" t="s">
        <v>235</v>
      </c>
      <c r="J57">
        <v>17.399999999999999</v>
      </c>
      <c r="K57" s="8">
        <f t="shared" si="6"/>
        <v>-2.0673619631902298</v>
      </c>
      <c r="L57" s="8">
        <f t="shared" si="3"/>
        <v>4.2739854868457607</v>
      </c>
      <c r="Q57" t="s">
        <v>319</v>
      </c>
      <c r="R57">
        <v>17.399999999999999</v>
      </c>
      <c r="S57" s="8">
        <f t="shared" si="4"/>
        <v>0.37669230769228434</v>
      </c>
      <c r="T57" s="8">
        <f t="shared" si="5"/>
        <v>0.14189709467453862</v>
      </c>
    </row>
    <row r="58" spans="1:20" x14ac:dyDescent="0.3">
      <c r="A58" t="s">
        <v>139</v>
      </c>
      <c r="B58">
        <v>17.399999999999999</v>
      </c>
      <c r="C58" s="8">
        <f t="shared" si="1"/>
        <v>-0.8801000000000343</v>
      </c>
      <c r="D58" s="8">
        <f t="shared" si="2"/>
        <v>0.77457601000006038</v>
      </c>
      <c r="I58" t="s">
        <v>235</v>
      </c>
      <c r="J58">
        <v>17.399999999999999</v>
      </c>
      <c r="K58" s="8">
        <f t="shared" si="6"/>
        <v>-2.0673619631902298</v>
      </c>
      <c r="L58" s="8">
        <f t="shared" si="3"/>
        <v>4.2739854868457607</v>
      </c>
      <c r="Q58" t="s">
        <v>319</v>
      </c>
      <c r="R58">
        <v>17.399999999999999</v>
      </c>
      <c r="S58" s="8">
        <f t="shared" si="4"/>
        <v>0.37669230769228434</v>
      </c>
      <c r="T58" s="8">
        <f t="shared" si="5"/>
        <v>0.14189709467453862</v>
      </c>
    </row>
    <row r="59" spans="1:20" x14ac:dyDescent="0.3">
      <c r="A59" t="s">
        <v>139</v>
      </c>
      <c r="B59">
        <v>17.399999999999999</v>
      </c>
      <c r="C59" s="8">
        <f t="shared" si="1"/>
        <v>-0.8801000000000343</v>
      </c>
      <c r="D59" s="8">
        <f t="shared" si="2"/>
        <v>0.77457601000006038</v>
      </c>
      <c r="I59" t="s">
        <v>235</v>
      </c>
      <c r="J59">
        <v>17.399999999999999</v>
      </c>
      <c r="K59" s="8">
        <f t="shared" si="6"/>
        <v>-2.0673619631902298</v>
      </c>
      <c r="L59" s="8">
        <f t="shared" si="3"/>
        <v>4.2739854868457607</v>
      </c>
      <c r="Q59" t="s">
        <v>319</v>
      </c>
      <c r="R59">
        <v>17.399999999999999</v>
      </c>
      <c r="S59" s="8">
        <f t="shared" si="4"/>
        <v>0.37669230769228434</v>
      </c>
      <c r="T59" s="8">
        <f t="shared" si="5"/>
        <v>0.14189709467453862</v>
      </c>
    </row>
    <row r="60" spans="1:20" x14ac:dyDescent="0.3">
      <c r="A60" t="s">
        <v>139</v>
      </c>
      <c r="B60">
        <v>17.399999999999999</v>
      </c>
      <c r="C60" s="8">
        <f t="shared" si="1"/>
        <v>-0.8801000000000343</v>
      </c>
      <c r="D60" s="8">
        <f t="shared" si="2"/>
        <v>0.77457601000006038</v>
      </c>
      <c r="I60" t="s">
        <v>235</v>
      </c>
      <c r="J60">
        <v>17.399999999999999</v>
      </c>
      <c r="K60" s="8">
        <f t="shared" si="6"/>
        <v>-2.0673619631902298</v>
      </c>
      <c r="L60" s="8">
        <f t="shared" si="3"/>
        <v>4.2739854868457607</v>
      </c>
      <c r="Q60" t="s">
        <v>319</v>
      </c>
      <c r="R60">
        <v>17.399999999999999</v>
      </c>
      <c r="S60" s="8">
        <f t="shared" si="4"/>
        <v>0.37669230769228434</v>
      </c>
      <c r="T60" s="8">
        <f t="shared" si="5"/>
        <v>0.14189709467453862</v>
      </c>
    </row>
    <row r="61" spans="1:20" x14ac:dyDescent="0.3">
      <c r="A61" t="s">
        <v>139</v>
      </c>
      <c r="B61">
        <v>17.399999999999999</v>
      </c>
      <c r="C61" s="8">
        <f t="shared" si="1"/>
        <v>-0.8801000000000343</v>
      </c>
      <c r="D61" s="8">
        <f t="shared" si="2"/>
        <v>0.77457601000006038</v>
      </c>
      <c r="I61" t="s">
        <v>235</v>
      </c>
      <c r="J61">
        <v>17.399999999999999</v>
      </c>
      <c r="K61" s="8">
        <f t="shared" si="6"/>
        <v>-2.0673619631902298</v>
      </c>
      <c r="L61" s="8">
        <f t="shared" si="3"/>
        <v>4.2739854868457607</v>
      </c>
      <c r="Q61" t="s">
        <v>319</v>
      </c>
      <c r="R61">
        <v>15</v>
      </c>
      <c r="S61" s="8">
        <f t="shared" si="4"/>
        <v>-2.0233076923077142</v>
      </c>
      <c r="T61" s="8">
        <f t="shared" si="5"/>
        <v>4.093774017751568</v>
      </c>
    </row>
    <row r="62" spans="1:20" x14ac:dyDescent="0.3">
      <c r="A62" t="s">
        <v>139</v>
      </c>
      <c r="B62">
        <v>17.399999999999999</v>
      </c>
      <c r="C62" s="8">
        <f t="shared" si="1"/>
        <v>-0.8801000000000343</v>
      </c>
      <c r="D62" s="8">
        <f t="shared" si="2"/>
        <v>0.77457601000006038</v>
      </c>
      <c r="I62" t="s">
        <v>235</v>
      </c>
      <c r="J62">
        <v>17.399999999999999</v>
      </c>
      <c r="K62" s="8">
        <f t="shared" si="6"/>
        <v>-2.0673619631902298</v>
      </c>
      <c r="L62" s="8">
        <f t="shared" si="3"/>
        <v>4.2739854868457607</v>
      </c>
      <c r="Q62" t="s">
        <v>319</v>
      </c>
      <c r="R62">
        <v>15</v>
      </c>
      <c r="S62" s="8">
        <f t="shared" si="4"/>
        <v>-2.0233076923077142</v>
      </c>
      <c r="T62" s="8">
        <f t="shared" si="5"/>
        <v>4.093774017751568</v>
      </c>
    </row>
    <row r="63" spans="1:20" x14ac:dyDescent="0.3">
      <c r="A63" t="s">
        <v>139</v>
      </c>
      <c r="B63">
        <v>17.399999999999999</v>
      </c>
      <c r="C63" s="8">
        <f t="shared" si="1"/>
        <v>-0.8801000000000343</v>
      </c>
      <c r="D63" s="8">
        <f t="shared" si="2"/>
        <v>0.77457601000006038</v>
      </c>
      <c r="I63" t="s">
        <v>235</v>
      </c>
      <c r="J63">
        <v>17.399999999999999</v>
      </c>
      <c r="K63" s="8">
        <f t="shared" si="6"/>
        <v>-2.0673619631902298</v>
      </c>
      <c r="L63" s="8">
        <f t="shared" si="3"/>
        <v>4.2739854868457607</v>
      </c>
      <c r="Q63" t="s">
        <v>319</v>
      </c>
      <c r="R63">
        <v>15</v>
      </c>
      <c r="S63" s="8">
        <f t="shared" si="4"/>
        <v>-2.0233076923077142</v>
      </c>
      <c r="T63" s="8">
        <f t="shared" si="5"/>
        <v>4.093774017751568</v>
      </c>
    </row>
    <row r="64" spans="1:20" x14ac:dyDescent="0.3">
      <c r="A64" t="s">
        <v>139</v>
      </c>
      <c r="B64">
        <v>17.399999999999999</v>
      </c>
      <c r="C64" s="8">
        <f t="shared" si="1"/>
        <v>-0.8801000000000343</v>
      </c>
      <c r="D64" s="8">
        <f t="shared" si="2"/>
        <v>0.77457601000006038</v>
      </c>
      <c r="I64" t="s">
        <v>235</v>
      </c>
      <c r="J64">
        <v>17.399999999999999</v>
      </c>
      <c r="K64" s="8">
        <f t="shared" si="6"/>
        <v>-2.0673619631902298</v>
      </c>
      <c r="L64" s="8">
        <f t="shared" si="3"/>
        <v>4.2739854868457607</v>
      </c>
      <c r="Q64" t="s">
        <v>319</v>
      </c>
      <c r="R64">
        <v>21.19</v>
      </c>
      <c r="S64" s="8">
        <f t="shared" si="4"/>
        <v>4.166692307692287</v>
      </c>
      <c r="T64" s="8">
        <f t="shared" si="5"/>
        <v>17.361324786982077</v>
      </c>
    </row>
    <row r="65" spans="1:20" x14ac:dyDescent="0.3">
      <c r="A65" t="s">
        <v>139</v>
      </c>
      <c r="B65">
        <v>17.399999999999999</v>
      </c>
      <c r="C65" s="8">
        <f t="shared" si="1"/>
        <v>-0.8801000000000343</v>
      </c>
      <c r="D65" s="8">
        <f t="shared" si="2"/>
        <v>0.77457601000006038</v>
      </c>
      <c r="I65" t="s">
        <v>235</v>
      </c>
      <c r="J65">
        <v>17.399999999999999</v>
      </c>
      <c r="K65" s="8">
        <f t="shared" si="6"/>
        <v>-2.0673619631902298</v>
      </c>
      <c r="L65" s="8">
        <f t="shared" si="3"/>
        <v>4.2739854868457607</v>
      </c>
      <c r="Q65" t="s">
        <v>319</v>
      </c>
      <c r="R65">
        <v>17.399999999999999</v>
      </c>
      <c r="S65" s="8">
        <f t="shared" si="4"/>
        <v>0.37669230769228434</v>
      </c>
      <c r="T65" s="8">
        <f t="shared" si="5"/>
        <v>0.14189709467453862</v>
      </c>
    </row>
    <row r="66" spans="1:20" x14ac:dyDescent="0.3">
      <c r="A66" t="s">
        <v>139</v>
      </c>
      <c r="B66">
        <v>17.399999999999999</v>
      </c>
      <c r="C66" s="8">
        <f t="shared" si="1"/>
        <v>-0.8801000000000343</v>
      </c>
      <c r="D66" s="8">
        <f t="shared" si="2"/>
        <v>0.77457601000006038</v>
      </c>
      <c r="I66" t="s">
        <v>235</v>
      </c>
      <c r="J66">
        <v>17.399999999999999</v>
      </c>
      <c r="K66" s="8">
        <f t="shared" si="6"/>
        <v>-2.0673619631902298</v>
      </c>
      <c r="L66" s="8">
        <f t="shared" si="3"/>
        <v>4.2739854868457607</v>
      </c>
      <c r="Q66" t="s">
        <v>319</v>
      </c>
      <c r="R66">
        <v>19.899999999999999</v>
      </c>
      <c r="S66" s="8">
        <f t="shared" si="4"/>
        <v>2.8766923076922843</v>
      </c>
      <c r="T66" s="8">
        <f t="shared" si="5"/>
        <v>8.2753586331359603</v>
      </c>
    </row>
    <row r="67" spans="1:20" x14ac:dyDescent="0.3">
      <c r="A67" t="s">
        <v>139</v>
      </c>
      <c r="B67">
        <v>17.399999999999999</v>
      </c>
      <c r="C67" s="8">
        <f t="shared" si="1"/>
        <v>-0.8801000000000343</v>
      </c>
      <c r="D67" s="8">
        <f t="shared" si="2"/>
        <v>0.77457601000006038</v>
      </c>
      <c r="I67" t="s">
        <v>235</v>
      </c>
      <c r="J67">
        <v>23</v>
      </c>
      <c r="K67" s="8">
        <f t="shared" si="6"/>
        <v>3.5326380368097716</v>
      </c>
      <c r="L67" s="8">
        <f t="shared" si="3"/>
        <v>12.479531499115197</v>
      </c>
      <c r="Q67" t="s">
        <v>319</v>
      </c>
      <c r="R67">
        <v>19.899999999999999</v>
      </c>
      <c r="S67" s="8">
        <f t="shared" si="4"/>
        <v>2.8766923076922843</v>
      </c>
      <c r="T67" s="8">
        <f t="shared" si="5"/>
        <v>8.2753586331359603</v>
      </c>
    </row>
    <row r="68" spans="1:20" x14ac:dyDescent="0.3">
      <c r="A68" t="s">
        <v>139</v>
      </c>
      <c r="B68">
        <v>17.399999999999999</v>
      </c>
      <c r="C68" s="8">
        <f t="shared" si="1"/>
        <v>-0.8801000000000343</v>
      </c>
      <c r="D68" s="8">
        <f t="shared" si="2"/>
        <v>0.77457601000006038</v>
      </c>
      <c r="I68" t="s">
        <v>235</v>
      </c>
      <c r="J68">
        <v>23</v>
      </c>
      <c r="K68" s="8">
        <f t="shared" ref="K68:K99" si="7">J68-$O$7</f>
        <v>3.5326380368097716</v>
      </c>
      <c r="L68" s="8">
        <f t="shared" si="3"/>
        <v>12.479531499115197</v>
      </c>
      <c r="Q68" t="s">
        <v>319</v>
      </c>
      <c r="R68">
        <v>17.399999999999999</v>
      </c>
      <c r="S68" s="8">
        <f t="shared" si="4"/>
        <v>0.37669230769228434</v>
      </c>
      <c r="T68" s="8">
        <f t="shared" si="5"/>
        <v>0.14189709467453862</v>
      </c>
    </row>
    <row r="69" spans="1:20" x14ac:dyDescent="0.3">
      <c r="A69" t="s">
        <v>139</v>
      </c>
      <c r="B69">
        <v>17.399999999999999</v>
      </c>
      <c r="C69" s="8">
        <f t="shared" ref="C69:C103" si="8">B69-$G$7</f>
        <v>-0.8801000000000343</v>
      </c>
      <c r="D69" s="8">
        <f t="shared" ref="D69:D103" si="9">C69*C69</f>
        <v>0.77457601000006038</v>
      </c>
      <c r="I69" t="s">
        <v>235</v>
      </c>
      <c r="J69">
        <v>23</v>
      </c>
      <c r="K69" s="8">
        <f t="shared" si="7"/>
        <v>3.5326380368097716</v>
      </c>
      <c r="L69" s="8">
        <f t="shared" ref="L69:L132" si="10">K69*K69</f>
        <v>12.479531499115197</v>
      </c>
      <c r="Q69" t="s">
        <v>319</v>
      </c>
      <c r="R69">
        <v>14</v>
      </c>
      <c r="S69" s="8">
        <f t="shared" ref="S69:S132" si="11">R69-$W$7</f>
        <v>-3.0233076923077142</v>
      </c>
      <c r="T69" s="8">
        <f t="shared" ref="T69:T132" si="12">S69*S69</f>
        <v>9.1403894023669956</v>
      </c>
    </row>
    <row r="70" spans="1:20" x14ac:dyDescent="0.3">
      <c r="A70" t="s">
        <v>139</v>
      </c>
      <c r="B70">
        <v>17.399999999999999</v>
      </c>
      <c r="C70" s="8">
        <f t="shared" si="8"/>
        <v>-0.8801000000000343</v>
      </c>
      <c r="D70" s="8">
        <f t="shared" si="9"/>
        <v>0.77457601000006038</v>
      </c>
      <c r="I70" t="s">
        <v>235</v>
      </c>
      <c r="J70">
        <v>23</v>
      </c>
      <c r="K70" s="8">
        <f t="shared" si="7"/>
        <v>3.5326380368097716</v>
      </c>
      <c r="L70" s="8">
        <f t="shared" si="10"/>
        <v>12.479531499115197</v>
      </c>
      <c r="Q70" t="s">
        <v>319</v>
      </c>
      <c r="R70">
        <v>17.399999999999999</v>
      </c>
      <c r="S70" s="8">
        <f t="shared" si="11"/>
        <v>0.37669230769228434</v>
      </c>
      <c r="T70" s="8">
        <f t="shared" si="12"/>
        <v>0.14189709467453862</v>
      </c>
    </row>
    <row r="71" spans="1:20" x14ac:dyDescent="0.3">
      <c r="A71" t="s">
        <v>139</v>
      </c>
      <c r="B71">
        <v>17.399999999999999</v>
      </c>
      <c r="C71" s="8">
        <f t="shared" si="8"/>
        <v>-0.8801000000000343</v>
      </c>
      <c r="D71" s="8">
        <f t="shared" si="9"/>
        <v>0.77457601000006038</v>
      </c>
      <c r="I71" t="s">
        <v>235</v>
      </c>
      <c r="J71">
        <v>23</v>
      </c>
      <c r="K71" s="8">
        <f t="shared" si="7"/>
        <v>3.5326380368097716</v>
      </c>
      <c r="L71" s="8">
        <f t="shared" si="10"/>
        <v>12.479531499115197</v>
      </c>
      <c r="Q71" t="s">
        <v>319</v>
      </c>
      <c r="R71">
        <v>17.399999999999999</v>
      </c>
      <c r="S71" s="8">
        <f t="shared" si="11"/>
        <v>0.37669230769228434</v>
      </c>
      <c r="T71" s="8">
        <f t="shared" si="12"/>
        <v>0.14189709467453862</v>
      </c>
    </row>
    <row r="72" spans="1:20" x14ac:dyDescent="0.3">
      <c r="A72" t="s">
        <v>139</v>
      </c>
      <c r="B72">
        <v>17.399999999999999</v>
      </c>
      <c r="C72" s="8">
        <f t="shared" si="8"/>
        <v>-0.8801000000000343</v>
      </c>
      <c r="D72" s="8">
        <f t="shared" si="9"/>
        <v>0.77457601000006038</v>
      </c>
      <c r="I72" t="s">
        <v>235</v>
      </c>
      <c r="J72">
        <v>17.399999999999999</v>
      </c>
      <c r="K72" s="8">
        <f t="shared" si="7"/>
        <v>-2.0673619631902298</v>
      </c>
      <c r="L72" s="8">
        <f t="shared" si="10"/>
        <v>4.2739854868457607</v>
      </c>
      <c r="Q72" t="s">
        <v>319</v>
      </c>
      <c r="R72">
        <v>17.399999999999999</v>
      </c>
      <c r="S72" s="8">
        <f t="shared" si="11"/>
        <v>0.37669230769228434</v>
      </c>
      <c r="T72" s="8">
        <f t="shared" si="12"/>
        <v>0.14189709467453862</v>
      </c>
    </row>
    <row r="73" spans="1:20" x14ac:dyDescent="0.3">
      <c r="A73" t="s">
        <v>139</v>
      </c>
      <c r="B73">
        <v>17.399999999999999</v>
      </c>
      <c r="C73" s="8">
        <f t="shared" si="8"/>
        <v>-0.8801000000000343</v>
      </c>
      <c r="D73" s="8">
        <f t="shared" si="9"/>
        <v>0.77457601000006038</v>
      </c>
      <c r="I73" t="s">
        <v>235</v>
      </c>
      <c r="J73">
        <v>23</v>
      </c>
      <c r="K73" s="8">
        <f t="shared" si="7"/>
        <v>3.5326380368097716</v>
      </c>
      <c r="L73" s="8">
        <f t="shared" si="10"/>
        <v>12.479531499115197</v>
      </c>
      <c r="Q73" t="s">
        <v>319</v>
      </c>
      <c r="R73">
        <v>17.399999999999999</v>
      </c>
      <c r="S73" s="8">
        <f t="shared" si="11"/>
        <v>0.37669230769228434</v>
      </c>
      <c r="T73" s="8">
        <f t="shared" si="12"/>
        <v>0.14189709467453862</v>
      </c>
    </row>
    <row r="74" spans="1:20" x14ac:dyDescent="0.3">
      <c r="A74" t="s">
        <v>139</v>
      </c>
      <c r="B74">
        <v>17.399999999999999</v>
      </c>
      <c r="C74" s="8">
        <f t="shared" si="8"/>
        <v>-0.8801000000000343</v>
      </c>
      <c r="D74" s="8">
        <f t="shared" si="9"/>
        <v>0.77457601000006038</v>
      </c>
      <c r="I74" t="s">
        <v>235</v>
      </c>
      <c r="J74">
        <v>23</v>
      </c>
      <c r="K74" s="8">
        <f t="shared" si="7"/>
        <v>3.5326380368097716</v>
      </c>
      <c r="L74" s="8">
        <f t="shared" si="10"/>
        <v>12.479531499115197</v>
      </c>
      <c r="Q74" t="s">
        <v>319</v>
      </c>
      <c r="R74">
        <v>17.399999999999999</v>
      </c>
      <c r="S74" s="8">
        <f t="shared" si="11"/>
        <v>0.37669230769228434</v>
      </c>
      <c r="T74" s="8">
        <f t="shared" si="12"/>
        <v>0.14189709467453862</v>
      </c>
    </row>
    <row r="75" spans="1:20" x14ac:dyDescent="0.3">
      <c r="A75" t="s">
        <v>139</v>
      </c>
      <c r="B75">
        <v>17.399999999999999</v>
      </c>
      <c r="C75" s="8">
        <f t="shared" si="8"/>
        <v>-0.8801000000000343</v>
      </c>
      <c r="D75" s="8">
        <f t="shared" si="9"/>
        <v>0.77457601000006038</v>
      </c>
      <c r="I75" t="s">
        <v>235</v>
      </c>
      <c r="J75">
        <v>23</v>
      </c>
      <c r="K75" s="8">
        <f t="shared" si="7"/>
        <v>3.5326380368097716</v>
      </c>
      <c r="L75" s="8">
        <f t="shared" si="10"/>
        <v>12.479531499115197</v>
      </c>
      <c r="Q75" t="s">
        <v>319</v>
      </c>
      <c r="R75">
        <v>14</v>
      </c>
      <c r="S75" s="8">
        <f t="shared" si="11"/>
        <v>-3.0233076923077142</v>
      </c>
      <c r="T75" s="8">
        <f t="shared" si="12"/>
        <v>9.1403894023669956</v>
      </c>
    </row>
    <row r="76" spans="1:20" x14ac:dyDescent="0.3">
      <c r="A76" t="s">
        <v>139</v>
      </c>
      <c r="B76">
        <v>17.399999999999999</v>
      </c>
      <c r="C76" s="8">
        <f t="shared" si="8"/>
        <v>-0.8801000000000343</v>
      </c>
      <c r="D76" s="8">
        <f t="shared" si="9"/>
        <v>0.77457601000006038</v>
      </c>
      <c r="I76" t="s">
        <v>235</v>
      </c>
      <c r="J76">
        <v>23</v>
      </c>
      <c r="K76" s="8">
        <f t="shared" si="7"/>
        <v>3.5326380368097716</v>
      </c>
      <c r="L76" s="8">
        <f t="shared" si="10"/>
        <v>12.479531499115197</v>
      </c>
      <c r="Q76" t="s">
        <v>319</v>
      </c>
      <c r="R76">
        <v>17.399999999999999</v>
      </c>
      <c r="S76" s="8">
        <f t="shared" si="11"/>
        <v>0.37669230769228434</v>
      </c>
      <c r="T76" s="8">
        <f t="shared" si="12"/>
        <v>0.14189709467453862</v>
      </c>
    </row>
    <row r="77" spans="1:20" x14ac:dyDescent="0.3">
      <c r="A77" t="s">
        <v>139</v>
      </c>
      <c r="B77">
        <v>17.399999999999999</v>
      </c>
      <c r="C77" s="8">
        <f t="shared" si="8"/>
        <v>-0.8801000000000343</v>
      </c>
      <c r="D77" s="8">
        <f t="shared" si="9"/>
        <v>0.77457601000006038</v>
      </c>
      <c r="I77" t="s">
        <v>235</v>
      </c>
      <c r="J77">
        <v>23</v>
      </c>
      <c r="K77" s="8">
        <f t="shared" si="7"/>
        <v>3.5326380368097716</v>
      </c>
      <c r="L77" s="8">
        <f t="shared" si="10"/>
        <v>12.479531499115197</v>
      </c>
      <c r="Q77" t="s">
        <v>319</v>
      </c>
      <c r="R77">
        <v>17.399999999999999</v>
      </c>
      <c r="S77" s="8">
        <f t="shared" si="11"/>
        <v>0.37669230769228434</v>
      </c>
      <c r="T77" s="8">
        <f t="shared" si="12"/>
        <v>0.14189709467453862</v>
      </c>
    </row>
    <row r="78" spans="1:20" x14ac:dyDescent="0.3">
      <c r="A78" t="s">
        <v>139</v>
      </c>
      <c r="B78">
        <v>17.399999999999999</v>
      </c>
      <c r="C78" s="8">
        <f t="shared" si="8"/>
        <v>-0.8801000000000343</v>
      </c>
      <c r="D78" s="8">
        <f t="shared" si="9"/>
        <v>0.77457601000006038</v>
      </c>
      <c r="I78" t="s">
        <v>235</v>
      </c>
      <c r="J78">
        <v>12.6</v>
      </c>
      <c r="K78" s="8">
        <f t="shared" si="7"/>
        <v>-6.8673619631902287</v>
      </c>
      <c r="L78" s="8">
        <f t="shared" si="10"/>
        <v>47.160660333471952</v>
      </c>
      <c r="Q78" t="s">
        <v>319</v>
      </c>
      <c r="R78">
        <v>18.899999999999999</v>
      </c>
      <c r="S78" s="8">
        <f t="shared" si="11"/>
        <v>1.8766923076922843</v>
      </c>
      <c r="T78" s="8">
        <f t="shared" si="12"/>
        <v>3.5219740177513916</v>
      </c>
    </row>
    <row r="79" spans="1:20" x14ac:dyDescent="0.3">
      <c r="A79" t="s">
        <v>139</v>
      </c>
      <c r="B79">
        <v>17.399999999999999</v>
      </c>
      <c r="C79" s="8">
        <f t="shared" si="8"/>
        <v>-0.8801000000000343</v>
      </c>
      <c r="D79" s="8">
        <f t="shared" si="9"/>
        <v>0.77457601000006038</v>
      </c>
      <c r="I79" t="s">
        <v>235</v>
      </c>
      <c r="J79">
        <v>17.399999999999999</v>
      </c>
      <c r="K79" s="8">
        <f t="shared" si="7"/>
        <v>-2.0673619631902298</v>
      </c>
      <c r="L79" s="8">
        <f t="shared" si="10"/>
        <v>4.2739854868457607</v>
      </c>
      <c r="Q79" t="s">
        <v>319</v>
      </c>
      <c r="R79">
        <v>18.899999999999999</v>
      </c>
      <c r="S79" s="8">
        <f t="shared" si="11"/>
        <v>1.8766923076922843</v>
      </c>
      <c r="T79" s="8">
        <f t="shared" si="12"/>
        <v>3.5219740177513916</v>
      </c>
    </row>
    <row r="80" spans="1:20" x14ac:dyDescent="0.3">
      <c r="A80" t="s">
        <v>139</v>
      </c>
      <c r="B80">
        <v>14</v>
      </c>
      <c r="C80" s="8">
        <f t="shared" si="8"/>
        <v>-4.2801000000000329</v>
      </c>
      <c r="D80" s="8">
        <f t="shared" si="9"/>
        <v>18.319256010000281</v>
      </c>
      <c r="I80" t="s">
        <v>235</v>
      </c>
      <c r="J80">
        <v>17.399999999999999</v>
      </c>
      <c r="K80" s="8">
        <f t="shared" si="7"/>
        <v>-2.0673619631902298</v>
      </c>
      <c r="L80" s="8">
        <f t="shared" si="10"/>
        <v>4.2739854868457607</v>
      </c>
      <c r="Q80" t="s">
        <v>319</v>
      </c>
      <c r="R80">
        <v>18.899999999999999</v>
      </c>
      <c r="S80" s="8">
        <f t="shared" si="11"/>
        <v>1.8766923076922843</v>
      </c>
      <c r="T80" s="8">
        <f t="shared" si="12"/>
        <v>3.5219740177513916</v>
      </c>
    </row>
    <row r="81" spans="1:20" x14ac:dyDescent="0.3">
      <c r="A81" t="s">
        <v>139</v>
      </c>
      <c r="B81">
        <v>14</v>
      </c>
      <c r="C81" s="8">
        <f t="shared" si="8"/>
        <v>-4.2801000000000329</v>
      </c>
      <c r="D81" s="8">
        <f t="shared" si="9"/>
        <v>18.319256010000281</v>
      </c>
      <c r="I81" t="s">
        <v>235</v>
      </c>
      <c r="J81">
        <v>17.399999999999999</v>
      </c>
      <c r="K81" s="8">
        <f t="shared" si="7"/>
        <v>-2.0673619631902298</v>
      </c>
      <c r="L81" s="8">
        <f t="shared" si="10"/>
        <v>4.2739854868457607</v>
      </c>
      <c r="Q81" t="s">
        <v>319</v>
      </c>
      <c r="R81">
        <v>18.899999999999999</v>
      </c>
      <c r="S81" s="8">
        <f t="shared" si="11"/>
        <v>1.8766923076922843</v>
      </c>
      <c r="T81" s="8">
        <f t="shared" si="12"/>
        <v>3.5219740177513916</v>
      </c>
    </row>
    <row r="82" spans="1:20" x14ac:dyDescent="0.3">
      <c r="A82" t="s">
        <v>139</v>
      </c>
      <c r="B82">
        <v>14</v>
      </c>
      <c r="C82" s="8">
        <f t="shared" si="8"/>
        <v>-4.2801000000000329</v>
      </c>
      <c r="D82" s="8">
        <f t="shared" si="9"/>
        <v>18.319256010000281</v>
      </c>
      <c r="I82" t="s">
        <v>235</v>
      </c>
      <c r="J82">
        <v>17.399999999999999</v>
      </c>
      <c r="K82" s="8">
        <f t="shared" si="7"/>
        <v>-2.0673619631902298</v>
      </c>
      <c r="L82" s="8">
        <f t="shared" si="10"/>
        <v>4.2739854868457607</v>
      </c>
      <c r="Q82" t="s">
        <v>319</v>
      </c>
      <c r="R82">
        <v>18.899999999999999</v>
      </c>
      <c r="S82" s="8">
        <f t="shared" si="11"/>
        <v>1.8766923076922843</v>
      </c>
      <c r="T82" s="8">
        <f t="shared" si="12"/>
        <v>3.5219740177513916</v>
      </c>
    </row>
    <row r="83" spans="1:20" x14ac:dyDescent="0.3">
      <c r="A83" t="s">
        <v>139</v>
      </c>
      <c r="B83">
        <v>14</v>
      </c>
      <c r="C83" s="8">
        <f t="shared" si="8"/>
        <v>-4.2801000000000329</v>
      </c>
      <c r="D83" s="8">
        <f t="shared" si="9"/>
        <v>18.319256010000281</v>
      </c>
      <c r="I83" t="s">
        <v>235</v>
      </c>
      <c r="J83">
        <v>17.399999999999999</v>
      </c>
      <c r="K83" s="8">
        <f t="shared" si="7"/>
        <v>-2.0673619631902298</v>
      </c>
      <c r="L83" s="8">
        <f t="shared" si="10"/>
        <v>4.2739854868457607</v>
      </c>
      <c r="Q83" t="s">
        <v>319</v>
      </c>
      <c r="R83">
        <v>17.399999999999999</v>
      </c>
      <c r="S83" s="8">
        <f t="shared" si="11"/>
        <v>0.37669230769228434</v>
      </c>
      <c r="T83" s="8">
        <f t="shared" si="12"/>
        <v>0.14189709467453862</v>
      </c>
    </row>
    <row r="84" spans="1:20" x14ac:dyDescent="0.3">
      <c r="A84" t="s">
        <v>139</v>
      </c>
      <c r="B84">
        <v>14</v>
      </c>
      <c r="C84" s="8">
        <f t="shared" si="8"/>
        <v>-4.2801000000000329</v>
      </c>
      <c r="D84" s="8">
        <f t="shared" si="9"/>
        <v>18.319256010000281</v>
      </c>
      <c r="I84" t="s">
        <v>235</v>
      </c>
      <c r="J84">
        <v>17.399999999999999</v>
      </c>
      <c r="K84" s="8">
        <f t="shared" si="7"/>
        <v>-2.0673619631902298</v>
      </c>
      <c r="L84" s="8">
        <f t="shared" si="10"/>
        <v>4.2739854868457607</v>
      </c>
      <c r="Q84" t="s">
        <v>319</v>
      </c>
      <c r="R84">
        <v>13.1</v>
      </c>
      <c r="S84" s="8">
        <f t="shared" si="11"/>
        <v>-3.9233076923077146</v>
      </c>
      <c r="T84" s="8">
        <f t="shared" si="12"/>
        <v>15.392343248520884</v>
      </c>
    </row>
    <row r="85" spans="1:20" x14ac:dyDescent="0.3">
      <c r="A85" t="s">
        <v>139</v>
      </c>
      <c r="B85">
        <v>14</v>
      </c>
      <c r="C85" s="8">
        <f t="shared" si="8"/>
        <v>-4.2801000000000329</v>
      </c>
      <c r="D85" s="8">
        <f t="shared" si="9"/>
        <v>18.319256010000281</v>
      </c>
      <c r="I85" t="s">
        <v>235</v>
      </c>
      <c r="J85">
        <v>17.399999999999999</v>
      </c>
      <c r="K85" s="8">
        <f t="shared" si="7"/>
        <v>-2.0673619631902298</v>
      </c>
      <c r="L85" s="8">
        <f t="shared" si="10"/>
        <v>4.2739854868457607</v>
      </c>
      <c r="Q85" t="s">
        <v>319</v>
      </c>
      <c r="R85">
        <v>13.1</v>
      </c>
      <c r="S85" s="8">
        <f t="shared" si="11"/>
        <v>-3.9233076923077146</v>
      </c>
      <c r="T85" s="8">
        <f t="shared" si="12"/>
        <v>15.392343248520884</v>
      </c>
    </row>
    <row r="86" spans="1:20" x14ac:dyDescent="0.3">
      <c r="A86" t="s">
        <v>139</v>
      </c>
      <c r="B86">
        <v>14</v>
      </c>
      <c r="C86" s="8">
        <f t="shared" si="8"/>
        <v>-4.2801000000000329</v>
      </c>
      <c r="D86" s="8">
        <f t="shared" si="9"/>
        <v>18.319256010000281</v>
      </c>
      <c r="I86" t="s">
        <v>235</v>
      </c>
      <c r="J86">
        <v>17.399999999999999</v>
      </c>
      <c r="K86" s="8">
        <f t="shared" si="7"/>
        <v>-2.0673619631902298</v>
      </c>
      <c r="L86" s="8">
        <f t="shared" si="10"/>
        <v>4.2739854868457607</v>
      </c>
      <c r="Q86" t="s">
        <v>319</v>
      </c>
      <c r="R86">
        <v>13.1</v>
      </c>
      <c r="S86" s="8">
        <f t="shared" si="11"/>
        <v>-3.9233076923077146</v>
      </c>
      <c r="T86" s="8">
        <f t="shared" si="12"/>
        <v>15.392343248520884</v>
      </c>
    </row>
    <row r="87" spans="1:20" x14ac:dyDescent="0.3">
      <c r="A87" t="s">
        <v>139</v>
      </c>
      <c r="B87">
        <v>10.8</v>
      </c>
      <c r="C87" s="8">
        <f t="shared" si="8"/>
        <v>-7.4801000000000322</v>
      </c>
      <c r="D87" s="8">
        <f t="shared" si="9"/>
        <v>55.951896010000482</v>
      </c>
      <c r="I87" t="s">
        <v>235</v>
      </c>
      <c r="J87">
        <v>17.399999999999999</v>
      </c>
      <c r="K87" s="8">
        <f t="shared" si="7"/>
        <v>-2.0673619631902298</v>
      </c>
      <c r="L87" s="8">
        <f t="shared" si="10"/>
        <v>4.2739854868457607</v>
      </c>
      <c r="Q87" t="s">
        <v>319</v>
      </c>
      <c r="R87">
        <v>13.1</v>
      </c>
      <c r="S87" s="8">
        <f t="shared" si="11"/>
        <v>-3.9233076923077146</v>
      </c>
      <c r="T87" s="8">
        <f t="shared" si="12"/>
        <v>15.392343248520884</v>
      </c>
    </row>
    <row r="88" spans="1:20" x14ac:dyDescent="0.3">
      <c r="A88" t="s">
        <v>139</v>
      </c>
      <c r="B88">
        <v>10.8</v>
      </c>
      <c r="C88" s="8">
        <f t="shared" si="8"/>
        <v>-7.4801000000000322</v>
      </c>
      <c r="D88" s="8">
        <f t="shared" si="9"/>
        <v>55.951896010000482</v>
      </c>
      <c r="I88" t="s">
        <v>235</v>
      </c>
      <c r="J88">
        <v>17.399999999999999</v>
      </c>
      <c r="K88" s="8">
        <f t="shared" si="7"/>
        <v>-2.0673619631902298</v>
      </c>
      <c r="L88" s="8">
        <f t="shared" si="10"/>
        <v>4.2739854868457607</v>
      </c>
      <c r="Q88" t="s">
        <v>319</v>
      </c>
      <c r="R88">
        <v>16.38</v>
      </c>
      <c r="S88" s="8">
        <f t="shared" si="11"/>
        <v>-0.64330769230771523</v>
      </c>
      <c r="T88" s="8">
        <f t="shared" si="12"/>
        <v>0.413844786982278</v>
      </c>
    </row>
    <row r="89" spans="1:20" x14ac:dyDescent="0.3">
      <c r="A89" t="s">
        <v>139</v>
      </c>
      <c r="B89">
        <v>10.8</v>
      </c>
      <c r="C89" s="8">
        <f t="shared" si="8"/>
        <v>-7.4801000000000322</v>
      </c>
      <c r="D89" s="8">
        <f t="shared" si="9"/>
        <v>55.951896010000482</v>
      </c>
      <c r="I89" t="s">
        <v>235</v>
      </c>
      <c r="J89">
        <v>17.399999999999999</v>
      </c>
      <c r="K89" s="8">
        <f t="shared" si="7"/>
        <v>-2.0673619631902298</v>
      </c>
      <c r="L89" s="8">
        <f t="shared" si="10"/>
        <v>4.2739854868457607</v>
      </c>
      <c r="Q89" t="s">
        <v>319</v>
      </c>
      <c r="R89">
        <v>13.3</v>
      </c>
      <c r="S89" s="8">
        <f t="shared" si="11"/>
        <v>-3.7233076923077135</v>
      </c>
      <c r="T89" s="8">
        <f t="shared" si="12"/>
        <v>13.863020171597791</v>
      </c>
    </row>
    <row r="90" spans="1:20" x14ac:dyDescent="0.3">
      <c r="A90" t="s">
        <v>139</v>
      </c>
      <c r="B90">
        <v>13.93</v>
      </c>
      <c r="C90" s="8">
        <f t="shared" si="8"/>
        <v>-4.3501000000000332</v>
      </c>
      <c r="D90" s="8">
        <f t="shared" si="9"/>
        <v>18.923370010000287</v>
      </c>
      <c r="I90" t="s">
        <v>235</v>
      </c>
      <c r="J90">
        <v>17.399999999999999</v>
      </c>
      <c r="K90" s="8">
        <f t="shared" si="7"/>
        <v>-2.0673619631902298</v>
      </c>
      <c r="L90" s="8">
        <f t="shared" si="10"/>
        <v>4.2739854868457607</v>
      </c>
      <c r="Q90" t="s">
        <v>319</v>
      </c>
      <c r="R90">
        <v>16.38</v>
      </c>
      <c r="S90" s="8">
        <f t="shared" si="11"/>
        <v>-0.64330769230771523</v>
      </c>
      <c r="T90" s="8">
        <f t="shared" si="12"/>
        <v>0.413844786982278</v>
      </c>
    </row>
    <row r="91" spans="1:20" x14ac:dyDescent="0.3">
      <c r="A91" t="s">
        <v>139</v>
      </c>
      <c r="B91">
        <v>17.399999999999999</v>
      </c>
      <c r="C91" s="8">
        <f t="shared" si="8"/>
        <v>-0.8801000000000343</v>
      </c>
      <c r="D91" s="8">
        <f t="shared" si="9"/>
        <v>0.77457601000006038</v>
      </c>
      <c r="I91" t="s">
        <v>235</v>
      </c>
      <c r="J91">
        <v>17.399999999999999</v>
      </c>
      <c r="K91" s="8">
        <f t="shared" si="7"/>
        <v>-2.0673619631902298</v>
      </c>
      <c r="L91" s="8">
        <f t="shared" si="10"/>
        <v>4.2739854868457607</v>
      </c>
      <c r="Q91" t="s">
        <v>319</v>
      </c>
      <c r="R91">
        <v>13.3</v>
      </c>
      <c r="S91" s="8">
        <f t="shared" si="11"/>
        <v>-3.7233076923077135</v>
      </c>
      <c r="T91" s="8">
        <f t="shared" si="12"/>
        <v>13.863020171597791</v>
      </c>
    </row>
    <row r="92" spans="1:20" x14ac:dyDescent="0.3">
      <c r="A92" t="s">
        <v>139</v>
      </c>
      <c r="B92">
        <v>17.399999999999999</v>
      </c>
      <c r="C92" s="8">
        <f t="shared" si="8"/>
        <v>-0.8801000000000343</v>
      </c>
      <c r="D92" s="8">
        <f t="shared" si="9"/>
        <v>0.77457601000006038</v>
      </c>
      <c r="I92" t="s">
        <v>235</v>
      </c>
      <c r="J92">
        <v>10.199999999999999</v>
      </c>
      <c r="K92" s="8">
        <f t="shared" si="7"/>
        <v>-9.2673619631902291</v>
      </c>
      <c r="L92" s="8">
        <f t="shared" si="10"/>
        <v>85.883997756785064</v>
      </c>
      <c r="Q92" t="s">
        <v>319</v>
      </c>
      <c r="R92">
        <v>16.38</v>
      </c>
      <c r="S92" s="8">
        <f t="shared" si="11"/>
        <v>-0.64330769230771523</v>
      </c>
      <c r="T92" s="8">
        <f t="shared" si="12"/>
        <v>0.413844786982278</v>
      </c>
    </row>
    <row r="93" spans="1:20" x14ac:dyDescent="0.3">
      <c r="A93" t="s">
        <v>139</v>
      </c>
      <c r="B93">
        <v>17.399999999999999</v>
      </c>
      <c r="C93" s="8">
        <f t="shared" si="8"/>
        <v>-0.8801000000000343</v>
      </c>
      <c r="D93" s="8">
        <f t="shared" si="9"/>
        <v>0.77457601000006038</v>
      </c>
      <c r="I93" t="s">
        <v>235</v>
      </c>
      <c r="J93">
        <v>10.199999999999999</v>
      </c>
      <c r="K93" s="8">
        <f t="shared" si="7"/>
        <v>-9.2673619631902291</v>
      </c>
      <c r="L93" s="8">
        <f t="shared" si="10"/>
        <v>85.883997756785064</v>
      </c>
      <c r="Q93" t="s">
        <v>319</v>
      </c>
      <c r="R93">
        <v>13.3</v>
      </c>
      <c r="S93" s="8">
        <f t="shared" si="11"/>
        <v>-3.7233076923077135</v>
      </c>
      <c r="T93" s="8">
        <f t="shared" si="12"/>
        <v>13.863020171597791</v>
      </c>
    </row>
    <row r="94" spans="1:20" x14ac:dyDescent="0.3">
      <c r="A94" t="s">
        <v>139</v>
      </c>
      <c r="B94">
        <v>17.399999999999999</v>
      </c>
      <c r="C94" s="8">
        <f t="shared" si="8"/>
        <v>-0.8801000000000343</v>
      </c>
      <c r="D94" s="8">
        <f t="shared" si="9"/>
        <v>0.77457601000006038</v>
      </c>
      <c r="I94" t="s">
        <v>235</v>
      </c>
      <c r="J94">
        <v>20</v>
      </c>
      <c r="K94" s="8">
        <f t="shared" si="7"/>
        <v>0.53263803680977162</v>
      </c>
      <c r="L94" s="8">
        <f t="shared" si="10"/>
        <v>0.2837032782565676</v>
      </c>
      <c r="Q94" t="s">
        <v>319</v>
      </c>
      <c r="R94">
        <v>13.3</v>
      </c>
      <c r="S94" s="8">
        <f t="shared" si="11"/>
        <v>-3.7233076923077135</v>
      </c>
      <c r="T94" s="8">
        <f t="shared" si="12"/>
        <v>13.863020171597791</v>
      </c>
    </row>
    <row r="95" spans="1:20" x14ac:dyDescent="0.3">
      <c r="A95" t="s">
        <v>139</v>
      </c>
      <c r="B95">
        <v>17.399999999999999</v>
      </c>
      <c r="C95" s="8">
        <f t="shared" si="8"/>
        <v>-0.8801000000000343</v>
      </c>
      <c r="D95" s="8">
        <f t="shared" si="9"/>
        <v>0.77457601000006038</v>
      </c>
      <c r="I95" t="s">
        <v>235</v>
      </c>
      <c r="J95">
        <v>20</v>
      </c>
      <c r="K95" s="8">
        <f t="shared" si="7"/>
        <v>0.53263803680977162</v>
      </c>
      <c r="L95" s="8">
        <f t="shared" si="10"/>
        <v>0.2837032782565676</v>
      </c>
      <c r="Q95" t="s">
        <v>319</v>
      </c>
      <c r="R95">
        <v>16.38</v>
      </c>
      <c r="S95" s="8">
        <f t="shared" si="11"/>
        <v>-0.64330769230771523</v>
      </c>
      <c r="T95" s="8">
        <f t="shared" si="12"/>
        <v>0.413844786982278</v>
      </c>
    </row>
    <row r="96" spans="1:20" x14ac:dyDescent="0.3">
      <c r="A96" t="s">
        <v>139</v>
      </c>
      <c r="B96">
        <v>17.399999999999999</v>
      </c>
      <c r="C96" s="8">
        <f t="shared" si="8"/>
        <v>-0.8801000000000343</v>
      </c>
      <c r="D96" s="8">
        <f t="shared" si="9"/>
        <v>0.77457601000006038</v>
      </c>
      <c r="I96" t="s">
        <v>235</v>
      </c>
      <c r="J96">
        <v>20</v>
      </c>
      <c r="K96" s="8">
        <f t="shared" si="7"/>
        <v>0.53263803680977162</v>
      </c>
      <c r="L96" s="8">
        <f t="shared" si="10"/>
        <v>0.2837032782565676</v>
      </c>
      <c r="Q96" t="s">
        <v>319</v>
      </c>
      <c r="R96">
        <v>20.7</v>
      </c>
      <c r="S96" s="8">
        <f t="shared" si="11"/>
        <v>3.6766923076922851</v>
      </c>
      <c r="T96" s="8">
        <f t="shared" si="12"/>
        <v>13.51806632544362</v>
      </c>
    </row>
    <row r="97" spans="1:20" x14ac:dyDescent="0.3">
      <c r="A97" t="s">
        <v>139</v>
      </c>
      <c r="B97">
        <v>17.399999999999999</v>
      </c>
      <c r="C97" s="8">
        <f t="shared" si="8"/>
        <v>-0.8801000000000343</v>
      </c>
      <c r="D97" s="8">
        <f t="shared" si="9"/>
        <v>0.77457601000006038</v>
      </c>
      <c r="I97" t="s">
        <v>235</v>
      </c>
      <c r="J97">
        <v>20</v>
      </c>
      <c r="K97" s="8">
        <f t="shared" si="7"/>
        <v>0.53263803680977162</v>
      </c>
      <c r="L97" s="8">
        <f t="shared" si="10"/>
        <v>0.2837032782565676</v>
      </c>
      <c r="Q97" t="s">
        <v>319</v>
      </c>
      <c r="R97">
        <v>17.399999999999999</v>
      </c>
      <c r="S97" s="8">
        <f t="shared" si="11"/>
        <v>0.37669230769228434</v>
      </c>
      <c r="T97" s="8">
        <f t="shared" si="12"/>
        <v>0.14189709467453862</v>
      </c>
    </row>
    <row r="98" spans="1:20" x14ac:dyDescent="0.3">
      <c r="A98" t="s">
        <v>139</v>
      </c>
      <c r="B98">
        <v>17.399999999999999</v>
      </c>
      <c r="C98" s="8">
        <f t="shared" si="8"/>
        <v>-0.8801000000000343</v>
      </c>
      <c r="D98" s="8">
        <f t="shared" si="9"/>
        <v>0.77457601000006038</v>
      </c>
      <c r="I98" t="s">
        <v>235</v>
      </c>
      <c r="J98">
        <v>20</v>
      </c>
      <c r="K98" s="8">
        <f t="shared" si="7"/>
        <v>0.53263803680977162</v>
      </c>
      <c r="L98" s="8">
        <f t="shared" si="10"/>
        <v>0.2837032782565676</v>
      </c>
      <c r="Q98" t="s">
        <v>319</v>
      </c>
      <c r="R98">
        <v>17.399999999999999</v>
      </c>
      <c r="S98" s="8">
        <f t="shared" si="11"/>
        <v>0.37669230769228434</v>
      </c>
      <c r="T98" s="8">
        <f t="shared" si="12"/>
        <v>0.14189709467453862</v>
      </c>
    </row>
    <row r="99" spans="1:20" x14ac:dyDescent="0.3">
      <c r="A99" t="s">
        <v>139</v>
      </c>
      <c r="B99">
        <v>17.399999999999999</v>
      </c>
      <c r="C99" s="8">
        <f t="shared" si="8"/>
        <v>-0.8801000000000343</v>
      </c>
      <c r="D99" s="8">
        <f t="shared" si="9"/>
        <v>0.77457601000006038</v>
      </c>
      <c r="I99" t="s">
        <v>235</v>
      </c>
      <c r="J99">
        <v>20</v>
      </c>
      <c r="K99" s="8">
        <f t="shared" si="7"/>
        <v>0.53263803680977162</v>
      </c>
      <c r="L99" s="8">
        <f t="shared" si="10"/>
        <v>0.2837032782565676</v>
      </c>
      <c r="Q99" t="s">
        <v>319</v>
      </c>
      <c r="R99">
        <v>17.399999999999999</v>
      </c>
      <c r="S99" s="8">
        <f t="shared" si="11"/>
        <v>0.37669230769228434</v>
      </c>
      <c r="T99" s="8">
        <f t="shared" si="12"/>
        <v>0.14189709467453862</v>
      </c>
    </row>
    <row r="100" spans="1:20" x14ac:dyDescent="0.3">
      <c r="A100" t="s">
        <v>139</v>
      </c>
      <c r="B100">
        <v>17.399999999999999</v>
      </c>
      <c r="C100" s="8">
        <f t="shared" si="8"/>
        <v>-0.8801000000000343</v>
      </c>
      <c r="D100" s="8">
        <f t="shared" si="9"/>
        <v>0.77457601000006038</v>
      </c>
      <c r="I100" t="s">
        <v>235</v>
      </c>
      <c r="J100">
        <v>20</v>
      </c>
      <c r="K100" s="8">
        <f t="shared" ref="K100:K131" si="13">J100-$O$7</f>
        <v>0.53263803680977162</v>
      </c>
      <c r="L100" s="8">
        <f t="shared" si="10"/>
        <v>0.2837032782565676</v>
      </c>
      <c r="Q100" t="s">
        <v>319</v>
      </c>
      <c r="R100">
        <v>17.399999999999999</v>
      </c>
      <c r="S100" s="8">
        <f t="shared" si="11"/>
        <v>0.37669230769228434</v>
      </c>
      <c r="T100" s="8">
        <f t="shared" si="12"/>
        <v>0.14189709467453862</v>
      </c>
    </row>
    <row r="101" spans="1:20" x14ac:dyDescent="0.3">
      <c r="A101" t="s">
        <v>139</v>
      </c>
      <c r="B101">
        <v>17.399999999999999</v>
      </c>
      <c r="C101" s="8">
        <f t="shared" si="8"/>
        <v>-0.8801000000000343</v>
      </c>
      <c r="D101" s="8">
        <f t="shared" si="9"/>
        <v>0.77457601000006038</v>
      </c>
      <c r="I101" t="s">
        <v>235</v>
      </c>
      <c r="J101">
        <v>20</v>
      </c>
      <c r="K101" s="8">
        <f t="shared" si="13"/>
        <v>0.53263803680977162</v>
      </c>
      <c r="L101" s="8">
        <f t="shared" si="10"/>
        <v>0.2837032782565676</v>
      </c>
      <c r="Q101" t="s">
        <v>319</v>
      </c>
      <c r="R101">
        <v>17.399999999999999</v>
      </c>
      <c r="S101" s="8">
        <f t="shared" si="11"/>
        <v>0.37669230769228434</v>
      </c>
      <c r="T101" s="8">
        <f t="shared" si="12"/>
        <v>0.14189709467453862</v>
      </c>
    </row>
    <row r="102" spans="1:20" x14ac:dyDescent="0.3">
      <c r="A102" t="s">
        <v>139</v>
      </c>
      <c r="B102">
        <v>17.399999999999999</v>
      </c>
      <c r="C102" s="8">
        <f t="shared" si="8"/>
        <v>-0.8801000000000343</v>
      </c>
      <c r="D102" s="8">
        <f t="shared" si="9"/>
        <v>0.77457601000006038</v>
      </c>
      <c r="I102" t="s">
        <v>235</v>
      </c>
      <c r="J102">
        <v>20</v>
      </c>
      <c r="K102" s="8">
        <f t="shared" si="13"/>
        <v>0.53263803680977162</v>
      </c>
      <c r="L102" s="8">
        <f t="shared" si="10"/>
        <v>0.2837032782565676</v>
      </c>
      <c r="Q102" t="s">
        <v>319</v>
      </c>
      <c r="R102">
        <v>17.399999999999999</v>
      </c>
      <c r="S102" s="8">
        <f t="shared" si="11"/>
        <v>0.37669230769228434</v>
      </c>
      <c r="T102" s="8">
        <f t="shared" si="12"/>
        <v>0.14189709467453862</v>
      </c>
    </row>
    <row r="103" spans="1:20" x14ac:dyDescent="0.3">
      <c r="A103" t="s">
        <v>139</v>
      </c>
      <c r="B103">
        <v>17.399999999999999</v>
      </c>
      <c r="C103" s="8">
        <f t="shared" si="8"/>
        <v>-0.8801000000000343</v>
      </c>
      <c r="D103" s="8">
        <f t="shared" si="9"/>
        <v>0.77457601000006038</v>
      </c>
      <c r="I103" t="s">
        <v>235</v>
      </c>
      <c r="J103">
        <v>17.399999999999999</v>
      </c>
      <c r="K103" s="8">
        <f t="shared" si="13"/>
        <v>-2.0673619631902298</v>
      </c>
      <c r="L103" s="8">
        <f t="shared" si="10"/>
        <v>4.2739854868457607</v>
      </c>
      <c r="Q103" t="s">
        <v>319</v>
      </c>
      <c r="R103">
        <v>17.399999999999999</v>
      </c>
      <c r="S103" s="8">
        <f t="shared" si="11"/>
        <v>0.37669230769228434</v>
      </c>
      <c r="T103" s="8">
        <f t="shared" si="12"/>
        <v>0.14189709467453862</v>
      </c>
    </row>
    <row r="104" spans="1:20" x14ac:dyDescent="0.3">
      <c r="I104" t="s">
        <v>235</v>
      </c>
      <c r="J104">
        <v>17.399999999999999</v>
      </c>
      <c r="K104" s="8">
        <f t="shared" si="13"/>
        <v>-2.0673619631902298</v>
      </c>
      <c r="L104" s="8">
        <f t="shared" si="10"/>
        <v>4.2739854868457607</v>
      </c>
      <c r="Q104" t="s">
        <v>319</v>
      </c>
      <c r="R104">
        <v>17.399999999999999</v>
      </c>
      <c r="S104" s="8">
        <f t="shared" si="11"/>
        <v>0.37669230769228434</v>
      </c>
      <c r="T104" s="8">
        <f t="shared" si="12"/>
        <v>0.14189709467453862</v>
      </c>
    </row>
    <row r="105" spans="1:20" x14ac:dyDescent="0.3">
      <c r="I105" t="s">
        <v>235</v>
      </c>
      <c r="J105">
        <v>17.399999999999999</v>
      </c>
      <c r="K105" s="8">
        <f t="shared" si="13"/>
        <v>-2.0673619631902298</v>
      </c>
      <c r="L105" s="8">
        <f t="shared" si="10"/>
        <v>4.2739854868457607</v>
      </c>
      <c r="Q105" t="s">
        <v>319</v>
      </c>
      <c r="R105">
        <v>17.399999999999999</v>
      </c>
      <c r="S105" s="8">
        <f t="shared" si="11"/>
        <v>0.37669230769228434</v>
      </c>
      <c r="T105" s="8">
        <f t="shared" si="12"/>
        <v>0.14189709467453862</v>
      </c>
    </row>
    <row r="106" spans="1:20" x14ac:dyDescent="0.3">
      <c r="I106" t="s">
        <v>235</v>
      </c>
      <c r="J106">
        <v>17.399999999999999</v>
      </c>
      <c r="K106" s="8">
        <f t="shared" si="13"/>
        <v>-2.0673619631902298</v>
      </c>
      <c r="L106" s="8">
        <f t="shared" si="10"/>
        <v>4.2739854868457607</v>
      </c>
      <c r="Q106" t="s">
        <v>319</v>
      </c>
      <c r="R106">
        <v>15.7</v>
      </c>
      <c r="S106" s="8">
        <f t="shared" si="11"/>
        <v>-1.3233076923077149</v>
      </c>
      <c r="T106" s="8">
        <f t="shared" si="12"/>
        <v>1.7511432485207701</v>
      </c>
    </row>
    <row r="107" spans="1:20" x14ac:dyDescent="0.3">
      <c r="I107" t="s">
        <v>235</v>
      </c>
      <c r="J107">
        <v>13</v>
      </c>
      <c r="K107" s="8">
        <f t="shared" si="13"/>
        <v>-6.4673619631902284</v>
      </c>
      <c r="L107" s="8">
        <f t="shared" si="10"/>
        <v>41.826770762919764</v>
      </c>
      <c r="Q107" t="s">
        <v>319</v>
      </c>
      <c r="R107">
        <v>15.7</v>
      </c>
      <c r="S107" s="8">
        <f t="shared" si="11"/>
        <v>-1.3233076923077149</v>
      </c>
      <c r="T107" s="8">
        <f t="shared" si="12"/>
        <v>1.7511432485207701</v>
      </c>
    </row>
    <row r="108" spans="1:20" x14ac:dyDescent="0.3">
      <c r="I108" t="s">
        <v>235</v>
      </c>
      <c r="J108">
        <v>13</v>
      </c>
      <c r="K108" s="8">
        <f t="shared" si="13"/>
        <v>-6.4673619631902284</v>
      </c>
      <c r="L108" s="8">
        <f t="shared" si="10"/>
        <v>41.826770762919764</v>
      </c>
      <c r="Q108" t="s">
        <v>319</v>
      </c>
      <c r="R108">
        <v>15.7</v>
      </c>
      <c r="S108" s="8">
        <f t="shared" si="11"/>
        <v>-1.3233076923077149</v>
      </c>
      <c r="T108" s="8">
        <f t="shared" si="12"/>
        <v>1.7511432485207701</v>
      </c>
    </row>
    <row r="109" spans="1:20" x14ac:dyDescent="0.3">
      <c r="I109" t="s">
        <v>235</v>
      </c>
      <c r="J109">
        <v>27.39</v>
      </c>
      <c r="K109" s="8">
        <f t="shared" si="13"/>
        <v>7.9226380368097722</v>
      </c>
      <c r="L109" s="8">
        <f t="shared" si="10"/>
        <v>62.768193462305</v>
      </c>
      <c r="Q109" t="s">
        <v>319</v>
      </c>
      <c r="R109">
        <v>15.7</v>
      </c>
      <c r="S109" s="8">
        <f t="shared" si="11"/>
        <v>-1.3233076923077149</v>
      </c>
      <c r="T109" s="8">
        <f t="shared" si="12"/>
        <v>1.7511432485207701</v>
      </c>
    </row>
    <row r="110" spans="1:20" x14ac:dyDescent="0.3">
      <c r="I110" t="s">
        <v>235</v>
      </c>
      <c r="J110">
        <v>27.39</v>
      </c>
      <c r="K110" s="8">
        <f t="shared" si="13"/>
        <v>7.9226380368097722</v>
      </c>
      <c r="L110" s="8">
        <f t="shared" si="10"/>
        <v>62.768193462305</v>
      </c>
      <c r="Q110" t="s">
        <v>319</v>
      </c>
      <c r="R110">
        <v>19</v>
      </c>
      <c r="S110" s="8">
        <f t="shared" si="11"/>
        <v>1.9766923076922858</v>
      </c>
      <c r="T110" s="8">
        <f t="shared" si="12"/>
        <v>3.9073124792898541</v>
      </c>
    </row>
    <row r="111" spans="1:20" x14ac:dyDescent="0.3">
      <c r="I111" t="s">
        <v>235</v>
      </c>
      <c r="J111">
        <v>27.39</v>
      </c>
      <c r="K111" s="8">
        <f t="shared" si="13"/>
        <v>7.9226380368097722</v>
      </c>
      <c r="L111" s="8">
        <f t="shared" si="10"/>
        <v>62.768193462305</v>
      </c>
      <c r="Q111" t="s">
        <v>319</v>
      </c>
      <c r="R111">
        <v>15.7</v>
      </c>
      <c r="S111" s="8">
        <f t="shared" si="11"/>
        <v>-1.3233076923077149</v>
      </c>
      <c r="T111" s="8">
        <f t="shared" si="12"/>
        <v>1.7511432485207701</v>
      </c>
    </row>
    <row r="112" spans="1:20" x14ac:dyDescent="0.3">
      <c r="I112" t="s">
        <v>235</v>
      </c>
      <c r="J112">
        <v>27.39</v>
      </c>
      <c r="K112" s="8">
        <f t="shared" si="13"/>
        <v>7.9226380368097722</v>
      </c>
      <c r="L112" s="8">
        <f t="shared" si="10"/>
        <v>62.768193462305</v>
      </c>
      <c r="Q112" t="s">
        <v>319</v>
      </c>
      <c r="R112">
        <v>19</v>
      </c>
      <c r="S112" s="8">
        <f t="shared" si="11"/>
        <v>1.9766923076922858</v>
      </c>
      <c r="T112" s="8">
        <f t="shared" si="12"/>
        <v>3.9073124792898541</v>
      </c>
    </row>
    <row r="113" spans="9:20" x14ac:dyDescent="0.3">
      <c r="I113" t="s">
        <v>235</v>
      </c>
      <c r="J113">
        <v>21.4</v>
      </c>
      <c r="K113" s="8">
        <f t="shared" si="13"/>
        <v>1.9326380368097702</v>
      </c>
      <c r="L113" s="8">
        <f t="shared" si="10"/>
        <v>3.7350897813239228</v>
      </c>
      <c r="Q113" t="s">
        <v>319</v>
      </c>
      <c r="R113">
        <v>19</v>
      </c>
      <c r="S113" s="8">
        <f t="shared" si="11"/>
        <v>1.9766923076922858</v>
      </c>
      <c r="T113" s="8">
        <f t="shared" si="12"/>
        <v>3.9073124792898541</v>
      </c>
    </row>
    <row r="114" spans="9:20" x14ac:dyDescent="0.3">
      <c r="I114" t="s">
        <v>235</v>
      </c>
      <c r="J114">
        <v>21.4</v>
      </c>
      <c r="K114" s="8">
        <f t="shared" si="13"/>
        <v>1.9326380368097702</v>
      </c>
      <c r="L114" s="8">
        <f t="shared" si="10"/>
        <v>3.7350897813239228</v>
      </c>
      <c r="Q114" t="s">
        <v>319</v>
      </c>
      <c r="R114">
        <v>19</v>
      </c>
      <c r="S114" s="8">
        <f t="shared" si="11"/>
        <v>1.9766923076922858</v>
      </c>
      <c r="T114" s="8">
        <f t="shared" si="12"/>
        <v>3.9073124792898541</v>
      </c>
    </row>
    <row r="115" spans="9:20" x14ac:dyDescent="0.3">
      <c r="I115" t="s">
        <v>235</v>
      </c>
      <c r="J115">
        <v>21.4</v>
      </c>
      <c r="K115" s="8">
        <f t="shared" si="13"/>
        <v>1.9326380368097702</v>
      </c>
      <c r="L115" s="8">
        <f t="shared" si="10"/>
        <v>3.7350897813239228</v>
      </c>
      <c r="Q115" t="s">
        <v>319</v>
      </c>
      <c r="R115">
        <v>21.38</v>
      </c>
      <c r="S115" s="8">
        <f t="shared" si="11"/>
        <v>4.3566923076922848</v>
      </c>
      <c r="T115" s="8">
        <f t="shared" si="12"/>
        <v>18.980767863905125</v>
      </c>
    </row>
    <row r="116" spans="9:20" x14ac:dyDescent="0.3">
      <c r="I116" t="s">
        <v>235</v>
      </c>
      <c r="J116">
        <v>21.4</v>
      </c>
      <c r="K116" s="8">
        <f t="shared" si="13"/>
        <v>1.9326380368097702</v>
      </c>
      <c r="L116" s="8">
        <f t="shared" si="10"/>
        <v>3.7350897813239228</v>
      </c>
      <c r="Q116" t="s">
        <v>319</v>
      </c>
      <c r="R116">
        <v>15.29</v>
      </c>
      <c r="S116" s="8">
        <f t="shared" si="11"/>
        <v>-1.7333076923077151</v>
      </c>
      <c r="T116" s="8">
        <f t="shared" si="12"/>
        <v>3.0043555562130968</v>
      </c>
    </row>
    <row r="117" spans="9:20" x14ac:dyDescent="0.3">
      <c r="I117" t="s">
        <v>235</v>
      </c>
      <c r="J117">
        <v>21.4</v>
      </c>
      <c r="K117" s="8">
        <f t="shared" si="13"/>
        <v>1.9326380368097702</v>
      </c>
      <c r="L117" s="8">
        <f t="shared" si="10"/>
        <v>3.7350897813239228</v>
      </c>
      <c r="Q117" t="s">
        <v>319</v>
      </c>
      <c r="R117">
        <v>15.29</v>
      </c>
      <c r="S117" s="8">
        <f t="shared" si="11"/>
        <v>-1.7333076923077151</v>
      </c>
      <c r="T117" s="8">
        <f t="shared" si="12"/>
        <v>3.0043555562130968</v>
      </c>
    </row>
    <row r="118" spans="9:20" x14ac:dyDescent="0.3">
      <c r="I118" t="s">
        <v>235</v>
      </c>
      <c r="J118">
        <v>21.4</v>
      </c>
      <c r="K118" s="8">
        <f t="shared" si="13"/>
        <v>1.9326380368097702</v>
      </c>
      <c r="L118" s="8">
        <f t="shared" si="10"/>
        <v>3.7350897813239228</v>
      </c>
      <c r="Q118" t="s">
        <v>319</v>
      </c>
      <c r="R118">
        <v>15.29</v>
      </c>
      <c r="S118" s="8">
        <f t="shared" si="11"/>
        <v>-1.7333076923077151</v>
      </c>
      <c r="T118" s="8">
        <f t="shared" si="12"/>
        <v>3.0043555562130968</v>
      </c>
    </row>
    <row r="119" spans="9:20" x14ac:dyDescent="0.3">
      <c r="I119" t="s">
        <v>235</v>
      </c>
      <c r="J119">
        <v>21.4</v>
      </c>
      <c r="K119" s="8">
        <f t="shared" si="13"/>
        <v>1.9326380368097702</v>
      </c>
      <c r="L119" s="8">
        <f t="shared" si="10"/>
        <v>3.7350897813239228</v>
      </c>
      <c r="Q119" t="s">
        <v>319</v>
      </c>
      <c r="R119">
        <v>15.29</v>
      </c>
      <c r="S119" s="8">
        <f t="shared" si="11"/>
        <v>-1.7333076923077151</v>
      </c>
      <c r="T119" s="8">
        <f t="shared" si="12"/>
        <v>3.0043555562130968</v>
      </c>
    </row>
    <row r="120" spans="9:20" x14ac:dyDescent="0.3">
      <c r="I120" t="s">
        <v>235</v>
      </c>
      <c r="J120">
        <v>21.4</v>
      </c>
      <c r="K120" s="8">
        <f t="shared" si="13"/>
        <v>1.9326380368097702</v>
      </c>
      <c r="L120" s="8">
        <f t="shared" si="10"/>
        <v>3.7350897813239228</v>
      </c>
      <c r="Q120" t="s">
        <v>319</v>
      </c>
      <c r="R120">
        <v>15.29</v>
      </c>
      <c r="S120" s="8">
        <f t="shared" si="11"/>
        <v>-1.7333076923077151</v>
      </c>
      <c r="T120" s="8">
        <f t="shared" si="12"/>
        <v>3.0043555562130968</v>
      </c>
    </row>
    <row r="121" spans="9:20" x14ac:dyDescent="0.3">
      <c r="I121" t="s">
        <v>235</v>
      </c>
      <c r="J121">
        <v>21.4</v>
      </c>
      <c r="K121" s="8">
        <f t="shared" si="13"/>
        <v>1.9326380368097702</v>
      </c>
      <c r="L121" s="8">
        <f t="shared" si="10"/>
        <v>3.7350897813239228</v>
      </c>
      <c r="Q121" t="s">
        <v>319</v>
      </c>
      <c r="R121">
        <v>21.38</v>
      </c>
      <c r="S121" s="8">
        <f t="shared" si="11"/>
        <v>4.3566923076922848</v>
      </c>
      <c r="T121" s="8">
        <f t="shared" si="12"/>
        <v>18.980767863905125</v>
      </c>
    </row>
    <row r="122" spans="9:20" x14ac:dyDescent="0.3">
      <c r="I122" t="s">
        <v>235</v>
      </c>
      <c r="J122">
        <v>17.399999999999999</v>
      </c>
      <c r="K122" s="8">
        <f t="shared" si="13"/>
        <v>-2.0673619631902298</v>
      </c>
      <c r="L122" s="8">
        <f t="shared" si="10"/>
        <v>4.2739854868457607</v>
      </c>
      <c r="Q122" t="s">
        <v>319</v>
      </c>
      <c r="R122">
        <v>17.010000000000002</v>
      </c>
      <c r="S122" s="8">
        <f t="shared" si="11"/>
        <v>-1.3307692307712671E-2</v>
      </c>
      <c r="T122" s="8">
        <f t="shared" si="12"/>
        <v>1.77094674556755E-4</v>
      </c>
    </row>
    <row r="123" spans="9:20" x14ac:dyDescent="0.3">
      <c r="I123" t="s">
        <v>235</v>
      </c>
      <c r="J123">
        <v>17.399999999999999</v>
      </c>
      <c r="K123" s="8">
        <f t="shared" si="13"/>
        <v>-2.0673619631902298</v>
      </c>
      <c r="L123" s="8">
        <f t="shared" si="10"/>
        <v>4.2739854868457607</v>
      </c>
      <c r="Q123" t="s">
        <v>319</v>
      </c>
      <c r="R123">
        <v>17.010000000000002</v>
      </c>
      <c r="S123" s="8">
        <f t="shared" si="11"/>
        <v>-1.3307692307712671E-2</v>
      </c>
      <c r="T123" s="8">
        <f t="shared" si="12"/>
        <v>1.77094674556755E-4</v>
      </c>
    </row>
    <row r="124" spans="9:20" x14ac:dyDescent="0.3">
      <c r="I124" t="s">
        <v>235</v>
      </c>
      <c r="J124">
        <v>17.399999999999999</v>
      </c>
      <c r="K124" s="8">
        <f t="shared" si="13"/>
        <v>-2.0673619631902298</v>
      </c>
      <c r="L124" s="8">
        <f t="shared" si="10"/>
        <v>4.2739854868457607</v>
      </c>
      <c r="Q124" t="s">
        <v>319</v>
      </c>
      <c r="R124">
        <v>17.010000000000002</v>
      </c>
      <c r="S124" s="8">
        <f t="shared" si="11"/>
        <v>-1.3307692307712671E-2</v>
      </c>
      <c r="T124" s="8">
        <f t="shared" si="12"/>
        <v>1.77094674556755E-4</v>
      </c>
    </row>
    <row r="125" spans="9:20" x14ac:dyDescent="0.3">
      <c r="I125" t="s">
        <v>235</v>
      </c>
      <c r="J125">
        <v>17.399999999999999</v>
      </c>
      <c r="K125" s="8">
        <f t="shared" si="13"/>
        <v>-2.0673619631902298</v>
      </c>
      <c r="L125" s="8">
        <f t="shared" si="10"/>
        <v>4.2739854868457607</v>
      </c>
      <c r="Q125" t="s">
        <v>319</v>
      </c>
      <c r="R125">
        <v>17.010000000000002</v>
      </c>
      <c r="S125" s="8">
        <f t="shared" si="11"/>
        <v>-1.3307692307712671E-2</v>
      </c>
      <c r="T125" s="8">
        <f t="shared" si="12"/>
        <v>1.77094674556755E-4</v>
      </c>
    </row>
    <row r="126" spans="9:20" x14ac:dyDescent="0.3">
      <c r="I126" t="s">
        <v>235</v>
      </c>
      <c r="J126">
        <v>17.399999999999999</v>
      </c>
      <c r="K126" s="8">
        <f t="shared" si="13"/>
        <v>-2.0673619631902298</v>
      </c>
      <c r="L126" s="8">
        <f t="shared" si="10"/>
        <v>4.2739854868457607</v>
      </c>
      <c r="Q126" t="s">
        <v>319</v>
      </c>
      <c r="R126">
        <v>17.010000000000002</v>
      </c>
      <c r="S126" s="8">
        <f t="shared" si="11"/>
        <v>-1.3307692307712671E-2</v>
      </c>
      <c r="T126" s="8">
        <f t="shared" si="12"/>
        <v>1.77094674556755E-4</v>
      </c>
    </row>
    <row r="127" spans="9:20" x14ac:dyDescent="0.3">
      <c r="I127" t="s">
        <v>235</v>
      </c>
      <c r="J127">
        <v>17.399999999999999</v>
      </c>
      <c r="K127" s="8">
        <f t="shared" si="13"/>
        <v>-2.0673619631902298</v>
      </c>
      <c r="L127" s="8">
        <f t="shared" si="10"/>
        <v>4.2739854868457607</v>
      </c>
      <c r="Q127" t="s">
        <v>319</v>
      </c>
      <c r="R127">
        <v>15.29</v>
      </c>
      <c r="S127" s="8">
        <f t="shared" si="11"/>
        <v>-1.7333076923077151</v>
      </c>
      <c r="T127" s="8">
        <f t="shared" si="12"/>
        <v>3.0043555562130968</v>
      </c>
    </row>
    <row r="128" spans="9:20" x14ac:dyDescent="0.3">
      <c r="I128" t="s">
        <v>235</v>
      </c>
      <c r="J128">
        <v>17.399999999999999</v>
      </c>
      <c r="K128" s="8">
        <f t="shared" si="13"/>
        <v>-2.0673619631902298</v>
      </c>
      <c r="L128" s="8">
        <f t="shared" si="10"/>
        <v>4.2739854868457607</v>
      </c>
      <c r="Q128" t="s">
        <v>319</v>
      </c>
      <c r="R128">
        <v>17.010000000000002</v>
      </c>
      <c r="S128" s="8">
        <f t="shared" si="11"/>
        <v>-1.3307692307712671E-2</v>
      </c>
      <c r="T128" s="8">
        <f t="shared" si="12"/>
        <v>1.77094674556755E-4</v>
      </c>
    </row>
    <row r="129" spans="9:20" x14ac:dyDescent="0.3">
      <c r="I129" t="s">
        <v>235</v>
      </c>
      <c r="J129">
        <v>17.399999999999999</v>
      </c>
      <c r="K129" s="8">
        <f t="shared" si="13"/>
        <v>-2.0673619631902298</v>
      </c>
      <c r="L129" s="8">
        <f t="shared" si="10"/>
        <v>4.2739854868457607</v>
      </c>
      <c r="Q129" t="s">
        <v>319</v>
      </c>
      <c r="R129">
        <v>21.38</v>
      </c>
      <c r="S129" s="8">
        <f t="shared" si="11"/>
        <v>4.3566923076922848</v>
      </c>
      <c r="T129" s="8">
        <f t="shared" si="12"/>
        <v>18.980767863905125</v>
      </c>
    </row>
    <row r="130" spans="9:20" x14ac:dyDescent="0.3">
      <c r="I130" t="s">
        <v>235</v>
      </c>
      <c r="J130">
        <v>17.399999999999999</v>
      </c>
      <c r="K130" s="8">
        <f t="shared" si="13"/>
        <v>-2.0673619631902298</v>
      </c>
      <c r="L130" s="8">
        <f t="shared" si="10"/>
        <v>4.2739854868457607</v>
      </c>
      <c r="Q130" t="s">
        <v>319</v>
      </c>
      <c r="R130">
        <v>15.29</v>
      </c>
      <c r="S130" s="8">
        <f t="shared" si="11"/>
        <v>-1.7333076923077151</v>
      </c>
      <c r="T130" s="8">
        <f t="shared" si="12"/>
        <v>3.0043555562130968</v>
      </c>
    </row>
    <row r="131" spans="9:20" x14ac:dyDescent="0.3">
      <c r="I131" t="s">
        <v>235</v>
      </c>
      <c r="J131">
        <v>17.399999999999999</v>
      </c>
      <c r="K131" s="8">
        <f t="shared" si="13"/>
        <v>-2.0673619631902298</v>
      </c>
      <c r="L131" s="8">
        <f t="shared" si="10"/>
        <v>4.2739854868457607</v>
      </c>
      <c r="Q131" t="s">
        <v>319</v>
      </c>
      <c r="R131">
        <v>15.29</v>
      </c>
      <c r="S131" s="8">
        <f t="shared" si="11"/>
        <v>-1.7333076923077151</v>
      </c>
      <c r="T131" s="8">
        <f t="shared" si="12"/>
        <v>3.0043555562130968</v>
      </c>
    </row>
    <row r="132" spans="9:20" x14ac:dyDescent="0.3">
      <c r="I132" t="s">
        <v>235</v>
      </c>
      <c r="J132">
        <v>21.4</v>
      </c>
      <c r="K132" s="8">
        <f t="shared" ref="K132:K163" si="14">J132-$O$7</f>
        <v>1.9326380368097702</v>
      </c>
      <c r="L132" s="8">
        <f t="shared" si="10"/>
        <v>3.7350897813239228</v>
      </c>
      <c r="Q132" t="s">
        <v>319</v>
      </c>
      <c r="R132">
        <v>17.399999999999999</v>
      </c>
      <c r="S132" s="8">
        <f t="shared" si="11"/>
        <v>0.37669230769228434</v>
      </c>
      <c r="T132" s="8">
        <f t="shared" si="12"/>
        <v>0.14189709467453862</v>
      </c>
    </row>
    <row r="133" spans="9:20" x14ac:dyDescent="0.3">
      <c r="I133" t="s">
        <v>235</v>
      </c>
      <c r="J133">
        <v>23.65</v>
      </c>
      <c r="K133" s="8">
        <f t="shared" si="14"/>
        <v>4.1826380368097702</v>
      </c>
      <c r="L133" s="8">
        <f t="shared" ref="L133:L166" si="15">K133*K133</f>
        <v>17.494460946967887</v>
      </c>
      <c r="Q133" t="s">
        <v>319</v>
      </c>
      <c r="R133">
        <v>17.399999999999999</v>
      </c>
      <c r="S133" s="8">
        <f t="shared" ref="S133" si="16">R133-$W$7</f>
        <v>0.37669230769228434</v>
      </c>
      <c r="T133" s="8">
        <f t="shared" ref="T133" si="17">S133*S133</f>
        <v>0.14189709467453862</v>
      </c>
    </row>
    <row r="134" spans="9:20" x14ac:dyDescent="0.3">
      <c r="I134" t="s">
        <v>235</v>
      </c>
      <c r="J134">
        <v>23.65</v>
      </c>
      <c r="K134" s="8">
        <f t="shared" si="14"/>
        <v>4.1826380368097702</v>
      </c>
      <c r="L134" s="8">
        <f t="shared" si="15"/>
        <v>17.494460946967887</v>
      </c>
    </row>
    <row r="135" spans="9:20" x14ac:dyDescent="0.3">
      <c r="I135" t="s">
        <v>235</v>
      </c>
      <c r="J135">
        <v>23.65</v>
      </c>
      <c r="K135" s="8">
        <f t="shared" si="14"/>
        <v>4.1826380368097702</v>
      </c>
      <c r="L135" s="8">
        <f t="shared" si="15"/>
        <v>17.494460946967887</v>
      </c>
    </row>
    <row r="136" spans="9:20" x14ac:dyDescent="0.3">
      <c r="I136" t="s">
        <v>235</v>
      </c>
      <c r="J136">
        <v>23.65</v>
      </c>
      <c r="K136" s="8">
        <f t="shared" si="14"/>
        <v>4.1826380368097702</v>
      </c>
      <c r="L136" s="8">
        <f t="shared" si="15"/>
        <v>17.494460946967887</v>
      </c>
    </row>
    <row r="137" spans="9:20" x14ac:dyDescent="0.3">
      <c r="I137" t="s">
        <v>235</v>
      </c>
      <c r="J137">
        <v>18</v>
      </c>
      <c r="K137" s="8">
        <f t="shared" si="14"/>
        <v>-1.4673619631902284</v>
      </c>
      <c r="L137" s="8">
        <f t="shared" si="15"/>
        <v>2.1531511310174811</v>
      </c>
    </row>
    <row r="138" spans="9:20" x14ac:dyDescent="0.3">
      <c r="I138" t="s">
        <v>235</v>
      </c>
      <c r="J138">
        <v>18</v>
      </c>
      <c r="K138" s="8">
        <f t="shared" si="14"/>
        <v>-1.4673619631902284</v>
      </c>
      <c r="L138" s="8">
        <f t="shared" si="15"/>
        <v>2.1531511310174811</v>
      </c>
    </row>
    <row r="139" spans="9:20" x14ac:dyDescent="0.3">
      <c r="I139" t="s">
        <v>235</v>
      </c>
      <c r="J139">
        <v>28.09</v>
      </c>
      <c r="K139" s="8">
        <f t="shared" si="14"/>
        <v>8.6226380368097715</v>
      </c>
      <c r="L139" s="8">
        <f t="shared" si="15"/>
        <v>74.349886713838671</v>
      </c>
    </row>
    <row r="140" spans="9:20" x14ac:dyDescent="0.3">
      <c r="I140" t="s">
        <v>235</v>
      </c>
      <c r="J140">
        <v>28.09</v>
      </c>
      <c r="K140" s="8">
        <f t="shared" si="14"/>
        <v>8.6226380368097715</v>
      </c>
      <c r="L140" s="8">
        <f t="shared" si="15"/>
        <v>74.349886713838671</v>
      </c>
    </row>
    <row r="141" spans="9:20" x14ac:dyDescent="0.3">
      <c r="I141" t="s">
        <v>235</v>
      </c>
      <c r="J141">
        <v>28.09</v>
      </c>
      <c r="K141" s="8">
        <f t="shared" si="14"/>
        <v>8.6226380368097715</v>
      </c>
      <c r="L141" s="8">
        <f t="shared" si="15"/>
        <v>74.349886713838671</v>
      </c>
    </row>
    <row r="142" spans="9:20" x14ac:dyDescent="0.3">
      <c r="I142" t="s">
        <v>235</v>
      </c>
      <c r="J142">
        <v>28.09</v>
      </c>
      <c r="K142" s="8">
        <f t="shared" si="14"/>
        <v>8.6226380368097715</v>
      </c>
      <c r="L142" s="8">
        <f t="shared" si="15"/>
        <v>74.349886713838671</v>
      </c>
    </row>
    <row r="143" spans="9:20" x14ac:dyDescent="0.3">
      <c r="I143" t="s">
        <v>235</v>
      </c>
      <c r="J143">
        <v>17.399999999999999</v>
      </c>
      <c r="K143" s="8">
        <f t="shared" si="14"/>
        <v>-2.0673619631902298</v>
      </c>
      <c r="L143" s="8">
        <f t="shared" si="15"/>
        <v>4.2739854868457607</v>
      </c>
    </row>
    <row r="144" spans="9:20" x14ac:dyDescent="0.3">
      <c r="I144" t="s">
        <v>235</v>
      </c>
      <c r="J144">
        <v>17.399999999999999</v>
      </c>
      <c r="K144" s="8">
        <f t="shared" si="14"/>
        <v>-2.0673619631902298</v>
      </c>
      <c r="L144" s="8">
        <f t="shared" si="15"/>
        <v>4.2739854868457607</v>
      </c>
    </row>
    <row r="145" spans="9:12" x14ac:dyDescent="0.3">
      <c r="I145" t="s">
        <v>235</v>
      </c>
      <c r="J145">
        <v>21.56</v>
      </c>
      <c r="K145" s="8">
        <f t="shared" si="14"/>
        <v>2.0926380368097703</v>
      </c>
      <c r="L145" s="8">
        <f t="shared" si="15"/>
        <v>4.3791339531030493</v>
      </c>
    </row>
    <row r="146" spans="9:12" x14ac:dyDescent="0.3">
      <c r="I146" t="s">
        <v>235</v>
      </c>
      <c r="J146">
        <v>17.399999999999999</v>
      </c>
      <c r="K146" s="8">
        <f t="shared" si="14"/>
        <v>-2.0673619631902298</v>
      </c>
      <c r="L146" s="8">
        <f t="shared" si="15"/>
        <v>4.2739854868457607</v>
      </c>
    </row>
    <row r="147" spans="9:12" x14ac:dyDescent="0.3">
      <c r="I147" t="s">
        <v>235</v>
      </c>
      <c r="J147">
        <v>17.399999999999999</v>
      </c>
      <c r="K147" s="8">
        <f t="shared" si="14"/>
        <v>-2.0673619631902298</v>
      </c>
      <c r="L147" s="8">
        <f t="shared" si="15"/>
        <v>4.2739854868457607</v>
      </c>
    </row>
    <row r="148" spans="9:12" x14ac:dyDescent="0.3">
      <c r="I148" t="s">
        <v>235</v>
      </c>
      <c r="J148">
        <v>17.399999999999999</v>
      </c>
      <c r="K148" s="8">
        <f t="shared" si="14"/>
        <v>-2.0673619631902298</v>
      </c>
      <c r="L148" s="8">
        <f t="shared" si="15"/>
        <v>4.2739854868457607</v>
      </c>
    </row>
    <row r="149" spans="9:12" x14ac:dyDescent="0.3">
      <c r="I149" t="s">
        <v>235</v>
      </c>
      <c r="J149">
        <v>17.399999999999999</v>
      </c>
      <c r="K149" s="8">
        <f t="shared" si="14"/>
        <v>-2.0673619631902298</v>
      </c>
      <c r="L149" s="8">
        <f t="shared" si="15"/>
        <v>4.2739854868457607</v>
      </c>
    </row>
    <row r="150" spans="9:12" x14ac:dyDescent="0.3">
      <c r="I150" t="s">
        <v>235</v>
      </c>
      <c r="J150">
        <v>26.82</v>
      </c>
      <c r="K150" s="8">
        <f t="shared" si="14"/>
        <v>7.3526380368097719</v>
      </c>
      <c r="L150" s="8">
        <f t="shared" si="15"/>
        <v>54.06128610034186</v>
      </c>
    </row>
    <row r="151" spans="9:12" x14ac:dyDescent="0.3">
      <c r="I151" t="s">
        <v>235</v>
      </c>
      <c r="J151">
        <v>26.32</v>
      </c>
      <c r="K151" s="8">
        <f t="shared" si="14"/>
        <v>6.8526380368097719</v>
      </c>
      <c r="L151" s="8">
        <f t="shared" si="15"/>
        <v>46.958648063532088</v>
      </c>
    </row>
    <row r="152" spans="9:12" x14ac:dyDescent="0.3">
      <c r="I152" t="s">
        <v>235</v>
      </c>
      <c r="J152">
        <v>26.32</v>
      </c>
      <c r="K152" s="8">
        <f t="shared" si="14"/>
        <v>6.8526380368097719</v>
      </c>
      <c r="L152" s="8">
        <f t="shared" si="15"/>
        <v>46.958648063532088</v>
      </c>
    </row>
    <row r="153" spans="9:12" x14ac:dyDescent="0.3">
      <c r="I153" t="s">
        <v>235</v>
      </c>
      <c r="J153">
        <v>17.399999999999999</v>
      </c>
      <c r="K153" s="8">
        <f t="shared" si="14"/>
        <v>-2.0673619631902298</v>
      </c>
      <c r="L153" s="8">
        <f t="shared" si="15"/>
        <v>4.2739854868457607</v>
      </c>
    </row>
    <row r="154" spans="9:12" x14ac:dyDescent="0.3">
      <c r="I154" t="s">
        <v>235</v>
      </c>
      <c r="J154">
        <v>17.399999999999999</v>
      </c>
      <c r="K154" s="8">
        <f t="shared" si="14"/>
        <v>-2.0673619631902298</v>
      </c>
      <c r="L154" s="8">
        <f t="shared" si="15"/>
        <v>4.2739854868457607</v>
      </c>
    </row>
    <row r="155" spans="9:12" x14ac:dyDescent="0.3">
      <c r="I155" t="s">
        <v>235</v>
      </c>
      <c r="J155">
        <v>17.399999999999999</v>
      </c>
      <c r="K155" s="8">
        <f t="shared" si="14"/>
        <v>-2.0673619631902298</v>
      </c>
      <c r="L155" s="8">
        <f t="shared" si="15"/>
        <v>4.2739854868457607</v>
      </c>
    </row>
    <row r="156" spans="9:12" x14ac:dyDescent="0.3">
      <c r="I156" t="s">
        <v>235</v>
      </c>
      <c r="J156">
        <v>17.399999999999999</v>
      </c>
      <c r="K156" s="8">
        <f t="shared" si="14"/>
        <v>-2.0673619631902298</v>
      </c>
      <c r="L156" s="8">
        <f t="shared" si="15"/>
        <v>4.2739854868457607</v>
      </c>
    </row>
    <row r="157" spans="9:12" x14ac:dyDescent="0.3">
      <c r="I157" t="s">
        <v>235</v>
      </c>
      <c r="J157">
        <v>17.399999999999999</v>
      </c>
      <c r="K157" s="8">
        <f t="shared" si="14"/>
        <v>-2.0673619631902298</v>
      </c>
      <c r="L157" s="8">
        <f t="shared" si="15"/>
        <v>4.2739854868457607</v>
      </c>
    </row>
    <row r="158" spans="9:12" x14ac:dyDescent="0.3">
      <c r="I158" t="s">
        <v>235</v>
      </c>
      <c r="J158">
        <v>17.399999999999999</v>
      </c>
      <c r="K158" s="8">
        <f t="shared" si="14"/>
        <v>-2.0673619631902298</v>
      </c>
      <c r="L158" s="8">
        <f t="shared" si="15"/>
        <v>4.2739854868457607</v>
      </c>
    </row>
    <row r="159" spans="9:12" x14ac:dyDescent="0.3">
      <c r="I159" t="s">
        <v>235</v>
      </c>
      <c r="J159">
        <v>17.399999999999999</v>
      </c>
      <c r="K159" s="8">
        <f t="shared" si="14"/>
        <v>-2.0673619631902298</v>
      </c>
      <c r="L159" s="8">
        <f t="shared" si="15"/>
        <v>4.2739854868457607</v>
      </c>
    </row>
    <row r="160" spans="9:12" x14ac:dyDescent="0.3">
      <c r="I160" t="s">
        <v>235</v>
      </c>
      <c r="J160">
        <v>17.399999999999999</v>
      </c>
      <c r="K160" s="8">
        <f t="shared" si="14"/>
        <v>-2.0673619631902298</v>
      </c>
      <c r="L160" s="8">
        <f t="shared" si="15"/>
        <v>4.2739854868457607</v>
      </c>
    </row>
    <row r="161" spans="9:12" x14ac:dyDescent="0.3">
      <c r="I161" t="s">
        <v>235</v>
      </c>
      <c r="J161">
        <v>17.399999999999999</v>
      </c>
      <c r="K161" s="8">
        <f t="shared" si="14"/>
        <v>-2.0673619631902298</v>
      </c>
      <c r="L161" s="8">
        <f t="shared" si="15"/>
        <v>4.2739854868457607</v>
      </c>
    </row>
    <row r="162" spans="9:12" x14ac:dyDescent="0.3">
      <c r="I162" t="s">
        <v>235</v>
      </c>
      <c r="J162">
        <v>17.399999999999999</v>
      </c>
      <c r="K162" s="8">
        <f t="shared" si="14"/>
        <v>-2.0673619631902298</v>
      </c>
      <c r="L162" s="8">
        <f t="shared" si="15"/>
        <v>4.2739854868457607</v>
      </c>
    </row>
    <row r="163" spans="9:12" x14ac:dyDescent="0.3">
      <c r="I163" t="s">
        <v>235</v>
      </c>
      <c r="J163">
        <v>17.399999999999999</v>
      </c>
      <c r="K163" s="8">
        <f t="shared" si="14"/>
        <v>-2.0673619631902298</v>
      </c>
      <c r="L163" s="8">
        <f t="shared" si="15"/>
        <v>4.2739854868457607</v>
      </c>
    </row>
    <row r="164" spans="9:12" x14ac:dyDescent="0.3">
      <c r="I164" t="s">
        <v>235</v>
      </c>
      <c r="J164">
        <v>17.399999999999999</v>
      </c>
      <c r="K164" s="8">
        <f t="shared" ref="K164:K166" si="18">J164-$O$7</f>
        <v>-2.0673619631902298</v>
      </c>
      <c r="L164" s="8">
        <f t="shared" si="15"/>
        <v>4.2739854868457607</v>
      </c>
    </row>
    <row r="165" spans="9:12" x14ac:dyDescent="0.3">
      <c r="I165" t="s">
        <v>235</v>
      </c>
      <c r="J165">
        <v>17.399999999999999</v>
      </c>
      <c r="K165" s="8">
        <f t="shared" si="18"/>
        <v>-2.0673619631902298</v>
      </c>
      <c r="L165" s="8">
        <f t="shared" si="15"/>
        <v>4.2739854868457607</v>
      </c>
    </row>
    <row r="166" spans="9:12" x14ac:dyDescent="0.3">
      <c r="I166" t="s">
        <v>235</v>
      </c>
      <c r="J166">
        <v>17.399999999999999</v>
      </c>
      <c r="K166" s="8">
        <f t="shared" si="18"/>
        <v>-2.0673619631902298</v>
      </c>
      <c r="L166" s="8">
        <f t="shared" si="15"/>
        <v>4.2739854868457607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470FB-8523-4207-A59C-2B9BB3F59B53}">
  <dimension ref="A1:V790"/>
  <sheetViews>
    <sheetView workbookViewId="0">
      <selection activeCell="N1" sqref="N1"/>
    </sheetView>
  </sheetViews>
  <sheetFormatPr defaultRowHeight="14.4" x14ac:dyDescent="0.3"/>
  <cols>
    <col min="1" max="1" width="14.44140625" customWidth="1"/>
    <col min="2" max="2" width="20.33203125" customWidth="1"/>
    <col min="4" max="4" width="10.44140625" customWidth="1"/>
    <col min="12" max="12" width="13.21875" customWidth="1"/>
    <col min="13" max="13" width="20.33203125" customWidth="1"/>
    <col min="14" max="14" width="7.88671875" customWidth="1"/>
    <col min="15" max="15" width="10.88671875" customWidth="1"/>
    <col min="16" max="16" width="10.6640625" customWidth="1"/>
  </cols>
  <sheetData>
    <row r="1" spans="1:16" x14ac:dyDescent="0.3">
      <c r="A1" s="3" t="s">
        <v>2471</v>
      </c>
    </row>
    <row r="3" spans="1:16" x14ac:dyDescent="0.3">
      <c r="A3" s="16" t="s">
        <v>18</v>
      </c>
      <c r="B3" s="16" t="s">
        <v>11</v>
      </c>
      <c r="D3" s="3" t="s">
        <v>2468</v>
      </c>
      <c r="E3" s="15">
        <f>CORREL(A4:A790,B4:B790)</f>
        <v>-0.39637154522620782</v>
      </c>
      <c r="L3" s="17" t="s">
        <v>4</v>
      </c>
      <c r="M3" s="18" t="s">
        <v>11</v>
      </c>
      <c r="O3" s="3" t="s">
        <v>2468</v>
      </c>
      <c r="P3">
        <f>CORREL(L4:L790,M4:M790)</f>
        <v>0.76134322984290603</v>
      </c>
    </row>
    <row r="4" spans="1:16" x14ac:dyDescent="0.3">
      <c r="A4">
        <v>23.6</v>
      </c>
      <c r="B4">
        <v>24</v>
      </c>
      <c r="L4">
        <v>624</v>
      </c>
      <c r="M4">
        <v>24</v>
      </c>
    </row>
    <row r="5" spans="1:16" x14ac:dyDescent="0.3">
      <c r="A5">
        <v>23.6</v>
      </c>
      <c r="B5">
        <v>24</v>
      </c>
      <c r="L5">
        <v>624</v>
      </c>
      <c r="M5">
        <v>24</v>
      </c>
    </row>
    <row r="6" spans="1:16" x14ac:dyDescent="0.3">
      <c r="A6">
        <v>17.399999999999999</v>
      </c>
      <c r="B6">
        <v>15</v>
      </c>
      <c r="L6">
        <v>624</v>
      </c>
      <c r="M6">
        <v>15</v>
      </c>
    </row>
    <row r="7" spans="1:16" x14ac:dyDescent="0.3">
      <c r="A7">
        <v>23.6</v>
      </c>
      <c r="B7">
        <v>24</v>
      </c>
      <c r="L7">
        <v>624</v>
      </c>
      <c r="M7">
        <v>24</v>
      </c>
    </row>
    <row r="8" spans="1:16" x14ac:dyDescent="0.3">
      <c r="A8">
        <v>23.6</v>
      </c>
      <c r="B8">
        <v>24</v>
      </c>
      <c r="L8">
        <v>624</v>
      </c>
      <c r="M8">
        <v>24</v>
      </c>
    </row>
    <row r="9" spans="1:16" x14ac:dyDescent="0.3">
      <c r="A9">
        <v>23.6</v>
      </c>
      <c r="B9">
        <v>24</v>
      </c>
      <c r="L9">
        <v>624</v>
      </c>
      <c r="M9">
        <v>24</v>
      </c>
    </row>
    <row r="10" spans="1:16" x14ac:dyDescent="0.3">
      <c r="A10">
        <v>25.17</v>
      </c>
      <c r="B10">
        <v>28</v>
      </c>
      <c r="L10">
        <v>799</v>
      </c>
      <c r="M10">
        <v>28</v>
      </c>
    </row>
    <row r="11" spans="1:16" x14ac:dyDescent="0.3">
      <c r="A11">
        <v>25.17</v>
      </c>
      <c r="B11">
        <v>28</v>
      </c>
      <c r="L11">
        <v>799</v>
      </c>
      <c r="M11">
        <v>28</v>
      </c>
    </row>
    <row r="12" spans="1:16" x14ac:dyDescent="0.3">
      <c r="A12">
        <v>25.17</v>
      </c>
      <c r="B12">
        <v>28</v>
      </c>
      <c r="L12">
        <v>799</v>
      </c>
      <c r="M12">
        <v>28</v>
      </c>
    </row>
    <row r="13" spans="1:16" x14ac:dyDescent="0.3">
      <c r="A13">
        <v>25.17</v>
      </c>
      <c r="B13">
        <v>28</v>
      </c>
      <c r="L13">
        <v>799</v>
      </c>
      <c r="M13">
        <v>28</v>
      </c>
    </row>
    <row r="14" spans="1:16" x14ac:dyDescent="0.3">
      <c r="A14">
        <v>25.17</v>
      </c>
      <c r="B14">
        <v>28</v>
      </c>
      <c r="L14">
        <v>999</v>
      </c>
      <c r="M14">
        <v>28</v>
      </c>
    </row>
    <row r="15" spans="1:16" x14ac:dyDescent="0.3">
      <c r="A15">
        <v>25.17</v>
      </c>
      <c r="B15">
        <v>28</v>
      </c>
      <c r="L15">
        <v>999</v>
      </c>
      <c r="M15">
        <v>28</v>
      </c>
    </row>
    <row r="16" spans="1:16" x14ac:dyDescent="0.3">
      <c r="A16">
        <v>25.17</v>
      </c>
      <c r="B16">
        <v>28</v>
      </c>
      <c r="L16">
        <v>999</v>
      </c>
      <c r="M16">
        <v>28</v>
      </c>
    </row>
    <row r="17" spans="1:22" x14ac:dyDescent="0.3">
      <c r="A17">
        <v>25.17</v>
      </c>
      <c r="B17">
        <v>28</v>
      </c>
      <c r="L17">
        <v>999</v>
      </c>
      <c r="M17">
        <v>28</v>
      </c>
    </row>
    <row r="18" spans="1:22" x14ac:dyDescent="0.3">
      <c r="A18">
        <v>25.17</v>
      </c>
      <c r="B18">
        <v>28</v>
      </c>
      <c r="L18">
        <v>999</v>
      </c>
      <c r="M18">
        <v>28</v>
      </c>
    </row>
    <row r="19" spans="1:22" x14ac:dyDescent="0.3">
      <c r="A19">
        <v>25.17</v>
      </c>
      <c r="B19">
        <v>28</v>
      </c>
      <c r="L19">
        <v>999</v>
      </c>
      <c r="M19">
        <v>28</v>
      </c>
    </row>
    <row r="20" spans="1:22" x14ac:dyDescent="0.3">
      <c r="A20">
        <v>25.17</v>
      </c>
      <c r="B20">
        <v>28</v>
      </c>
      <c r="L20">
        <v>999</v>
      </c>
      <c r="M20">
        <v>28</v>
      </c>
    </row>
    <row r="21" spans="1:22" x14ac:dyDescent="0.3">
      <c r="A21">
        <v>25.17</v>
      </c>
      <c r="B21">
        <v>28</v>
      </c>
      <c r="D21" s="14" t="s">
        <v>2469</v>
      </c>
      <c r="E21" s="14"/>
      <c r="F21" s="14"/>
      <c r="G21" s="14"/>
      <c r="H21" s="14"/>
      <c r="I21" s="14"/>
      <c r="J21" s="14"/>
      <c r="K21" s="14"/>
      <c r="L21">
        <v>999</v>
      </c>
      <c r="M21">
        <v>28</v>
      </c>
      <c r="O21" s="14" t="s">
        <v>2470</v>
      </c>
      <c r="P21" s="14"/>
      <c r="Q21" s="14"/>
      <c r="R21" s="14"/>
      <c r="S21" s="14"/>
      <c r="T21" s="14"/>
      <c r="U21" s="14"/>
      <c r="V21" s="14"/>
    </row>
    <row r="22" spans="1:22" x14ac:dyDescent="0.3">
      <c r="A22">
        <v>12</v>
      </c>
      <c r="B22">
        <v>40</v>
      </c>
      <c r="L22">
        <v>1196</v>
      </c>
      <c r="M22">
        <v>40</v>
      </c>
    </row>
    <row r="23" spans="1:22" x14ac:dyDescent="0.3">
      <c r="A23">
        <v>12</v>
      </c>
      <c r="B23">
        <v>40</v>
      </c>
      <c r="L23">
        <v>1196</v>
      </c>
      <c r="M23">
        <v>40</v>
      </c>
    </row>
    <row r="24" spans="1:22" x14ac:dyDescent="0.3">
      <c r="A24">
        <v>11</v>
      </c>
      <c r="B24">
        <v>40</v>
      </c>
      <c r="L24">
        <v>1196</v>
      </c>
      <c r="M24">
        <v>40</v>
      </c>
    </row>
    <row r="25" spans="1:22" x14ac:dyDescent="0.3">
      <c r="A25">
        <v>17.399999999999999</v>
      </c>
      <c r="B25">
        <v>40</v>
      </c>
      <c r="L25">
        <v>1196</v>
      </c>
      <c r="M25">
        <v>40</v>
      </c>
    </row>
    <row r="26" spans="1:22" x14ac:dyDescent="0.3">
      <c r="A26">
        <v>17.399999999999999</v>
      </c>
      <c r="B26">
        <v>40</v>
      </c>
      <c r="L26">
        <v>1196</v>
      </c>
      <c r="M26">
        <v>40</v>
      </c>
    </row>
    <row r="27" spans="1:22" x14ac:dyDescent="0.3">
      <c r="A27">
        <v>14</v>
      </c>
      <c r="B27">
        <v>35</v>
      </c>
      <c r="L27">
        <v>998</v>
      </c>
      <c r="M27">
        <v>35</v>
      </c>
    </row>
    <row r="28" spans="1:22" x14ac:dyDescent="0.3">
      <c r="A28">
        <v>14</v>
      </c>
      <c r="B28">
        <v>35</v>
      </c>
      <c r="L28">
        <v>998</v>
      </c>
      <c r="M28">
        <v>35</v>
      </c>
    </row>
    <row r="29" spans="1:22" x14ac:dyDescent="0.3">
      <c r="A29">
        <v>19</v>
      </c>
      <c r="B29">
        <v>35</v>
      </c>
      <c r="L29">
        <v>998</v>
      </c>
      <c r="M29">
        <v>35</v>
      </c>
    </row>
    <row r="30" spans="1:22" x14ac:dyDescent="0.3">
      <c r="A30">
        <v>14</v>
      </c>
      <c r="B30">
        <v>35</v>
      </c>
      <c r="L30">
        <v>998</v>
      </c>
      <c r="M30">
        <v>35</v>
      </c>
    </row>
    <row r="31" spans="1:22" x14ac:dyDescent="0.3">
      <c r="A31">
        <v>17.399999999999999</v>
      </c>
      <c r="B31">
        <v>35</v>
      </c>
      <c r="L31">
        <v>998</v>
      </c>
      <c r="M31">
        <v>35</v>
      </c>
    </row>
    <row r="32" spans="1:22" x14ac:dyDescent="0.3">
      <c r="A32">
        <v>14</v>
      </c>
      <c r="B32">
        <v>35</v>
      </c>
      <c r="L32">
        <v>998</v>
      </c>
      <c r="M32">
        <v>35</v>
      </c>
    </row>
    <row r="33" spans="1:13" x14ac:dyDescent="0.3">
      <c r="A33">
        <v>23</v>
      </c>
      <c r="B33">
        <v>35</v>
      </c>
      <c r="L33">
        <v>998</v>
      </c>
      <c r="M33">
        <v>35</v>
      </c>
    </row>
    <row r="34" spans="1:13" x14ac:dyDescent="0.3">
      <c r="A34">
        <v>17.399999999999999</v>
      </c>
      <c r="B34">
        <v>60</v>
      </c>
      <c r="L34">
        <v>998</v>
      </c>
      <c r="M34">
        <v>60</v>
      </c>
    </row>
    <row r="35" spans="1:13" x14ac:dyDescent="0.3">
      <c r="A35">
        <v>17.399999999999999</v>
      </c>
      <c r="B35">
        <v>35</v>
      </c>
      <c r="L35">
        <v>1086</v>
      </c>
      <c r="M35">
        <v>35</v>
      </c>
    </row>
    <row r="36" spans="1:13" x14ac:dyDescent="0.3">
      <c r="A36">
        <v>17.399999999999999</v>
      </c>
      <c r="B36">
        <v>35</v>
      </c>
      <c r="L36">
        <v>1086</v>
      </c>
      <c r="M36">
        <v>35</v>
      </c>
    </row>
    <row r="37" spans="1:13" x14ac:dyDescent="0.3">
      <c r="A37">
        <v>17.399999999999999</v>
      </c>
      <c r="B37">
        <v>35</v>
      </c>
      <c r="L37">
        <v>1086</v>
      </c>
      <c r="M37">
        <v>35</v>
      </c>
    </row>
    <row r="38" spans="1:13" x14ac:dyDescent="0.3">
      <c r="A38">
        <v>17.399999999999999</v>
      </c>
      <c r="B38">
        <v>35</v>
      </c>
      <c r="L38">
        <v>1086</v>
      </c>
      <c r="M38">
        <v>35</v>
      </c>
    </row>
    <row r="39" spans="1:13" x14ac:dyDescent="0.3">
      <c r="A39">
        <v>17.399999999999999</v>
      </c>
      <c r="B39">
        <v>35</v>
      </c>
      <c r="L39">
        <v>1086</v>
      </c>
      <c r="M39">
        <v>35</v>
      </c>
    </row>
    <row r="40" spans="1:13" x14ac:dyDescent="0.3">
      <c r="A40">
        <v>17.399999999999999</v>
      </c>
      <c r="B40">
        <v>60</v>
      </c>
      <c r="L40">
        <v>1086</v>
      </c>
      <c r="M40">
        <v>60</v>
      </c>
    </row>
    <row r="41" spans="1:13" x14ac:dyDescent="0.3">
      <c r="A41">
        <v>17.399999999999999</v>
      </c>
      <c r="B41">
        <v>35</v>
      </c>
      <c r="L41">
        <v>1086</v>
      </c>
      <c r="M41">
        <v>35</v>
      </c>
    </row>
    <row r="42" spans="1:13" x14ac:dyDescent="0.3">
      <c r="A42">
        <v>17.399999999999999</v>
      </c>
      <c r="B42">
        <v>35</v>
      </c>
      <c r="L42">
        <v>1086</v>
      </c>
      <c r="M42">
        <v>35</v>
      </c>
    </row>
    <row r="43" spans="1:13" x14ac:dyDescent="0.3">
      <c r="A43">
        <v>17.399999999999999</v>
      </c>
      <c r="B43">
        <v>35</v>
      </c>
      <c r="L43">
        <v>1199</v>
      </c>
      <c r="M43">
        <v>35</v>
      </c>
    </row>
    <row r="44" spans="1:13" x14ac:dyDescent="0.3">
      <c r="A44">
        <v>23.84</v>
      </c>
      <c r="B44">
        <v>35</v>
      </c>
      <c r="L44">
        <v>1199</v>
      </c>
      <c r="M44">
        <v>35</v>
      </c>
    </row>
    <row r="45" spans="1:13" x14ac:dyDescent="0.3">
      <c r="A45">
        <v>23.84</v>
      </c>
      <c r="B45">
        <v>35</v>
      </c>
      <c r="L45">
        <v>1199</v>
      </c>
      <c r="M45">
        <v>35</v>
      </c>
    </row>
    <row r="46" spans="1:13" x14ac:dyDescent="0.3">
      <c r="A46">
        <v>23.84</v>
      </c>
      <c r="B46">
        <v>35</v>
      </c>
      <c r="L46">
        <v>1199</v>
      </c>
      <c r="M46">
        <v>35</v>
      </c>
    </row>
    <row r="47" spans="1:13" x14ac:dyDescent="0.3">
      <c r="A47">
        <v>23.84</v>
      </c>
      <c r="B47">
        <v>35</v>
      </c>
      <c r="L47">
        <v>1199</v>
      </c>
      <c r="M47">
        <v>35</v>
      </c>
    </row>
    <row r="48" spans="1:13" x14ac:dyDescent="0.3">
      <c r="A48">
        <v>23.84</v>
      </c>
      <c r="B48">
        <v>35</v>
      </c>
      <c r="L48">
        <v>1199</v>
      </c>
      <c r="M48">
        <v>35</v>
      </c>
    </row>
    <row r="49" spans="1:13" x14ac:dyDescent="0.3">
      <c r="A49">
        <v>23.84</v>
      </c>
      <c r="B49">
        <v>35</v>
      </c>
      <c r="L49">
        <v>1199</v>
      </c>
      <c r="M49">
        <v>35</v>
      </c>
    </row>
    <row r="50" spans="1:13" x14ac:dyDescent="0.3">
      <c r="A50">
        <v>23.84</v>
      </c>
      <c r="B50">
        <v>35</v>
      </c>
      <c r="L50">
        <v>1199</v>
      </c>
      <c r="M50">
        <v>35</v>
      </c>
    </row>
    <row r="51" spans="1:13" x14ac:dyDescent="0.3">
      <c r="A51">
        <v>23</v>
      </c>
      <c r="B51">
        <v>35</v>
      </c>
      <c r="L51">
        <v>998</v>
      </c>
      <c r="M51">
        <v>35</v>
      </c>
    </row>
    <row r="52" spans="1:13" x14ac:dyDescent="0.3">
      <c r="A52">
        <v>23</v>
      </c>
      <c r="B52">
        <v>35</v>
      </c>
      <c r="L52">
        <v>998</v>
      </c>
      <c r="M52">
        <v>35</v>
      </c>
    </row>
    <row r="53" spans="1:13" x14ac:dyDescent="0.3">
      <c r="A53">
        <v>23</v>
      </c>
      <c r="B53">
        <v>35</v>
      </c>
      <c r="L53">
        <v>998</v>
      </c>
      <c r="M53">
        <v>35</v>
      </c>
    </row>
    <row r="54" spans="1:13" x14ac:dyDescent="0.3">
      <c r="A54">
        <v>23</v>
      </c>
      <c r="B54">
        <v>35</v>
      </c>
      <c r="L54">
        <v>998</v>
      </c>
      <c r="M54">
        <v>35</v>
      </c>
    </row>
    <row r="55" spans="1:13" x14ac:dyDescent="0.3">
      <c r="A55">
        <v>23</v>
      </c>
      <c r="B55">
        <v>35</v>
      </c>
      <c r="L55">
        <v>998</v>
      </c>
      <c r="M55">
        <v>35</v>
      </c>
    </row>
    <row r="56" spans="1:13" x14ac:dyDescent="0.3">
      <c r="A56">
        <v>23</v>
      </c>
      <c r="B56">
        <v>35</v>
      </c>
      <c r="L56">
        <v>998</v>
      </c>
      <c r="M56">
        <v>35</v>
      </c>
    </row>
    <row r="57" spans="1:13" x14ac:dyDescent="0.3">
      <c r="A57">
        <v>23</v>
      </c>
      <c r="B57">
        <v>35</v>
      </c>
      <c r="L57">
        <v>998</v>
      </c>
      <c r="M57">
        <v>35</v>
      </c>
    </row>
    <row r="58" spans="1:13" x14ac:dyDescent="0.3">
      <c r="A58">
        <v>23</v>
      </c>
      <c r="B58">
        <v>35</v>
      </c>
      <c r="L58">
        <v>998</v>
      </c>
      <c r="M58">
        <v>35</v>
      </c>
    </row>
    <row r="59" spans="1:13" x14ac:dyDescent="0.3">
      <c r="A59">
        <v>20.89</v>
      </c>
      <c r="B59">
        <v>32</v>
      </c>
      <c r="L59">
        <v>1197</v>
      </c>
      <c r="M59">
        <v>32</v>
      </c>
    </row>
    <row r="60" spans="1:13" x14ac:dyDescent="0.3">
      <c r="A60">
        <v>20.89</v>
      </c>
      <c r="B60">
        <v>32</v>
      </c>
      <c r="L60">
        <v>1197</v>
      </c>
      <c r="M60">
        <v>32</v>
      </c>
    </row>
    <row r="61" spans="1:13" x14ac:dyDescent="0.3">
      <c r="A61">
        <v>20.89</v>
      </c>
      <c r="B61">
        <v>32</v>
      </c>
      <c r="L61">
        <v>1197</v>
      </c>
      <c r="M61">
        <v>32</v>
      </c>
    </row>
    <row r="62" spans="1:13" x14ac:dyDescent="0.3">
      <c r="A62">
        <v>20.89</v>
      </c>
      <c r="B62">
        <v>32</v>
      </c>
      <c r="L62">
        <v>1197</v>
      </c>
      <c r="M62">
        <v>32</v>
      </c>
    </row>
    <row r="63" spans="1:13" x14ac:dyDescent="0.3">
      <c r="A63">
        <v>20.89</v>
      </c>
      <c r="B63">
        <v>32</v>
      </c>
      <c r="L63">
        <v>1197</v>
      </c>
      <c r="M63">
        <v>32</v>
      </c>
    </row>
    <row r="64" spans="1:13" x14ac:dyDescent="0.3">
      <c r="A64">
        <v>15.1</v>
      </c>
      <c r="B64">
        <v>32</v>
      </c>
      <c r="L64">
        <v>1197</v>
      </c>
      <c r="M64">
        <v>32</v>
      </c>
    </row>
    <row r="65" spans="1:13" x14ac:dyDescent="0.3">
      <c r="A65">
        <v>20.89</v>
      </c>
      <c r="B65">
        <v>32</v>
      </c>
      <c r="L65">
        <v>1197</v>
      </c>
      <c r="M65">
        <v>32</v>
      </c>
    </row>
    <row r="66" spans="1:13" x14ac:dyDescent="0.3">
      <c r="A66">
        <v>17.399999999999999</v>
      </c>
      <c r="B66">
        <v>40</v>
      </c>
      <c r="L66">
        <v>999</v>
      </c>
      <c r="M66">
        <v>40</v>
      </c>
    </row>
    <row r="67" spans="1:13" x14ac:dyDescent="0.3">
      <c r="A67">
        <v>17.399999999999999</v>
      </c>
      <c r="B67">
        <v>40</v>
      </c>
      <c r="L67">
        <v>999</v>
      </c>
      <c r="M67">
        <v>40</v>
      </c>
    </row>
    <row r="68" spans="1:13" x14ac:dyDescent="0.3">
      <c r="A68">
        <v>17.399999999999999</v>
      </c>
      <c r="B68">
        <v>40</v>
      </c>
      <c r="L68">
        <v>999</v>
      </c>
      <c r="M68">
        <v>40</v>
      </c>
    </row>
    <row r="69" spans="1:13" x14ac:dyDescent="0.3">
      <c r="A69">
        <v>17.399999999999999</v>
      </c>
      <c r="B69">
        <v>40</v>
      </c>
      <c r="L69">
        <v>999</v>
      </c>
      <c r="M69">
        <v>40</v>
      </c>
    </row>
    <row r="70" spans="1:13" x14ac:dyDescent="0.3">
      <c r="A70">
        <v>15.1</v>
      </c>
      <c r="B70">
        <v>45</v>
      </c>
      <c r="L70">
        <v>1197</v>
      </c>
      <c r="M70">
        <v>45</v>
      </c>
    </row>
    <row r="71" spans="1:13" x14ac:dyDescent="0.3">
      <c r="A71">
        <v>15.1</v>
      </c>
      <c r="B71">
        <v>45</v>
      </c>
      <c r="L71">
        <v>1197</v>
      </c>
      <c r="M71">
        <v>45</v>
      </c>
    </row>
    <row r="72" spans="1:13" x14ac:dyDescent="0.3">
      <c r="A72">
        <v>20.3</v>
      </c>
      <c r="B72">
        <v>45</v>
      </c>
      <c r="L72">
        <v>1364</v>
      </c>
      <c r="M72">
        <v>45</v>
      </c>
    </row>
    <row r="73" spans="1:13" x14ac:dyDescent="0.3">
      <c r="A73">
        <v>15.1</v>
      </c>
      <c r="B73">
        <v>45</v>
      </c>
      <c r="L73">
        <v>1197</v>
      </c>
      <c r="M73">
        <v>45</v>
      </c>
    </row>
    <row r="74" spans="1:13" x14ac:dyDescent="0.3">
      <c r="A74">
        <v>20.3</v>
      </c>
      <c r="B74">
        <v>45</v>
      </c>
      <c r="L74">
        <v>1364</v>
      </c>
      <c r="M74">
        <v>45</v>
      </c>
    </row>
    <row r="75" spans="1:13" x14ac:dyDescent="0.3">
      <c r="A75">
        <v>20.3</v>
      </c>
      <c r="B75">
        <v>45</v>
      </c>
      <c r="L75">
        <v>1364</v>
      </c>
      <c r="M75">
        <v>45</v>
      </c>
    </row>
    <row r="76" spans="1:13" x14ac:dyDescent="0.3">
      <c r="A76">
        <v>15.1</v>
      </c>
      <c r="B76">
        <v>45</v>
      </c>
      <c r="L76">
        <v>1197</v>
      </c>
      <c r="M76">
        <v>45</v>
      </c>
    </row>
    <row r="77" spans="1:13" x14ac:dyDescent="0.3">
      <c r="A77">
        <v>20.3</v>
      </c>
      <c r="B77">
        <v>45</v>
      </c>
      <c r="L77">
        <v>1364</v>
      </c>
      <c r="M77">
        <v>45</v>
      </c>
    </row>
    <row r="78" spans="1:13" x14ac:dyDescent="0.3">
      <c r="A78">
        <v>15.1</v>
      </c>
      <c r="B78">
        <v>45</v>
      </c>
      <c r="L78">
        <v>1197</v>
      </c>
      <c r="M78">
        <v>45</v>
      </c>
    </row>
    <row r="79" spans="1:13" x14ac:dyDescent="0.3">
      <c r="A79">
        <v>20.3</v>
      </c>
      <c r="B79">
        <v>45</v>
      </c>
      <c r="L79">
        <v>1364</v>
      </c>
      <c r="M79">
        <v>45</v>
      </c>
    </row>
    <row r="80" spans="1:13" x14ac:dyDescent="0.3">
      <c r="A80">
        <v>15.1</v>
      </c>
      <c r="B80">
        <v>45</v>
      </c>
      <c r="L80">
        <v>1197</v>
      </c>
      <c r="M80">
        <v>45</v>
      </c>
    </row>
    <row r="81" spans="1:13" x14ac:dyDescent="0.3">
      <c r="A81">
        <v>20.3</v>
      </c>
      <c r="B81">
        <v>45</v>
      </c>
      <c r="L81">
        <v>1364</v>
      </c>
      <c r="M81">
        <v>45</v>
      </c>
    </row>
    <row r="82" spans="1:13" x14ac:dyDescent="0.3">
      <c r="A82">
        <v>15.1</v>
      </c>
      <c r="B82">
        <v>45</v>
      </c>
      <c r="L82">
        <v>1197</v>
      </c>
      <c r="M82">
        <v>45</v>
      </c>
    </row>
    <row r="83" spans="1:13" x14ac:dyDescent="0.3">
      <c r="A83">
        <v>20.3</v>
      </c>
      <c r="B83">
        <v>45</v>
      </c>
      <c r="L83">
        <v>1364</v>
      </c>
      <c r="M83">
        <v>45</v>
      </c>
    </row>
    <row r="84" spans="1:13" x14ac:dyDescent="0.3">
      <c r="A84">
        <v>22.95</v>
      </c>
      <c r="B84">
        <v>44</v>
      </c>
      <c r="L84">
        <v>1248</v>
      </c>
      <c r="M84">
        <v>44</v>
      </c>
    </row>
    <row r="85" spans="1:13" x14ac:dyDescent="0.3">
      <c r="A85">
        <v>22.95</v>
      </c>
      <c r="B85">
        <v>44</v>
      </c>
      <c r="L85">
        <v>1248</v>
      </c>
      <c r="M85">
        <v>44</v>
      </c>
    </row>
    <row r="86" spans="1:13" x14ac:dyDescent="0.3">
      <c r="A86">
        <v>22.95</v>
      </c>
      <c r="B86">
        <v>44</v>
      </c>
      <c r="L86">
        <v>1248</v>
      </c>
      <c r="M86">
        <v>44</v>
      </c>
    </row>
    <row r="87" spans="1:13" x14ac:dyDescent="0.3">
      <c r="A87">
        <v>22.95</v>
      </c>
      <c r="B87">
        <v>44</v>
      </c>
      <c r="L87">
        <v>1248</v>
      </c>
      <c r="M87">
        <v>44</v>
      </c>
    </row>
    <row r="88" spans="1:13" x14ac:dyDescent="0.3">
      <c r="A88">
        <v>17.57</v>
      </c>
      <c r="B88">
        <v>44</v>
      </c>
      <c r="L88">
        <v>1193</v>
      </c>
      <c r="M88">
        <v>44</v>
      </c>
    </row>
    <row r="89" spans="1:13" x14ac:dyDescent="0.3">
      <c r="A89">
        <v>17.57</v>
      </c>
      <c r="B89">
        <v>44</v>
      </c>
      <c r="L89">
        <v>1193</v>
      </c>
      <c r="M89">
        <v>44</v>
      </c>
    </row>
    <row r="90" spans="1:13" x14ac:dyDescent="0.3">
      <c r="A90">
        <v>17.57</v>
      </c>
      <c r="B90">
        <v>44</v>
      </c>
      <c r="L90">
        <v>1193</v>
      </c>
      <c r="M90">
        <v>44</v>
      </c>
    </row>
    <row r="91" spans="1:13" x14ac:dyDescent="0.3">
      <c r="A91">
        <v>17.57</v>
      </c>
      <c r="B91">
        <v>44</v>
      </c>
      <c r="L91">
        <v>1193</v>
      </c>
      <c r="M91">
        <v>44</v>
      </c>
    </row>
    <row r="92" spans="1:13" x14ac:dyDescent="0.3">
      <c r="A92">
        <v>17.399999999999999</v>
      </c>
      <c r="B92">
        <v>43</v>
      </c>
      <c r="L92">
        <v>1197</v>
      </c>
      <c r="M92">
        <v>43</v>
      </c>
    </row>
    <row r="93" spans="1:13" x14ac:dyDescent="0.3">
      <c r="A93">
        <v>17.399999999999999</v>
      </c>
      <c r="B93">
        <v>43</v>
      </c>
      <c r="L93">
        <v>1197</v>
      </c>
      <c r="M93">
        <v>43</v>
      </c>
    </row>
    <row r="94" spans="1:13" x14ac:dyDescent="0.3">
      <c r="A94">
        <v>17.399999999999999</v>
      </c>
      <c r="B94">
        <v>43</v>
      </c>
      <c r="L94">
        <v>1197</v>
      </c>
      <c r="M94">
        <v>43</v>
      </c>
    </row>
    <row r="95" spans="1:13" x14ac:dyDescent="0.3">
      <c r="A95">
        <v>17.399999999999999</v>
      </c>
      <c r="B95">
        <v>43</v>
      </c>
      <c r="L95">
        <v>1197</v>
      </c>
      <c r="M95">
        <v>43</v>
      </c>
    </row>
    <row r="96" spans="1:13" x14ac:dyDescent="0.3">
      <c r="A96">
        <v>17.399999999999999</v>
      </c>
      <c r="B96">
        <v>43</v>
      </c>
      <c r="L96">
        <v>1197</v>
      </c>
      <c r="M96">
        <v>43</v>
      </c>
    </row>
    <row r="97" spans="1:13" x14ac:dyDescent="0.3">
      <c r="A97">
        <v>17.399999999999999</v>
      </c>
      <c r="B97">
        <v>43</v>
      </c>
      <c r="L97">
        <v>1197</v>
      </c>
      <c r="M97">
        <v>43</v>
      </c>
    </row>
    <row r="98" spans="1:13" x14ac:dyDescent="0.3">
      <c r="A98">
        <v>14.6</v>
      </c>
      <c r="B98">
        <v>42</v>
      </c>
      <c r="L98">
        <v>1248</v>
      </c>
      <c r="M98">
        <v>42</v>
      </c>
    </row>
    <row r="99" spans="1:13" x14ac:dyDescent="0.3">
      <c r="A99">
        <v>16.3</v>
      </c>
      <c r="B99">
        <v>42</v>
      </c>
      <c r="L99">
        <v>1197</v>
      </c>
      <c r="M99">
        <v>42</v>
      </c>
    </row>
    <row r="100" spans="1:13" x14ac:dyDescent="0.3">
      <c r="A100">
        <v>17.399999999999999</v>
      </c>
      <c r="B100">
        <v>42</v>
      </c>
      <c r="L100">
        <v>1197</v>
      </c>
      <c r="M100">
        <v>42</v>
      </c>
    </row>
    <row r="101" spans="1:13" x14ac:dyDescent="0.3">
      <c r="A101">
        <v>13.3</v>
      </c>
      <c r="B101">
        <v>45</v>
      </c>
      <c r="L101">
        <v>1197</v>
      </c>
      <c r="M101">
        <v>45</v>
      </c>
    </row>
    <row r="102" spans="1:13" x14ac:dyDescent="0.3">
      <c r="A102">
        <v>18.399999999999999</v>
      </c>
      <c r="B102">
        <v>45</v>
      </c>
      <c r="L102">
        <v>1396</v>
      </c>
      <c r="M102">
        <v>45</v>
      </c>
    </row>
    <row r="103" spans="1:13" x14ac:dyDescent="0.3">
      <c r="A103">
        <v>13.3</v>
      </c>
      <c r="B103">
        <v>45</v>
      </c>
      <c r="L103">
        <v>1197</v>
      </c>
      <c r="M103">
        <v>45</v>
      </c>
    </row>
    <row r="104" spans="1:13" x14ac:dyDescent="0.3">
      <c r="A104">
        <v>18.399999999999999</v>
      </c>
      <c r="B104">
        <v>45</v>
      </c>
      <c r="L104">
        <v>1396</v>
      </c>
      <c r="M104">
        <v>45</v>
      </c>
    </row>
    <row r="105" spans="1:13" x14ac:dyDescent="0.3">
      <c r="A105">
        <v>13.3</v>
      </c>
      <c r="B105">
        <v>45</v>
      </c>
      <c r="L105">
        <v>1197</v>
      </c>
      <c r="M105">
        <v>45</v>
      </c>
    </row>
    <row r="106" spans="1:13" x14ac:dyDescent="0.3">
      <c r="A106">
        <v>18.399999999999999</v>
      </c>
      <c r="B106">
        <v>45</v>
      </c>
      <c r="L106">
        <v>1396</v>
      </c>
      <c r="M106">
        <v>45</v>
      </c>
    </row>
    <row r="107" spans="1:13" x14ac:dyDescent="0.3">
      <c r="A107">
        <v>13.3</v>
      </c>
      <c r="B107">
        <v>45</v>
      </c>
      <c r="L107">
        <v>1197</v>
      </c>
      <c r="M107">
        <v>45</v>
      </c>
    </row>
    <row r="108" spans="1:13" x14ac:dyDescent="0.3">
      <c r="A108">
        <v>18.399999999999999</v>
      </c>
      <c r="B108">
        <v>45</v>
      </c>
      <c r="L108">
        <v>1396</v>
      </c>
      <c r="M108">
        <v>45</v>
      </c>
    </row>
    <row r="109" spans="1:13" x14ac:dyDescent="0.3">
      <c r="A109">
        <v>13.3</v>
      </c>
      <c r="B109">
        <v>45</v>
      </c>
      <c r="L109">
        <v>1197</v>
      </c>
      <c r="M109">
        <v>45</v>
      </c>
    </row>
    <row r="110" spans="1:13" x14ac:dyDescent="0.3">
      <c r="A110">
        <v>13.3</v>
      </c>
      <c r="B110">
        <v>45</v>
      </c>
      <c r="L110">
        <v>1197</v>
      </c>
      <c r="M110">
        <v>45</v>
      </c>
    </row>
    <row r="111" spans="1:13" x14ac:dyDescent="0.3">
      <c r="A111">
        <v>13.3</v>
      </c>
      <c r="B111">
        <v>45</v>
      </c>
      <c r="L111">
        <v>1197</v>
      </c>
      <c r="M111">
        <v>45</v>
      </c>
    </row>
    <row r="112" spans="1:13" x14ac:dyDescent="0.3">
      <c r="A112">
        <v>18.399999999999999</v>
      </c>
      <c r="B112">
        <v>45</v>
      </c>
      <c r="L112">
        <v>1396</v>
      </c>
      <c r="M112">
        <v>45</v>
      </c>
    </row>
    <row r="113" spans="1:13" x14ac:dyDescent="0.3">
      <c r="A113">
        <v>17.399999999999999</v>
      </c>
      <c r="B113">
        <v>37</v>
      </c>
      <c r="L113">
        <v>1197</v>
      </c>
      <c r="M113">
        <v>37</v>
      </c>
    </row>
    <row r="114" spans="1:13" x14ac:dyDescent="0.3">
      <c r="A114">
        <v>17.399999999999999</v>
      </c>
      <c r="B114">
        <v>37</v>
      </c>
      <c r="L114">
        <v>1197</v>
      </c>
      <c r="M114">
        <v>37</v>
      </c>
    </row>
    <row r="115" spans="1:13" x14ac:dyDescent="0.3">
      <c r="A115">
        <v>17.399999999999999</v>
      </c>
      <c r="B115">
        <v>37</v>
      </c>
      <c r="L115">
        <v>1197</v>
      </c>
      <c r="M115">
        <v>37</v>
      </c>
    </row>
    <row r="116" spans="1:13" x14ac:dyDescent="0.3">
      <c r="A116">
        <v>17.399999999999999</v>
      </c>
      <c r="B116">
        <v>37</v>
      </c>
      <c r="L116">
        <v>1197</v>
      </c>
      <c r="M116">
        <v>37</v>
      </c>
    </row>
    <row r="117" spans="1:13" x14ac:dyDescent="0.3">
      <c r="A117">
        <v>17.399999999999999</v>
      </c>
      <c r="B117">
        <v>37</v>
      </c>
      <c r="L117">
        <v>1197</v>
      </c>
      <c r="M117">
        <v>37</v>
      </c>
    </row>
    <row r="118" spans="1:13" x14ac:dyDescent="0.3">
      <c r="A118">
        <v>17.399999999999999</v>
      </c>
      <c r="B118">
        <v>37</v>
      </c>
      <c r="L118">
        <v>1197</v>
      </c>
      <c r="M118">
        <v>37</v>
      </c>
    </row>
    <row r="119" spans="1:13" x14ac:dyDescent="0.3">
      <c r="A119">
        <v>17.399999999999999</v>
      </c>
      <c r="B119">
        <v>37</v>
      </c>
      <c r="L119">
        <v>1197</v>
      </c>
      <c r="M119">
        <v>37</v>
      </c>
    </row>
    <row r="120" spans="1:13" x14ac:dyDescent="0.3">
      <c r="A120">
        <v>17.399999999999999</v>
      </c>
      <c r="B120">
        <v>37</v>
      </c>
      <c r="L120">
        <v>998</v>
      </c>
      <c r="M120">
        <v>37</v>
      </c>
    </row>
    <row r="121" spans="1:13" x14ac:dyDescent="0.3">
      <c r="A121">
        <v>17.399999999999999</v>
      </c>
      <c r="B121">
        <v>37</v>
      </c>
      <c r="L121">
        <v>1186</v>
      </c>
      <c r="M121">
        <v>37</v>
      </c>
    </row>
    <row r="122" spans="1:13" x14ac:dyDescent="0.3">
      <c r="A122">
        <v>17.399999999999999</v>
      </c>
      <c r="B122">
        <v>37</v>
      </c>
      <c r="L122">
        <v>1186</v>
      </c>
      <c r="M122">
        <v>37</v>
      </c>
    </row>
    <row r="123" spans="1:13" x14ac:dyDescent="0.3">
      <c r="A123">
        <v>17.399999999999999</v>
      </c>
      <c r="B123">
        <v>37</v>
      </c>
      <c r="L123">
        <v>1186</v>
      </c>
      <c r="M123">
        <v>37</v>
      </c>
    </row>
    <row r="124" spans="1:13" x14ac:dyDescent="0.3">
      <c r="A124">
        <v>17.399999999999999</v>
      </c>
      <c r="B124">
        <v>37</v>
      </c>
      <c r="L124">
        <v>1186</v>
      </c>
      <c r="M124">
        <v>37</v>
      </c>
    </row>
    <row r="125" spans="1:13" x14ac:dyDescent="0.3">
      <c r="A125">
        <v>14</v>
      </c>
      <c r="B125">
        <v>45</v>
      </c>
      <c r="L125">
        <v>999</v>
      </c>
      <c r="M125">
        <v>45</v>
      </c>
    </row>
    <row r="126" spans="1:13" x14ac:dyDescent="0.3">
      <c r="A126">
        <v>14</v>
      </c>
      <c r="B126">
        <v>45</v>
      </c>
      <c r="L126">
        <v>999</v>
      </c>
      <c r="M126">
        <v>45</v>
      </c>
    </row>
    <row r="127" spans="1:13" x14ac:dyDescent="0.3">
      <c r="A127">
        <v>14</v>
      </c>
      <c r="B127">
        <v>45</v>
      </c>
      <c r="L127">
        <v>999</v>
      </c>
      <c r="M127">
        <v>45</v>
      </c>
    </row>
    <row r="128" spans="1:13" x14ac:dyDescent="0.3">
      <c r="A128">
        <v>19</v>
      </c>
      <c r="B128">
        <v>45</v>
      </c>
      <c r="L128">
        <v>1498</v>
      </c>
      <c r="M128">
        <v>45</v>
      </c>
    </row>
    <row r="129" spans="1:13" x14ac:dyDescent="0.3">
      <c r="A129">
        <v>19</v>
      </c>
      <c r="B129">
        <v>45</v>
      </c>
      <c r="L129">
        <v>1498</v>
      </c>
      <c r="M129">
        <v>45</v>
      </c>
    </row>
    <row r="130" spans="1:13" x14ac:dyDescent="0.3">
      <c r="A130">
        <v>19</v>
      </c>
      <c r="B130">
        <v>45</v>
      </c>
      <c r="L130">
        <v>1498</v>
      </c>
      <c r="M130">
        <v>45</v>
      </c>
    </row>
    <row r="131" spans="1:13" x14ac:dyDescent="0.3">
      <c r="A131">
        <v>17</v>
      </c>
      <c r="B131">
        <v>45</v>
      </c>
      <c r="L131">
        <v>1197</v>
      </c>
      <c r="M131">
        <v>45</v>
      </c>
    </row>
    <row r="132" spans="1:13" x14ac:dyDescent="0.3">
      <c r="A132">
        <v>19</v>
      </c>
      <c r="B132">
        <v>45</v>
      </c>
      <c r="L132">
        <v>1498</v>
      </c>
      <c r="M132">
        <v>45</v>
      </c>
    </row>
    <row r="133" spans="1:13" x14ac:dyDescent="0.3">
      <c r="A133">
        <v>16.3</v>
      </c>
      <c r="B133">
        <v>37</v>
      </c>
      <c r="L133">
        <v>1197</v>
      </c>
      <c r="M133">
        <v>37</v>
      </c>
    </row>
    <row r="134" spans="1:13" x14ac:dyDescent="0.3">
      <c r="A134">
        <v>16.3</v>
      </c>
      <c r="B134">
        <v>37</v>
      </c>
      <c r="L134">
        <v>1197</v>
      </c>
      <c r="M134">
        <v>37</v>
      </c>
    </row>
    <row r="135" spans="1:13" x14ac:dyDescent="0.3">
      <c r="A135">
        <v>28.4</v>
      </c>
      <c r="B135">
        <v>37</v>
      </c>
      <c r="L135">
        <v>1248</v>
      </c>
      <c r="M135">
        <v>37</v>
      </c>
    </row>
    <row r="136" spans="1:13" x14ac:dyDescent="0.3">
      <c r="A136">
        <v>16.3</v>
      </c>
      <c r="B136">
        <v>37</v>
      </c>
      <c r="L136">
        <v>1197</v>
      </c>
      <c r="M136">
        <v>37</v>
      </c>
    </row>
    <row r="137" spans="1:13" x14ac:dyDescent="0.3">
      <c r="A137">
        <v>28.4</v>
      </c>
      <c r="B137">
        <v>37</v>
      </c>
      <c r="L137">
        <v>1248</v>
      </c>
      <c r="M137">
        <v>37</v>
      </c>
    </row>
    <row r="138" spans="1:13" x14ac:dyDescent="0.3">
      <c r="A138">
        <v>16.3</v>
      </c>
      <c r="B138">
        <v>37</v>
      </c>
      <c r="L138">
        <v>1197</v>
      </c>
      <c r="M138">
        <v>37</v>
      </c>
    </row>
    <row r="139" spans="1:13" x14ac:dyDescent="0.3">
      <c r="A139">
        <v>28.4</v>
      </c>
      <c r="B139">
        <v>37</v>
      </c>
      <c r="L139">
        <v>1248</v>
      </c>
      <c r="M139">
        <v>37</v>
      </c>
    </row>
    <row r="140" spans="1:13" x14ac:dyDescent="0.3">
      <c r="A140">
        <v>28.4</v>
      </c>
      <c r="B140">
        <v>37</v>
      </c>
      <c r="L140">
        <v>1248</v>
      </c>
      <c r="M140">
        <v>37</v>
      </c>
    </row>
    <row r="141" spans="1:13" x14ac:dyDescent="0.3">
      <c r="A141">
        <v>16.3</v>
      </c>
      <c r="B141">
        <v>37</v>
      </c>
      <c r="L141">
        <v>1197</v>
      </c>
      <c r="M141">
        <v>37</v>
      </c>
    </row>
    <row r="142" spans="1:13" x14ac:dyDescent="0.3">
      <c r="A142">
        <v>16.3</v>
      </c>
      <c r="B142">
        <v>37</v>
      </c>
      <c r="L142">
        <v>1197</v>
      </c>
      <c r="M142">
        <v>37</v>
      </c>
    </row>
    <row r="143" spans="1:13" x14ac:dyDescent="0.3">
      <c r="A143">
        <v>16.3</v>
      </c>
      <c r="B143">
        <v>37</v>
      </c>
      <c r="L143">
        <v>1197</v>
      </c>
      <c r="M143">
        <v>37</v>
      </c>
    </row>
    <row r="144" spans="1:13" x14ac:dyDescent="0.3">
      <c r="A144">
        <v>28.4</v>
      </c>
      <c r="B144">
        <v>37</v>
      </c>
      <c r="L144">
        <v>1248</v>
      </c>
      <c r="M144">
        <v>37</v>
      </c>
    </row>
    <row r="145" spans="1:13" x14ac:dyDescent="0.3">
      <c r="A145">
        <v>28.4</v>
      </c>
      <c r="B145">
        <v>37</v>
      </c>
      <c r="L145">
        <v>1248</v>
      </c>
      <c r="M145">
        <v>37</v>
      </c>
    </row>
    <row r="146" spans="1:13" x14ac:dyDescent="0.3">
      <c r="A146">
        <v>28.4</v>
      </c>
      <c r="B146">
        <v>37</v>
      </c>
      <c r="L146">
        <v>1248</v>
      </c>
      <c r="M146">
        <v>37</v>
      </c>
    </row>
    <row r="147" spans="1:13" x14ac:dyDescent="0.3">
      <c r="A147">
        <v>17.399999999999999</v>
      </c>
      <c r="B147">
        <v>40</v>
      </c>
      <c r="L147">
        <v>1498</v>
      </c>
      <c r="M147">
        <v>40</v>
      </c>
    </row>
    <row r="148" spans="1:13" x14ac:dyDescent="0.3">
      <c r="A148">
        <v>17.399999999999999</v>
      </c>
      <c r="B148">
        <v>40</v>
      </c>
      <c r="L148">
        <v>1498</v>
      </c>
      <c r="M148">
        <v>40</v>
      </c>
    </row>
    <row r="149" spans="1:13" x14ac:dyDescent="0.3">
      <c r="A149">
        <v>17.399999999999999</v>
      </c>
      <c r="B149">
        <v>40</v>
      </c>
      <c r="L149">
        <v>1498</v>
      </c>
      <c r="M149">
        <v>40</v>
      </c>
    </row>
    <row r="150" spans="1:13" x14ac:dyDescent="0.3">
      <c r="A150">
        <v>17.399999999999999</v>
      </c>
      <c r="B150">
        <v>42</v>
      </c>
      <c r="L150">
        <v>1194</v>
      </c>
      <c r="M150">
        <v>42</v>
      </c>
    </row>
    <row r="151" spans="1:13" x14ac:dyDescent="0.3">
      <c r="A151">
        <v>17.399999999999999</v>
      </c>
      <c r="B151">
        <v>42</v>
      </c>
      <c r="L151">
        <v>1194</v>
      </c>
      <c r="M151">
        <v>42</v>
      </c>
    </row>
    <row r="152" spans="1:13" x14ac:dyDescent="0.3">
      <c r="A152">
        <v>17.399999999999999</v>
      </c>
      <c r="B152">
        <v>42</v>
      </c>
      <c r="L152">
        <v>1194</v>
      </c>
      <c r="M152">
        <v>42</v>
      </c>
    </row>
    <row r="153" spans="1:13" x14ac:dyDescent="0.3">
      <c r="A153">
        <v>17.399999999999999</v>
      </c>
      <c r="B153">
        <v>42</v>
      </c>
      <c r="L153">
        <v>1194</v>
      </c>
      <c r="M153">
        <v>42</v>
      </c>
    </row>
    <row r="154" spans="1:13" x14ac:dyDescent="0.3">
      <c r="A154">
        <v>17.399999999999999</v>
      </c>
      <c r="B154">
        <v>42</v>
      </c>
      <c r="L154">
        <v>1498</v>
      </c>
      <c r="M154">
        <v>42</v>
      </c>
    </row>
    <row r="155" spans="1:13" x14ac:dyDescent="0.3">
      <c r="A155">
        <v>15.3</v>
      </c>
      <c r="B155">
        <v>45</v>
      </c>
      <c r="L155">
        <v>1498</v>
      </c>
      <c r="M155">
        <v>45</v>
      </c>
    </row>
    <row r="156" spans="1:13" x14ac:dyDescent="0.3">
      <c r="A156">
        <v>15.3</v>
      </c>
      <c r="B156">
        <v>45</v>
      </c>
      <c r="L156">
        <v>1498</v>
      </c>
      <c r="M156">
        <v>45</v>
      </c>
    </row>
    <row r="157" spans="1:13" x14ac:dyDescent="0.3">
      <c r="A157">
        <v>15.3</v>
      </c>
      <c r="B157">
        <v>45</v>
      </c>
      <c r="L157">
        <v>1498</v>
      </c>
      <c r="M157">
        <v>45</v>
      </c>
    </row>
    <row r="158" spans="1:13" x14ac:dyDescent="0.3">
      <c r="A158">
        <v>15.3</v>
      </c>
      <c r="B158">
        <v>45</v>
      </c>
      <c r="L158">
        <v>1498</v>
      </c>
      <c r="M158">
        <v>45</v>
      </c>
    </row>
    <row r="159" spans="1:13" x14ac:dyDescent="0.3">
      <c r="A159">
        <v>17.399999999999999</v>
      </c>
      <c r="B159">
        <v>45</v>
      </c>
      <c r="L159">
        <v>999</v>
      </c>
      <c r="M159">
        <v>45</v>
      </c>
    </row>
    <row r="160" spans="1:13" x14ac:dyDescent="0.3">
      <c r="A160">
        <v>17.399999999999999</v>
      </c>
      <c r="B160">
        <v>45</v>
      </c>
      <c r="L160">
        <v>999</v>
      </c>
      <c r="M160">
        <v>45</v>
      </c>
    </row>
    <row r="161" spans="1:13" x14ac:dyDescent="0.3">
      <c r="A161">
        <v>17.399999999999999</v>
      </c>
      <c r="B161">
        <v>45</v>
      </c>
      <c r="L161">
        <v>999</v>
      </c>
      <c r="M161">
        <v>45</v>
      </c>
    </row>
    <row r="162" spans="1:13" x14ac:dyDescent="0.3">
      <c r="A162">
        <v>15.3</v>
      </c>
      <c r="B162">
        <v>45</v>
      </c>
      <c r="L162">
        <v>1498</v>
      </c>
      <c r="M162">
        <v>45</v>
      </c>
    </row>
    <row r="163" spans="1:13" x14ac:dyDescent="0.3">
      <c r="A163">
        <v>17.399999999999999</v>
      </c>
      <c r="B163">
        <v>42</v>
      </c>
      <c r="L163">
        <v>1194</v>
      </c>
      <c r="M163">
        <v>42</v>
      </c>
    </row>
    <row r="164" spans="1:13" x14ac:dyDescent="0.3">
      <c r="A164">
        <v>17.399999999999999</v>
      </c>
      <c r="B164">
        <v>42</v>
      </c>
      <c r="L164">
        <v>1194</v>
      </c>
      <c r="M164">
        <v>42</v>
      </c>
    </row>
    <row r="165" spans="1:13" x14ac:dyDescent="0.3">
      <c r="A165">
        <v>17.399999999999999</v>
      </c>
      <c r="B165">
        <v>42</v>
      </c>
      <c r="L165">
        <v>1194</v>
      </c>
      <c r="M165">
        <v>42</v>
      </c>
    </row>
    <row r="166" spans="1:13" x14ac:dyDescent="0.3">
      <c r="A166">
        <v>17.399999999999999</v>
      </c>
      <c r="B166">
        <v>40</v>
      </c>
      <c r="L166">
        <v>1498</v>
      </c>
      <c r="M166">
        <v>40</v>
      </c>
    </row>
    <row r="167" spans="1:13" x14ac:dyDescent="0.3">
      <c r="A167">
        <v>17.399999999999999</v>
      </c>
      <c r="B167">
        <v>40</v>
      </c>
      <c r="L167">
        <v>1498</v>
      </c>
      <c r="M167">
        <v>40</v>
      </c>
    </row>
    <row r="168" spans="1:13" x14ac:dyDescent="0.3">
      <c r="A168">
        <v>17.399999999999999</v>
      </c>
      <c r="B168">
        <v>40</v>
      </c>
      <c r="L168">
        <v>1498</v>
      </c>
      <c r="M168">
        <v>40</v>
      </c>
    </row>
    <row r="169" spans="1:13" x14ac:dyDescent="0.3">
      <c r="A169">
        <v>17.399999999999999</v>
      </c>
      <c r="B169">
        <v>40</v>
      </c>
      <c r="L169">
        <v>1498</v>
      </c>
      <c r="M169">
        <v>40</v>
      </c>
    </row>
    <row r="170" spans="1:13" x14ac:dyDescent="0.3">
      <c r="A170">
        <v>17.399999999999999</v>
      </c>
      <c r="B170">
        <v>40</v>
      </c>
      <c r="L170">
        <v>1498</v>
      </c>
      <c r="M170">
        <v>40</v>
      </c>
    </row>
    <row r="171" spans="1:13" x14ac:dyDescent="0.3">
      <c r="A171">
        <v>17.399999999999999</v>
      </c>
      <c r="B171">
        <v>42</v>
      </c>
      <c r="L171">
        <v>1194</v>
      </c>
      <c r="M171">
        <v>42</v>
      </c>
    </row>
    <row r="172" spans="1:13" x14ac:dyDescent="0.3">
      <c r="A172">
        <v>17.399999999999999</v>
      </c>
      <c r="B172">
        <v>42</v>
      </c>
      <c r="L172">
        <v>1194</v>
      </c>
      <c r="M172">
        <v>42</v>
      </c>
    </row>
    <row r="173" spans="1:13" x14ac:dyDescent="0.3">
      <c r="A173">
        <v>17.399999999999999</v>
      </c>
      <c r="B173">
        <v>42</v>
      </c>
      <c r="L173">
        <v>1194</v>
      </c>
      <c r="M173">
        <v>42</v>
      </c>
    </row>
    <row r="174" spans="1:13" x14ac:dyDescent="0.3">
      <c r="A174">
        <v>17.399999999999999</v>
      </c>
      <c r="B174">
        <v>42</v>
      </c>
      <c r="L174">
        <v>1194</v>
      </c>
      <c r="M174">
        <v>42</v>
      </c>
    </row>
    <row r="175" spans="1:13" x14ac:dyDescent="0.3">
      <c r="A175">
        <v>17.399999999999999</v>
      </c>
      <c r="B175">
        <v>40</v>
      </c>
      <c r="L175">
        <v>1498</v>
      </c>
      <c r="M175">
        <v>40</v>
      </c>
    </row>
    <row r="176" spans="1:13" x14ac:dyDescent="0.3">
      <c r="A176">
        <v>13.6</v>
      </c>
      <c r="B176">
        <v>45</v>
      </c>
      <c r="L176">
        <v>1496</v>
      </c>
      <c r="M176">
        <v>45</v>
      </c>
    </row>
    <row r="177" spans="1:13" x14ac:dyDescent="0.3">
      <c r="A177">
        <v>13.6</v>
      </c>
      <c r="B177">
        <v>45</v>
      </c>
      <c r="L177">
        <v>1496</v>
      </c>
      <c r="M177">
        <v>45</v>
      </c>
    </row>
    <row r="178" spans="1:13" x14ac:dyDescent="0.3">
      <c r="A178">
        <v>20.32</v>
      </c>
      <c r="B178">
        <v>45</v>
      </c>
      <c r="L178">
        <v>1364</v>
      </c>
      <c r="M178">
        <v>45</v>
      </c>
    </row>
    <row r="179" spans="1:13" x14ac:dyDescent="0.3">
      <c r="A179">
        <v>20.3</v>
      </c>
      <c r="B179">
        <v>45</v>
      </c>
      <c r="L179">
        <v>1364</v>
      </c>
      <c r="M179">
        <v>45</v>
      </c>
    </row>
    <row r="180" spans="1:13" x14ac:dyDescent="0.3">
      <c r="A180">
        <v>20.32</v>
      </c>
      <c r="B180">
        <v>45</v>
      </c>
      <c r="L180">
        <v>1364</v>
      </c>
      <c r="M180">
        <v>45</v>
      </c>
    </row>
    <row r="181" spans="1:13" x14ac:dyDescent="0.3">
      <c r="A181">
        <v>13.6</v>
      </c>
      <c r="B181">
        <v>45</v>
      </c>
      <c r="L181">
        <v>1496</v>
      </c>
      <c r="M181">
        <v>45</v>
      </c>
    </row>
    <row r="182" spans="1:13" x14ac:dyDescent="0.3">
      <c r="A182">
        <v>13.6</v>
      </c>
      <c r="B182">
        <v>45</v>
      </c>
      <c r="L182">
        <v>1496</v>
      </c>
      <c r="M182">
        <v>45</v>
      </c>
    </row>
    <row r="183" spans="1:13" x14ac:dyDescent="0.3">
      <c r="A183">
        <v>20.3</v>
      </c>
      <c r="B183">
        <v>45</v>
      </c>
      <c r="L183">
        <v>1364</v>
      </c>
      <c r="M183">
        <v>45</v>
      </c>
    </row>
    <row r="184" spans="1:13" x14ac:dyDescent="0.3">
      <c r="A184">
        <v>20.32</v>
      </c>
      <c r="B184">
        <v>45</v>
      </c>
      <c r="L184">
        <v>1364</v>
      </c>
      <c r="M184">
        <v>45</v>
      </c>
    </row>
    <row r="185" spans="1:13" x14ac:dyDescent="0.3">
      <c r="A185">
        <v>13.6</v>
      </c>
      <c r="B185">
        <v>45</v>
      </c>
      <c r="L185">
        <v>1496</v>
      </c>
      <c r="M185">
        <v>45</v>
      </c>
    </row>
    <row r="186" spans="1:13" x14ac:dyDescent="0.3">
      <c r="A186">
        <v>15</v>
      </c>
      <c r="B186">
        <v>45</v>
      </c>
      <c r="L186">
        <v>1496</v>
      </c>
      <c r="M186">
        <v>45</v>
      </c>
    </row>
    <row r="187" spans="1:13" x14ac:dyDescent="0.3">
      <c r="A187">
        <v>16.78</v>
      </c>
      <c r="B187">
        <v>45</v>
      </c>
      <c r="L187">
        <v>1197</v>
      </c>
      <c r="M187">
        <v>45</v>
      </c>
    </row>
    <row r="188" spans="1:13" x14ac:dyDescent="0.3">
      <c r="A188">
        <v>18.100000000000001</v>
      </c>
      <c r="B188">
        <v>45</v>
      </c>
      <c r="L188">
        <v>1364</v>
      </c>
      <c r="M188">
        <v>45</v>
      </c>
    </row>
    <row r="189" spans="1:13" x14ac:dyDescent="0.3">
      <c r="A189">
        <v>18.100000000000001</v>
      </c>
      <c r="B189">
        <v>45</v>
      </c>
      <c r="L189">
        <v>1364</v>
      </c>
      <c r="M189">
        <v>45</v>
      </c>
    </row>
    <row r="190" spans="1:13" x14ac:dyDescent="0.3">
      <c r="A190">
        <v>16.78</v>
      </c>
      <c r="B190">
        <v>45</v>
      </c>
      <c r="L190">
        <v>1197</v>
      </c>
      <c r="M190">
        <v>45</v>
      </c>
    </row>
    <row r="191" spans="1:13" x14ac:dyDescent="0.3">
      <c r="A191">
        <v>18.100000000000001</v>
      </c>
      <c r="B191">
        <v>45</v>
      </c>
      <c r="L191">
        <v>1364</v>
      </c>
      <c r="M191">
        <v>45</v>
      </c>
    </row>
    <row r="192" spans="1:13" x14ac:dyDescent="0.3">
      <c r="A192">
        <v>18</v>
      </c>
      <c r="B192">
        <v>50</v>
      </c>
      <c r="L192">
        <v>1461</v>
      </c>
      <c r="M192">
        <v>50</v>
      </c>
    </row>
    <row r="193" spans="1:13" x14ac:dyDescent="0.3">
      <c r="A193">
        <v>18</v>
      </c>
      <c r="B193">
        <v>50</v>
      </c>
      <c r="L193">
        <v>1461</v>
      </c>
      <c r="M193">
        <v>50</v>
      </c>
    </row>
    <row r="194" spans="1:13" x14ac:dyDescent="0.3">
      <c r="A194">
        <v>18</v>
      </c>
      <c r="B194">
        <v>50</v>
      </c>
      <c r="L194">
        <v>1461</v>
      </c>
      <c r="M194">
        <v>50</v>
      </c>
    </row>
    <row r="195" spans="1:13" x14ac:dyDescent="0.3">
      <c r="A195">
        <v>17.399999999999999</v>
      </c>
      <c r="B195">
        <v>37</v>
      </c>
      <c r="L195">
        <v>1197</v>
      </c>
      <c r="M195">
        <v>37</v>
      </c>
    </row>
    <row r="196" spans="1:13" x14ac:dyDescent="0.3">
      <c r="A196">
        <v>17.399999999999999</v>
      </c>
      <c r="B196">
        <v>37</v>
      </c>
      <c r="L196">
        <v>1197</v>
      </c>
      <c r="M196">
        <v>37</v>
      </c>
    </row>
    <row r="197" spans="1:13" x14ac:dyDescent="0.3">
      <c r="A197">
        <v>17.399999999999999</v>
      </c>
      <c r="B197">
        <v>37</v>
      </c>
      <c r="L197">
        <v>1197</v>
      </c>
      <c r="M197">
        <v>37</v>
      </c>
    </row>
    <row r="198" spans="1:13" x14ac:dyDescent="0.3">
      <c r="A198">
        <v>17.399999999999999</v>
      </c>
      <c r="B198">
        <v>37</v>
      </c>
      <c r="L198">
        <v>1197</v>
      </c>
      <c r="M198">
        <v>37</v>
      </c>
    </row>
    <row r="199" spans="1:13" x14ac:dyDescent="0.3">
      <c r="A199">
        <v>17.399999999999999</v>
      </c>
      <c r="B199">
        <v>37</v>
      </c>
      <c r="L199">
        <v>1197</v>
      </c>
      <c r="M199">
        <v>37</v>
      </c>
    </row>
    <row r="200" spans="1:13" x14ac:dyDescent="0.3">
      <c r="A200">
        <v>17.399999999999999</v>
      </c>
      <c r="B200">
        <v>70</v>
      </c>
      <c r="L200">
        <v>2157</v>
      </c>
      <c r="M200">
        <v>70</v>
      </c>
    </row>
    <row r="201" spans="1:13" x14ac:dyDescent="0.3">
      <c r="A201">
        <v>17.399999999999999</v>
      </c>
      <c r="B201">
        <v>70</v>
      </c>
      <c r="L201">
        <v>2157</v>
      </c>
      <c r="M201">
        <v>70</v>
      </c>
    </row>
    <row r="202" spans="1:13" x14ac:dyDescent="0.3">
      <c r="A202">
        <v>17.399999999999999</v>
      </c>
      <c r="B202">
        <v>71</v>
      </c>
      <c r="L202">
        <v>1968</v>
      </c>
      <c r="M202">
        <v>71</v>
      </c>
    </row>
    <row r="203" spans="1:13" x14ac:dyDescent="0.3">
      <c r="A203">
        <v>17.399999999999999</v>
      </c>
      <c r="B203">
        <v>71</v>
      </c>
      <c r="L203">
        <v>1968</v>
      </c>
      <c r="M203">
        <v>71</v>
      </c>
    </row>
    <row r="204" spans="1:13" x14ac:dyDescent="0.3">
      <c r="A204">
        <v>11.3</v>
      </c>
      <c r="B204">
        <v>66</v>
      </c>
      <c r="L204">
        <v>1798</v>
      </c>
      <c r="M204">
        <v>66</v>
      </c>
    </row>
    <row r="205" spans="1:13" x14ac:dyDescent="0.3">
      <c r="A205">
        <v>15.1</v>
      </c>
      <c r="B205">
        <v>66</v>
      </c>
      <c r="L205">
        <v>1968</v>
      </c>
      <c r="M205">
        <v>66</v>
      </c>
    </row>
    <row r="206" spans="1:13" x14ac:dyDescent="0.3">
      <c r="A206">
        <v>15.1</v>
      </c>
      <c r="B206">
        <v>66</v>
      </c>
      <c r="L206">
        <v>1968</v>
      </c>
      <c r="M206">
        <v>66</v>
      </c>
    </row>
    <row r="207" spans="1:13" x14ac:dyDescent="0.3">
      <c r="A207">
        <v>15.1</v>
      </c>
      <c r="B207">
        <v>66</v>
      </c>
      <c r="L207">
        <v>1968</v>
      </c>
      <c r="M207">
        <v>66</v>
      </c>
    </row>
    <row r="208" spans="1:13" x14ac:dyDescent="0.3">
      <c r="A208">
        <v>15.1</v>
      </c>
      <c r="B208">
        <v>66</v>
      </c>
      <c r="L208">
        <v>1968</v>
      </c>
      <c r="M208">
        <v>66</v>
      </c>
    </row>
    <row r="209" spans="1:13" x14ac:dyDescent="0.3">
      <c r="A209">
        <v>16</v>
      </c>
      <c r="B209">
        <v>67</v>
      </c>
      <c r="L209">
        <v>1995</v>
      </c>
      <c r="M209">
        <v>67</v>
      </c>
    </row>
    <row r="210" spans="1:13" x14ac:dyDescent="0.3">
      <c r="A210">
        <v>16</v>
      </c>
      <c r="B210">
        <v>67</v>
      </c>
      <c r="L210">
        <v>1998</v>
      </c>
      <c r="M210">
        <v>67</v>
      </c>
    </row>
    <row r="211" spans="1:13" x14ac:dyDescent="0.3">
      <c r="A211">
        <v>16</v>
      </c>
      <c r="B211">
        <v>67</v>
      </c>
      <c r="L211">
        <v>1995</v>
      </c>
      <c r="M211">
        <v>67</v>
      </c>
    </row>
    <row r="212" spans="1:13" x14ac:dyDescent="0.3">
      <c r="A212">
        <v>17.399999999999999</v>
      </c>
      <c r="B212">
        <v>47</v>
      </c>
      <c r="L212">
        <v>2993</v>
      </c>
      <c r="M212">
        <v>47</v>
      </c>
    </row>
    <row r="213" spans="1:13" x14ac:dyDescent="0.3">
      <c r="A213">
        <v>17.399999999999999</v>
      </c>
      <c r="B213">
        <v>47</v>
      </c>
      <c r="L213">
        <v>2993</v>
      </c>
      <c r="M213">
        <v>47</v>
      </c>
    </row>
    <row r="214" spans="1:13" x14ac:dyDescent="0.3">
      <c r="A214">
        <v>17.399999999999999</v>
      </c>
      <c r="B214">
        <v>47</v>
      </c>
      <c r="L214">
        <v>2998</v>
      </c>
      <c r="M214">
        <v>47</v>
      </c>
    </row>
    <row r="215" spans="1:13" x14ac:dyDescent="0.3">
      <c r="A215">
        <v>10</v>
      </c>
      <c r="B215">
        <v>60.9</v>
      </c>
      <c r="L215">
        <v>4951</v>
      </c>
      <c r="M215">
        <v>60.9</v>
      </c>
    </row>
    <row r="216" spans="1:13" x14ac:dyDescent="0.3">
      <c r="A216">
        <v>12.5</v>
      </c>
      <c r="B216">
        <v>52</v>
      </c>
      <c r="L216">
        <v>2979</v>
      </c>
      <c r="M216">
        <v>52</v>
      </c>
    </row>
    <row r="217" spans="1:13" x14ac:dyDescent="0.3">
      <c r="A217">
        <v>7</v>
      </c>
      <c r="B217">
        <v>87</v>
      </c>
      <c r="L217">
        <v>2982</v>
      </c>
      <c r="M217">
        <v>87</v>
      </c>
    </row>
    <row r="218" spans="1:13" x14ac:dyDescent="0.3">
      <c r="A218">
        <v>13.5</v>
      </c>
      <c r="B218">
        <v>78</v>
      </c>
      <c r="L218">
        <v>2993</v>
      </c>
      <c r="M218">
        <v>78</v>
      </c>
    </row>
    <row r="219" spans="1:13" x14ac:dyDescent="0.3">
      <c r="A219">
        <v>13.5</v>
      </c>
      <c r="B219">
        <v>78</v>
      </c>
      <c r="L219">
        <v>2993</v>
      </c>
      <c r="M219">
        <v>78</v>
      </c>
    </row>
    <row r="220" spans="1:13" x14ac:dyDescent="0.3">
      <c r="A220">
        <v>13.5</v>
      </c>
      <c r="B220">
        <v>78</v>
      </c>
      <c r="L220">
        <v>2993</v>
      </c>
      <c r="M220">
        <v>78</v>
      </c>
    </row>
    <row r="221" spans="1:13" x14ac:dyDescent="0.3">
      <c r="A221">
        <v>17.399999999999999</v>
      </c>
      <c r="B221">
        <v>78</v>
      </c>
      <c r="L221">
        <v>2998</v>
      </c>
      <c r="M221">
        <v>78</v>
      </c>
    </row>
    <row r="222" spans="1:13" x14ac:dyDescent="0.3">
      <c r="A222">
        <v>17.399999999999999</v>
      </c>
      <c r="B222">
        <v>46</v>
      </c>
      <c r="L222">
        <v>2998</v>
      </c>
      <c r="M222">
        <v>46</v>
      </c>
    </row>
    <row r="223" spans="1:13" x14ac:dyDescent="0.3">
      <c r="A223">
        <v>17.399999999999999</v>
      </c>
      <c r="B223">
        <v>78</v>
      </c>
      <c r="L223">
        <v>6592</v>
      </c>
      <c r="M223">
        <v>78</v>
      </c>
    </row>
    <row r="224" spans="1:13" x14ac:dyDescent="0.3">
      <c r="A224">
        <v>17.399999999999999</v>
      </c>
      <c r="B224">
        <v>35</v>
      </c>
      <c r="L224">
        <v>796</v>
      </c>
      <c r="M224">
        <v>35</v>
      </c>
    </row>
    <row r="225" spans="1:13" x14ac:dyDescent="0.3">
      <c r="A225">
        <v>17.399999999999999</v>
      </c>
      <c r="B225">
        <v>35</v>
      </c>
      <c r="L225">
        <v>796</v>
      </c>
      <c r="M225">
        <v>35</v>
      </c>
    </row>
    <row r="226" spans="1:13" x14ac:dyDescent="0.3">
      <c r="A226">
        <v>17.399999999999999</v>
      </c>
      <c r="B226">
        <v>35</v>
      </c>
      <c r="L226">
        <v>796</v>
      </c>
      <c r="M226">
        <v>35</v>
      </c>
    </row>
    <row r="227" spans="1:13" x14ac:dyDescent="0.3">
      <c r="A227">
        <v>17.399999999999999</v>
      </c>
      <c r="B227">
        <v>35</v>
      </c>
      <c r="L227">
        <v>796</v>
      </c>
      <c r="M227">
        <v>35</v>
      </c>
    </row>
    <row r="228" spans="1:13" x14ac:dyDescent="0.3">
      <c r="A228">
        <v>17.399999999999999</v>
      </c>
      <c r="B228">
        <v>35</v>
      </c>
      <c r="L228">
        <v>796</v>
      </c>
      <c r="M228">
        <v>35</v>
      </c>
    </row>
    <row r="229" spans="1:13" x14ac:dyDescent="0.3">
      <c r="A229">
        <v>17.399999999999999</v>
      </c>
      <c r="B229">
        <v>35</v>
      </c>
      <c r="L229">
        <v>796</v>
      </c>
      <c r="M229">
        <v>35</v>
      </c>
    </row>
    <row r="230" spans="1:13" x14ac:dyDescent="0.3">
      <c r="A230">
        <v>17.399999999999999</v>
      </c>
      <c r="B230">
        <v>35</v>
      </c>
      <c r="L230">
        <v>796</v>
      </c>
      <c r="M230">
        <v>35</v>
      </c>
    </row>
    <row r="231" spans="1:13" x14ac:dyDescent="0.3">
      <c r="A231">
        <v>17.399999999999999</v>
      </c>
      <c r="B231">
        <v>35</v>
      </c>
      <c r="L231">
        <v>796</v>
      </c>
      <c r="M231">
        <v>35</v>
      </c>
    </row>
    <row r="232" spans="1:13" x14ac:dyDescent="0.3">
      <c r="A232">
        <v>17.399999999999999</v>
      </c>
      <c r="B232">
        <v>27</v>
      </c>
      <c r="L232">
        <v>998</v>
      </c>
      <c r="M232">
        <v>27</v>
      </c>
    </row>
    <row r="233" spans="1:13" x14ac:dyDescent="0.3">
      <c r="A233">
        <v>17.399999999999999</v>
      </c>
      <c r="B233">
        <v>27</v>
      </c>
      <c r="L233">
        <v>998</v>
      </c>
      <c r="M233">
        <v>27</v>
      </c>
    </row>
    <row r="234" spans="1:13" x14ac:dyDescent="0.3">
      <c r="A234">
        <v>17.399999999999999</v>
      </c>
      <c r="B234">
        <v>27</v>
      </c>
      <c r="L234">
        <v>998</v>
      </c>
      <c r="M234">
        <v>27</v>
      </c>
    </row>
    <row r="235" spans="1:13" x14ac:dyDescent="0.3">
      <c r="A235">
        <v>17.399999999999999</v>
      </c>
      <c r="B235">
        <v>27</v>
      </c>
      <c r="L235">
        <v>998</v>
      </c>
      <c r="M235">
        <v>27</v>
      </c>
    </row>
    <row r="236" spans="1:13" x14ac:dyDescent="0.3">
      <c r="A236">
        <v>17.399999999999999</v>
      </c>
      <c r="B236">
        <v>27</v>
      </c>
      <c r="L236">
        <v>998</v>
      </c>
      <c r="M236">
        <v>27</v>
      </c>
    </row>
    <row r="237" spans="1:13" x14ac:dyDescent="0.3">
      <c r="A237">
        <v>17.399999999999999</v>
      </c>
      <c r="B237">
        <v>27</v>
      </c>
      <c r="L237">
        <v>998</v>
      </c>
      <c r="M237">
        <v>27</v>
      </c>
    </row>
    <row r="238" spans="1:13" x14ac:dyDescent="0.3">
      <c r="A238">
        <v>17.399999999999999</v>
      </c>
      <c r="B238">
        <v>27</v>
      </c>
      <c r="L238">
        <v>998</v>
      </c>
      <c r="M238">
        <v>27</v>
      </c>
    </row>
    <row r="239" spans="1:13" x14ac:dyDescent="0.3">
      <c r="A239">
        <v>17.399999999999999</v>
      </c>
      <c r="B239">
        <v>27</v>
      </c>
      <c r="L239">
        <v>998</v>
      </c>
      <c r="M239">
        <v>27</v>
      </c>
    </row>
    <row r="240" spans="1:13" x14ac:dyDescent="0.3">
      <c r="A240">
        <v>17.399999999999999</v>
      </c>
      <c r="B240">
        <v>27</v>
      </c>
      <c r="L240">
        <v>998</v>
      </c>
      <c r="M240">
        <v>27</v>
      </c>
    </row>
    <row r="241" spans="1:13" x14ac:dyDescent="0.3">
      <c r="A241">
        <v>17.399999999999999</v>
      </c>
      <c r="B241">
        <v>27</v>
      </c>
      <c r="L241">
        <v>998</v>
      </c>
      <c r="M241">
        <v>27</v>
      </c>
    </row>
    <row r="242" spans="1:13" x14ac:dyDescent="0.3">
      <c r="A242">
        <v>23</v>
      </c>
      <c r="B242">
        <v>35</v>
      </c>
      <c r="L242">
        <v>998</v>
      </c>
      <c r="M242">
        <v>35</v>
      </c>
    </row>
    <row r="243" spans="1:13" x14ac:dyDescent="0.3">
      <c r="A243">
        <v>23</v>
      </c>
      <c r="B243">
        <v>35</v>
      </c>
      <c r="L243">
        <v>998</v>
      </c>
      <c r="M243">
        <v>35</v>
      </c>
    </row>
    <row r="244" spans="1:13" x14ac:dyDescent="0.3">
      <c r="A244">
        <v>23</v>
      </c>
      <c r="B244">
        <v>35</v>
      </c>
      <c r="L244">
        <v>998</v>
      </c>
      <c r="M244">
        <v>35</v>
      </c>
    </row>
    <row r="245" spans="1:13" x14ac:dyDescent="0.3">
      <c r="A245">
        <v>23</v>
      </c>
      <c r="B245">
        <v>35</v>
      </c>
      <c r="L245">
        <v>998</v>
      </c>
      <c r="M245">
        <v>35</v>
      </c>
    </row>
    <row r="246" spans="1:13" x14ac:dyDescent="0.3">
      <c r="A246">
        <v>23</v>
      </c>
      <c r="B246">
        <v>35</v>
      </c>
      <c r="L246">
        <v>998</v>
      </c>
      <c r="M246">
        <v>35</v>
      </c>
    </row>
    <row r="247" spans="1:13" x14ac:dyDescent="0.3">
      <c r="A247">
        <v>17.399999999999999</v>
      </c>
      <c r="B247">
        <v>35</v>
      </c>
      <c r="L247">
        <v>998</v>
      </c>
      <c r="M247">
        <v>35</v>
      </c>
    </row>
    <row r="248" spans="1:13" x14ac:dyDescent="0.3">
      <c r="A248">
        <v>23</v>
      </c>
      <c r="B248">
        <v>35</v>
      </c>
      <c r="L248">
        <v>998</v>
      </c>
      <c r="M248">
        <v>35</v>
      </c>
    </row>
    <row r="249" spans="1:13" x14ac:dyDescent="0.3">
      <c r="A249">
        <v>23</v>
      </c>
      <c r="B249">
        <v>35</v>
      </c>
      <c r="L249">
        <v>998</v>
      </c>
      <c r="M249">
        <v>35</v>
      </c>
    </row>
    <row r="250" spans="1:13" x14ac:dyDescent="0.3">
      <c r="A250">
        <v>23</v>
      </c>
      <c r="B250">
        <v>35</v>
      </c>
      <c r="L250">
        <v>998</v>
      </c>
      <c r="M250">
        <v>35</v>
      </c>
    </row>
    <row r="251" spans="1:13" x14ac:dyDescent="0.3">
      <c r="A251">
        <v>23</v>
      </c>
      <c r="B251">
        <v>35</v>
      </c>
      <c r="L251">
        <v>998</v>
      </c>
      <c r="M251">
        <v>35</v>
      </c>
    </row>
    <row r="252" spans="1:13" x14ac:dyDescent="0.3">
      <c r="A252">
        <v>23</v>
      </c>
      <c r="B252">
        <v>35</v>
      </c>
      <c r="L252">
        <v>998</v>
      </c>
      <c r="M252">
        <v>35</v>
      </c>
    </row>
    <row r="253" spans="1:13" x14ac:dyDescent="0.3">
      <c r="A253">
        <v>24</v>
      </c>
      <c r="B253">
        <v>43</v>
      </c>
      <c r="L253">
        <v>1120</v>
      </c>
      <c r="M253">
        <v>43</v>
      </c>
    </row>
    <row r="254" spans="1:13" x14ac:dyDescent="0.3">
      <c r="A254">
        <v>24</v>
      </c>
      <c r="B254">
        <v>43</v>
      </c>
      <c r="L254">
        <v>1120</v>
      </c>
      <c r="M254">
        <v>43</v>
      </c>
    </row>
    <row r="255" spans="1:13" x14ac:dyDescent="0.3">
      <c r="A255">
        <v>18.899999999999999</v>
      </c>
      <c r="B255">
        <v>43</v>
      </c>
      <c r="L255">
        <v>1197</v>
      </c>
      <c r="M255">
        <v>43</v>
      </c>
    </row>
    <row r="256" spans="1:13" x14ac:dyDescent="0.3">
      <c r="A256">
        <v>18.899999999999999</v>
      </c>
      <c r="B256">
        <v>43</v>
      </c>
      <c r="L256">
        <v>1197</v>
      </c>
      <c r="M256">
        <v>43</v>
      </c>
    </row>
    <row r="257" spans="1:13" x14ac:dyDescent="0.3">
      <c r="A257">
        <v>17.399999999999999</v>
      </c>
      <c r="B257">
        <v>43</v>
      </c>
      <c r="L257">
        <v>1197</v>
      </c>
      <c r="M257">
        <v>43</v>
      </c>
    </row>
    <row r="258" spans="1:13" x14ac:dyDescent="0.3">
      <c r="A258">
        <v>17.399999999999999</v>
      </c>
      <c r="B258">
        <v>43</v>
      </c>
      <c r="L258">
        <v>1197</v>
      </c>
      <c r="M258">
        <v>43</v>
      </c>
    </row>
    <row r="259" spans="1:13" x14ac:dyDescent="0.3">
      <c r="A259">
        <v>15.5</v>
      </c>
      <c r="B259">
        <v>35</v>
      </c>
      <c r="L259">
        <v>1198</v>
      </c>
      <c r="M259">
        <v>35</v>
      </c>
    </row>
    <row r="260" spans="1:13" x14ac:dyDescent="0.3">
      <c r="A260">
        <v>15.5</v>
      </c>
      <c r="B260">
        <v>35</v>
      </c>
      <c r="L260">
        <v>1198</v>
      </c>
      <c r="M260">
        <v>35</v>
      </c>
    </row>
    <row r="261" spans="1:13" x14ac:dyDescent="0.3">
      <c r="A261">
        <v>22.25</v>
      </c>
      <c r="B261">
        <v>35</v>
      </c>
      <c r="L261">
        <v>1198</v>
      </c>
      <c r="M261">
        <v>35</v>
      </c>
    </row>
    <row r="262" spans="1:13" x14ac:dyDescent="0.3">
      <c r="A262">
        <v>22.25</v>
      </c>
      <c r="B262">
        <v>35</v>
      </c>
      <c r="L262">
        <v>1198</v>
      </c>
      <c r="M262">
        <v>35</v>
      </c>
    </row>
    <row r="263" spans="1:13" x14ac:dyDescent="0.3">
      <c r="A263">
        <v>22.25</v>
      </c>
      <c r="B263">
        <v>35</v>
      </c>
      <c r="L263">
        <v>1198</v>
      </c>
      <c r="M263">
        <v>35</v>
      </c>
    </row>
    <row r="264" spans="1:13" x14ac:dyDescent="0.3">
      <c r="A264">
        <v>15.5</v>
      </c>
      <c r="B264">
        <v>35</v>
      </c>
      <c r="L264">
        <v>1198</v>
      </c>
      <c r="M264">
        <v>35</v>
      </c>
    </row>
    <row r="265" spans="1:13" x14ac:dyDescent="0.3">
      <c r="A265">
        <v>15.5</v>
      </c>
      <c r="B265">
        <v>35</v>
      </c>
      <c r="L265">
        <v>1198</v>
      </c>
      <c r="M265">
        <v>35</v>
      </c>
    </row>
    <row r="266" spans="1:13" x14ac:dyDescent="0.3">
      <c r="A266">
        <v>22.25</v>
      </c>
      <c r="B266">
        <v>35</v>
      </c>
      <c r="L266">
        <v>1198</v>
      </c>
      <c r="M266">
        <v>35</v>
      </c>
    </row>
    <row r="267" spans="1:13" x14ac:dyDescent="0.3">
      <c r="A267">
        <v>15.5</v>
      </c>
      <c r="B267">
        <v>35</v>
      </c>
      <c r="L267">
        <v>1198</v>
      </c>
      <c r="M267">
        <v>35</v>
      </c>
    </row>
    <row r="268" spans="1:13" x14ac:dyDescent="0.3">
      <c r="A268">
        <v>22.25</v>
      </c>
      <c r="B268">
        <v>35</v>
      </c>
      <c r="L268">
        <v>1198</v>
      </c>
      <c r="M268">
        <v>35</v>
      </c>
    </row>
    <row r="269" spans="1:13" x14ac:dyDescent="0.3">
      <c r="A269">
        <v>15.5</v>
      </c>
      <c r="B269">
        <v>35</v>
      </c>
      <c r="L269">
        <v>1198</v>
      </c>
      <c r="M269">
        <v>35</v>
      </c>
    </row>
    <row r="270" spans="1:13" x14ac:dyDescent="0.3">
      <c r="A270">
        <v>22.25</v>
      </c>
      <c r="B270">
        <v>35</v>
      </c>
      <c r="L270">
        <v>1198</v>
      </c>
      <c r="M270">
        <v>35</v>
      </c>
    </row>
    <row r="271" spans="1:13" x14ac:dyDescent="0.3">
      <c r="A271">
        <v>15.5</v>
      </c>
      <c r="B271">
        <v>35</v>
      </c>
      <c r="L271">
        <v>1198</v>
      </c>
      <c r="M271">
        <v>35</v>
      </c>
    </row>
    <row r="272" spans="1:13" x14ac:dyDescent="0.3">
      <c r="A272">
        <v>15.5</v>
      </c>
      <c r="B272">
        <v>35</v>
      </c>
      <c r="L272">
        <v>1198</v>
      </c>
      <c r="M272">
        <v>35</v>
      </c>
    </row>
    <row r="273" spans="1:13" x14ac:dyDescent="0.3">
      <c r="A273">
        <v>15.5</v>
      </c>
      <c r="B273">
        <v>35</v>
      </c>
      <c r="L273">
        <v>1198</v>
      </c>
      <c r="M273">
        <v>35</v>
      </c>
    </row>
    <row r="274" spans="1:13" x14ac:dyDescent="0.3">
      <c r="A274">
        <v>22.25</v>
      </c>
      <c r="B274">
        <v>35</v>
      </c>
      <c r="L274">
        <v>1198</v>
      </c>
      <c r="M274">
        <v>35</v>
      </c>
    </row>
    <row r="275" spans="1:13" x14ac:dyDescent="0.3">
      <c r="A275">
        <v>22.25</v>
      </c>
      <c r="B275">
        <v>35</v>
      </c>
      <c r="L275">
        <v>1198</v>
      </c>
      <c r="M275">
        <v>35</v>
      </c>
    </row>
    <row r="276" spans="1:13" x14ac:dyDescent="0.3">
      <c r="A276">
        <v>22.25</v>
      </c>
      <c r="B276">
        <v>35</v>
      </c>
      <c r="L276">
        <v>1198</v>
      </c>
      <c r="M276">
        <v>35</v>
      </c>
    </row>
    <row r="277" spans="1:13" x14ac:dyDescent="0.3">
      <c r="A277">
        <v>22.25</v>
      </c>
      <c r="B277">
        <v>35</v>
      </c>
      <c r="L277">
        <v>1198</v>
      </c>
      <c r="M277">
        <v>35</v>
      </c>
    </row>
    <row r="278" spans="1:13" x14ac:dyDescent="0.3">
      <c r="A278">
        <v>22.25</v>
      </c>
      <c r="B278">
        <v>35</v>
      </c>
      <c r="L278">
        <v>1198</v>
      </c>
      <c r="M278">
        <v>35</v>
      </c>
    </row>
    <row r="279" spans="1:13" x14ac:dyDescent="0.3">
      <c r="A279">
        <v>15.5</v>
      </c>
      <c r="B279">
        <v>35</v>
      </c>
      <c r="L279">
        <v>1198</v>
      </c>
      <c r="M279">
        <v>35</v>
      </c>
    </row>
    <row r="280" spans="1:13" x14ac:dyDescent="0.3">
      <c r="A280">
        <v>15.5</v>
      </c>
      <c r="B280">
        <v>35</v>
      </c>
      <c r="L280">
        <v>1198</v>
      </c>
      <c r="M280">
        <v>35</v>
      </c>
    </row>
    <row r="281" spans="1:13" x14ac:dyDescent="0.3">
      <c r="A281">
        <v>12.6</v>
      </c>
      <c r="B281">
        <v>37</v>
      </c>
      <c r="L281">
        <v>1197</v>
      </c>
      <c r="M281">
        <v>37</v>
      </c>
    </row>
    <row r="282" spans="1:13" x14ac:dyDescent="0.3">
      <c r="A282">
        <v>17.399999999999999</v>
      </c>
      <c r="B282">
        <v>37</v>
      </c>
      <c r="L282">
        <v>1197</v>
      </c>
      <c r="M282">
        <v>37</v>
      </c>
    </row>
    <row r="283" spans="1:13" x14ac:dyDescent="0.3">
      <c r="A283">
        <v>17.399999999999999</v>
      </c>
      <c r="B283">
        <v>37</v>
      </c>
      <c r="L283">
        <v>1197</v>
      </c>
      <c r="M283">
        <v>37</v>
      </c>
    </row>
    <row r="284" spans="1:13" x14ac:dyDescent="0.3">
      <c r="A284">
        <v>17.399999999999999</v>
      </c>
      <c r="B284">
        <v>37</v>
      </c>
      <c r="L284">
        <v>1197</v>
      </c>
      <c r="M284">
        <v>37</v>
      </c>
    </row>
    <row r="285" spans="1:13" x14ac:dyDescent="0.3">
      <c r="A285">
        <v>17.399999999999999</v>
      </c>
      <c r="B285">
        <v>37</v>
      </c>
      <c r="L285">
        <v>1197</v>
      </c>
      <c r="M285">
        <v>37</v>
      </c>
    </row>
    <row r="286" spans="1:13" x14ac:dyDescent="0.3">
      <c r="A286">
        <v>17.399999999999999</v>
      </c>
      <c r="B286">
        <v>37</v>
      </c>
      <c r="L286">
        <v>1197</v>
      </c>
      <c r="M286">
        <v>37</v>
      </c>
    </row>
    <row r="287" spans="1:13" x14ac:dyDescent="0.3">
      <c r="A287">
        <v>17.399999999999999</v>
      </c>
      <c r="B287">
        <v>37</v>
      </c>
      <c r="L287">
        <v>1248</v>
      </c>
      <c r="M287">
        <v>37</v>
      </c>
    </row>
    <row r="288" spans="1:13" x14ac:dyDescent="0.3">
      <c r="A288">
        <v>17.399999999999999</v>
      </c>
      <c r="B288">
        <v>37</v>
      </c>
      <c r="L288">
        <v>1248</v>
      </c>
      <c r="M288">
        <v>37</v>
      </c>
    </row>
    <row r="289" spans="1:13" x14ac:dyDescent="0.3">
      <c r="A289">
        <v>17.399999999999999</v>
      </c>
      <c r="B289">
        <v>37</v>
      </c>
      <c r="L289">
        <v>1248</v>
      </c>
      <c r="M289">
        <v>37</v>
      </c>
    </row>
    <row r="290" spans="1:13" x14ac:dyDescent="0.3">
      <c r="A290">
        <v>17.399999999999999</v>
      </c>
      <c r="B290">
        <v>37</v>
      </c>
      <c r="L290">
        <v>1248</v>
      </c>
      <c r="M290">
        <v>37</v>
      </c>
    </row>
    <row r="291" spans="1:13" x14ac:dyDescent="0.3">
      <c r="A291">
        <v>17.399999999999999</v>
      </c>
      <c r="B291">
        <v>37</v>
      </c>
      <c r="L291">
        <v>1248</v>
      </c>
      <c r="M291">
        <v>37</v>
      </c>
    </row>
    <row r="292" spans="1:13" x14ac:dyDescent="0.3">
      <c r="A292">
        <v>17.399999999999999</v>
      </c>
      <c r="B292">
        <v>37</v>
      </c>
      <c r="L292">
        <v>1248</v>
      </c>
      <c r="M292">
        <v>37</v>
      </c>
    </row>
    <row r="293" spans="1:13" x14ac:dyDescent="0.3">
      <c r="A293">
        <v>17.399999999999999</v>
      </c>
      <c r="B293">
        <v>37</v>
      </c>
      <c r="L293">
        <v>1197</v>
      </c>
      <c r="M293">
        <v>37</v>
      </c>
    </row>
    <row r="294" spans="1:13" x14ac:dyDescent="0.3">
      <c r="A294">
        <v>17.399999999999999</v>
      </c>
      <c r="B294">
        <v>37</v>
      </c>
      <c r="L294">
        <v>1248</v>
      </c>
      <c r="M294">
        <v>37</v>
      </c>
    </row>
    <row r="295" spans="1:13" x14ac:dyDescent="0.3">
      <c r="A295">
        <v>17.399999999999999</v>
      </c>
      <c r="B295">
        <v>37</v>
      </c>
      <c r="L295">
        <v>1199</v>
      </c>
      <c r="M295">
        <v>37</v>
      </c>
    </row>
    <row r="296" spans="1:13" x14ac:dyDescent="0.3">
      <c r="A296">
        <v>17.399999999999999</v>
      </c>
      <c r="B296">
        <v>37</v>
      </c>
      <c r="L296">
        <v>1199</v>
      </c>
      <c r="M296">
        <v>37</v>
      </c>
    </row>
    <row r="297" spans="1:13" x14ac:dyDescent="0.3">
      <c r="A297">
        <v>17.399999999999999</v>
      </c>
      <c r="B297">
        <v>37</v>
      </c>
      <c r="L297">
        <v>1199</v>
      </c>
      <c r="M297">
        <v>37</v>
      </c>
    </row>
    <row r="298" spans="1:13" x14ac:dyDescent="0.3">
      <c r="A298">
        <v>17.399999999999999</v>
      </c>
      <c r="B298">
        <v>37</v>
      </c>
      <c r="L298">
        <v>1199</v>
      </c>
      <c r="M298">
        <v>37</v>
      </c>
    </row>
    <row r="299" spans="1:13" x14ac:dyDescent="0.3">
      <c r="A299">
        <v>17.399999999999999</v>
      </c>
      <c r="B299">
        <v>37</v>
      </c>
      <c r="L299">
        <v>1199</v>
      </c>
      <c r="M299">
        <v>37</v>
      </c>
    </row>
    <row r="300" spans="1:13" x14ac:dyDescent="0.3">
      <c r="A300">
        <v>17.399999999999999</v>
      </c>
      <c r="B300">
        <v>37</v>
      </c>
      <c r="L300">
        <v>1497</v>
      </c>
      <c r="M300">
        <v>37</v>
      </c>
    </row>
    <row r="301" spans="1:13" x14ac:dyDescent="0.3">
      <c r="A301">
        <v>17.399999999999999</v>
      </c>
      <c r="B301">
        <v>37</v>
      </c>
      <c r="L301">
        <v>1497</v>
      </c>
      <c r="M301">
        <v>37</v>
      </c>
    </row>
    <row r="302" spans="1:13" x14ac:dyDescent="0.3">
      <c r="A302">
        <v>17.399999999999999</v>
      </c>
      <c r="B302">
        <v>37</v>
      </c>
      <c r="L302">
        <v>1497</v>
      </c>
      <c r="M302">
        <v>37</v>
      </c>
    </row>
    <row r="303" spans="1:13" x14ac:dyDescent="0.3">
      <c r="A303">
        <v>17.399999999999999</v>
      </c>
      <c r="B303">
        <v>37</v>
      </c>
      <c r="L303">
        <v>1497</v>
      </c>
      <c r="M303">
        <v>37</v>
      </c>
    </row>
    <row r="304" spans="1:13" x14ac:dyDescent="0.3">
      <c r="A304">
        <v>17.399999999999999</v>
      </c>
      <c r="B304">
        <v>37</v>
      </c>
      <c r="L304">
        <v>1497</v>
      </c>
      <c r="M304">
        <v>37</v>
      </c>
    </row>
    <row r="305" spans="1:13" x14ac:dyDescent="0.3">
      <c r="A305">
        <v>24.12</v>
      </c>
      <c r="B305">
        <v>35</v>
      </c>
      <c r="L305">
        <v>1199</v>
      </c>
      <c r="M305">
        <v>35</v>
      </c>
    </row>
    <row r="306" spans="1:13" x14ac:dyDescent="0.3">
      <c r="A306">
        <v>24.12</v>
      </c>
      <c r="B306">
        <v>35</v>
      </c>
      <c r="L306">
        <v>1199</v>
      </c>
      <c r="M306">
        <v>35</v>
      </c>
    </row>
    <row r="307" spans="1:13" x14ac:dyDescent="0.3">
      <c r="A307">
        <v>24.12</v>
      </c>
      <c r="B307">
        <v>35</v>
      </c>
      <c r="L307">
        <v>1199</v>
      </c>
      <c r="M307">
        <v>35</v>
      </c>
    </row>
    <row r="308" spans="1:13" x14ac:dyDescent="0.3">
      <c r="A308">
        <v>24.12</v>
      </c>
      <c r="B308">
        <v>35</v>
      </c>
      <c r="L308">
        <v>1199</v>
      </c>
      <c r="M308">
        <v>35</v>
      </c>
    </row>
    <row r="309" spans="1:13" x14ac:dyDescent="0.3">
      <c r="A309">
        <v>24.12</v>
      </c>
      <c r="B309">
        <v>35</v>
      </c>
      <c r="L309">
        <v>1199</v>
      </c>
      <c r="M309">
        <v>35</v>
      </c>
    </row>
    <row r="310" spans="1:13" x14ac:dyDescent="0.3">
      <c r="A310">
        <v>24.12</v>
      </c>
      <c r="B310">
        <v>35</v>
      </c>
      <c r="L310">
        <v>1199</v>
      </c>
      <c r="M310">
        <v>35</v>
      </c>
    </row>
    <row r="311" spans="1:13" x14ac:dyDescent="0.3">
      <c r="A311">
        <v>13.2</v>
      </c>
      <c r="B311">
        <v>44</v>
      </c>
      <c r="L311">
        <v>1193</v>
      </c>
      <c r="M311">
        <v>44</v>
      </c>
    </row>
    <row r="312" spans="1:13" x14ac:dyDescent="0.3">
      <c r="A312">
        <v>19.2</v>
      </c>
      <c r="B312">
        <v>44</v>
      </c>
      <c r="L312">
        <v>1248</v>
      </c>
      <c r="M312">
        <v>44</v>
      </c>
    </row>
    <row r="313" spans="1:13" x14ac:dyDescent="0.3">
      <c r="A313">
        <v>13.2</v>
      </c>
      <c r="B313">
        <v>44</v>
      </c>
      <c r="L313">
        <v>1193</v>
      </c>
      <c r="M313">
        <v>44</v>
      </c>
    </row>
    <row r="314" spans="1:13" x14ac:dyDescent="0.3">
      <c r="A314">
        <v>13.2</v>
      </c>
      <c r="B314">
        <v>44</v>
      </c>
      <c r="L314">
        <v>1193</v>
      </c>
      <c r="M314">
        <v>44</v>
      </c>
    </row>
    <row r="315" spans="1:13" x14ac:dyDescent="0.3">
      <c r="A315">
        <v>13.2</v>
      </c>
      <c r="B315">
        <v>44</v>
      </c>
      <c r="L315">
        <v>1193</v>
      </c>
      <c r="M315">
        <v>44</v>
      </c>
    </row>
    <row r="316" spans="1:13" x14ac:dyDescent="0.3">
      <c r="A316">
        <v>19.2</v>
      </c>
      <c r="B316">
        <v>44</v>
      </c>
      <c r="L316">
        <v>1248</v>
      </c>
      <c r="M316">
        <v>44</v>
      </c>
    </row>
    <row r="317" spans="1:13" x14ac:dyDescent="0.3">
      <c r="A317">
        <v>19.2</v>
      </c>
      <c r="B317">
        <v>44</v>
      </c>
      <c r="L317">
        <v>1248</v>
      </c>
      <c r="M317">
        <v>44</v>
      </c>
    </row>
    <row r="318" spans="1:13" x14ac:dyDescent="0.3">
      <c r="A318">
        <v>19.2</v>
      </c>
      <c r="B318">
        <v>44</v>
      </c>
      <c r="L318">
        <v>1248</v>
      </c>
      <c r="M318">
        <v>44</v>
      </c>
    </row>
    <row r="319" spans="1:13" x14ac:dyDescent="0.3">
      <c r="A319">
        <v>19.2</v>
      </c>
      <c r="B319">
        <v>44</v>
      </c>
      <c r="L319">
        <v>1248</v>
      </c>
      <c r="M319">
        <v>44</v>
      </c>
    </row>
    <row r="320" spans="1:13" x14ac:dyDescent="0.3">
      <c r="A320">
        <v>19.2</v>
      </c>
      <c r="B320">
        <v>44</v>
      </c>
      <c r="L320">
        <v>1248</v>
      </c>
      <c r="M320">
        <v>44</v>
      </c>
    </row>
    <row r="321" spans="1:13" x14ac:dyDescent="0.3">
      <c r="A321">
        <v>19.2</v>
      </c>
      <c r="B321">
        <v>44</v>
      </c>
      <c r="L321">
        <v>1248</v>
      </c>
      <c r="M321">
        <v>44</v>
      </c>
    </row>
    <row r="322" spans="1:13" x14ac:dyDescent="0.3">
      <c r="A322">
        <v>10.199999999999999</v>
      </c>
      <c r="B322">
        <v>40</v>
      </c>
      <c r="L322">
        <v>1298</v>
      </c>
      <c r="M322">
        <v>40</v>
      </c>
    </row>
    <row r="323" spans="1:13" x14ac:dyDescent="0.3">
      <c r="A323">
        <v>10.199999999999999</v>
      </c>
      <c r="B323">
        <v>40</v>
      </c>
      <c r="L323">
        <v>1298</v>
      </c>
      <c r="M323">
        <v>40</v>
      </c>
    </row>
    <row r="324" spans="1:13" x14ac:dyDescent="0.3">
      <c r="A324">
        <v>17.399999999999999</v>
      </c>
      <c r="B324">
        <v>45</v>
      </c>
      <c r="L324">
        <v>1197</v>
      </c>
      <c r="M324">
        <v>45</v>
      </c>
    </row>
    <row r="325" spans="1:13" x14ac:dyDescent="0.3">
      <c r="A325">
        <v>17.399999999999999</v>
      </c>
      <c r="B325">
        <v>45</v>
      </c>
      <c r="L325">
        <v>998</v>
      </c>
      <c r="M325">
        <v>45</v>
      </c>
    </row>
    <row r="326" spans="1:13" x14ac:dyDescent="0.3">
      <c r="A326">
        <v>17.399999999999999</v>
      </c>
      <c r="B326">
        <v>47</v>
      </c>
      <c r="L326">
        <v>1397</v>
      </c>
      <c r="M326">
        <v>47</v>
      </c>
    </row>
    <row r="327" spans="1:13" x14ac:dyDescent="0.3">
      <c r="A327">
        <v>17.399999999999999</v>
      </c>
      <c r="B327">
        <v>45</v>
      </c>
      <c r="L327">
        <v>998</v>
      </c>
      <c r="M327">
        <v>45</v>
      </c>
    </row>
    <row r="328" spans="1:13" x14ac:dyDescent="0.3">
      <c r="A328">
        <v>17.399999999999999</v>
      </c>
      <c r="B328">
        <v>45</v>
      </c>
      <c r="L328">
        <v>998</v>
      </c>
      <c r="M328">
        <v>45</v>
      </c>
    </row>
    <row r="329" spans="1:13" x14ac:dyDescent="0.3">
      <c r="A329">
        <v>17.399999999999999</v>
      </c>
      <c r="B329">
        <v>45</v>
      </c>
      <c r="L329">
        <v>998</v>
      </c>
      <c r="M329">
        <v>45</v>
      </c>
    </row>
    <row r="330" spans="1:13" x14ac:dyDescent="0.3">
      <c r="A330">
        <v>17.399999999999999</v>
      </c>
      <c r="B330">
        <v>45</v>
      </c>
      <c r="L330">
        <v>998</v>
      </c>
      <c r="M330">
        <v>45</v>
      </c>
    </row>
    <row r="331" spans="1:13" x14ac:dyDescent="0.3">
      <c r="A331">
        <v>17.399999999999999</v>
      </c>
      <c r="B331">
        <v>45</v>
      </c>
      <c r="L331">
        <v>998</v>
      </c>
      <c r="M331">
        <v>45</v>
      </c>
    </row>
    <row r="332" spans="1:13" x14ac:dyDescent="0.3">
      <c r="A332">
        <v>17.399999999999999</v>
      </c>
      <c r="B332">
        <v>45</v>
      </c>
      <c r="L332">
        <v>1197</v>
      </c>
      <c r="M332">
        <v>45</v>
      </c>
    </row>
    <row r="333" spans="1:13" x14ac:dyDescent="0.3">
      <c r="A333">
        <v>17.399999999999999</v>
      </c>
      <c r="B333">
        <v>47</v>
      </c>
      <c r="L333">
        <v>1397</v>
      </c>
      <c r="M333">
        <v>47</v>
      </c>
    </row>
    <row r="334" spans="1:13" x14ac:dyDescent="0.3">
      <c r="A334">
        <v>17.399999999999999</v>
      </c>
      <c r="B334">
        <v>47</v>
      </c>
      <c r="L334">
        <v>1397</v>
      </c>
      <c r="M334">
        <v>47</v>
      </c>
    </row>
    <row r="335" spans="1:13" x14ac:dyDescent="0.3">
      <c r="A335">
        <v>17.399999999999999</v>
      </c>
      <c r="B335">
        <v>47</v>
      </c>
      <c r="L335">
        <v>1397</v>
      </c>
      <c r="M335">
        <v>47</v>
      </c>
    </row>
    <row r="336" spans="1:13" x14ac:dyDescent="0.3">
      <c r="A336">
        <v>17.399999999999999</v>
      </c>
      <c r="B336">
        <v>45</v>
      </c>
      <c r="L336">
        <v>1397</v>
      </c>
      <c r="M336">
        <v>45</v>
      </c>
    </row>
    <row r="337" spans="1:13" x14ac:dyDescent="0.3">
      <c r="A337">
        <v>17.399999999999999</v>
      </c>
      <c r="B337">
        <v>44</v>
      </c>
      <c r="L337">
        <v>1198</v>
      </c>
      <c r="M337">
        <v>44</v>
      </c>
    </row>
    <row r="338" spans="1:13" x14ac:dyDescent="0.3">
      <c r="A338">
        <v>17.399999999999999</v>
      </c>
      <c r="B338">
        <v>44</v>
      </c>
      <c r="L338">
        <v>1198</v>
      </c>
      <c r="M338">
        <v>44</v>
      </c>
    </row>
    <row r="339" spans="1:13" x14ac:dyDescent="0.3">
      <c r="A339">
        <v>17.399999999999999</v>
      </c>
      <c r="B339">
        <v>44</v>
      </c>
      <c r="L339">
        <v>1198</v>
      </c>
      <c r="M339">
        <v>44</v>
      </c>
    </row>
    <row r="340" spans="1:13" x14ac:dyDescent="0.3">
      <c r="A340">
        <v>17.399999999999999</v>
      </c>
      <c r="B340">
        <v>44</v>
      </c>
      <c r="L340">
        <v>1198</v>
      </c>
      <c r="M340">
        <v>44</v>
      </c>
    </row>
    <row r="341" spans="1:13" x14ac:dyDescent="0.3">
      <c r="A341">
        <v>17.399999999999999</v>
      </c>
      <c r="B341">
        <v>44</v>
      </c>
      <c r="L341">
        <v>1198</v>
      </c>
      <c r="M341">
        <v>44</v>
      </c>
    </row>
    <row r="342" spans="1:13" x14ac:dyDescent="0.3">
      <c r="A342">
        <v>17.399999999999999</v>
      </c>
      <c r="B342">
        <v>44</v>
      </c>
      <c r="L342">
        <v>1198</v>
      </c>
      <c r="M342">
        <v>44</v>
      </c>
    </row>
    <row r="343" spans="1:13" x14ac:dyDescent="0.3">
      <c r="A343">
        <v>17.399999999999999</v>
      </c>
      <c r="B343">
        <v>44</v>
      </c>
      <c r="L343">
        <v>1198</v>
      </c>
      <c r="M343">
        <v>44</v>
      </c>
    </row>
    <row r="344" spans="1:13" x14ac:dyDescent="0.3">
      <c r="A344">
        <v>17.399999999999999</v>
      </c>
      <c r="B344">
        <v>44</v>
      </c>
      <c r="L344">
        <v>1198</v>
      </c>
      <c r="M344">
        <v>44</v>
      </c>
    </row>
    <row r="345" spans="1:13" x14ac:dyDescent="0.3">
      <c r="A345">
        <v>17.399999999999999</v>
      </c>
      <c r="B345">
        <v>44</v>
      </c>
      <c r="L345">
        <v>1198</v>
      </c>
      <c r="M345">
        <v>44</v>
      </c>
    </row>
    <row r="346" spans="1:13" x14ac:dyDescent="0.3">
      <c r="A346">
        <v>17.399999999999999</v>
      </c>
      <c r="B346">
        <v>44</v>
      </c>
      <c r="L346">
        <v>1198</v>
      </c>
      <c r="M346">
        <v>44</v>
      </c>
    </row>
    <row r="347" spans="1:13" x14ac:dyDescent="0.3">
      <c r="A347">
        <v>17.399999999999999</v>
      </c>
      <c r="B347">
        <v>44</v>
      </c>
      <c r="L347">
        <v>1198</v>
      </c>
      <c r="M347">
        <v>44</v>
      </c>
    </row>
    <row r="348" spans="1:13" x14ac:dyDescent="0.3">
      <c r="A348">
        <v>17.399999999999999</v>
      </c>
      <c r="B348">
        <v>44</v>
      </c>
      <c r="L348">
        <v>1198</v>
      </c>
      <c r="M348">
        <v>44</v>
      </c>
    </row>
    <row r="349" spans="1:13" x14ac:dyDescent="0.3">
      <c r="A349">
        <v>17.399999999999999</v>
      </c>
      <c r="B349">
        <v>44</v>
      </c>
      <c r="L349">
        <v>1497</v>
      </c>
      <c r="M349">
        <v>44</v>
      </c>
    </row>
    <row r="350" spans="1:13" x14ac:dyDescent="0.3">
      <c r="A350">
        <v>17.399999999999999</v>
      </c>
      <c r="B350">
        <v>44</v>
      </c>
      <c r="L350">
        <v>1497</v>
      </c>
      <c r="M350">
        <v>44</v>
      </c>
    </row>
    <row r="351" spans="1:13" x14ac:dyDescent="0.3">
      <c r="A351">
        <v>17.399999999999999</v>
      </c>
      <c r="B351">
        <v>44</v>
      </c>
      <c r="L351">
        <v>1497</v>
      </c>
      <c r="M351">
        <v>44</v>
      </c>
    </row>
    <row r="352" spans="1:13" x14ac:dyDescent="0.3">
      <c r="A352">
        <v>17.399999999999999</v>
      </c>
      <c r="B352">
        <v>44</v>
      </c>
      <c r="L352">
        <v>1497</v>
      </c>
      <c r="M352">
        <v>44</v>
      </c>
    </row>
    <row r="353" spans="1:13" x14ac:dyDescent="0.3">
      <c r="A353">
        <v>17.399999999999999</v>
      </c>
      <c r="B353">
        <v>44</v>
      </c>
      <c r="L353">
        <v>1497</v>
      </c>
      <c r="M353">
        <v>44</v>
      </c>
    </row>
    <row r="354" spans="1:13" x14ac:dyDescent="0.3">
      <c r="A354">
        <v>17.399999999999999</v>
      </c>
      <c r="B354">
        <v>44</v>
      </c>
      <c r="L354">
        <v>1497</v>
      </c>
      <c r="M354">
        <v>44</v>
      </c>
    </row>
    <row r="355" spans="1:13" x14ac:dyDescent="0.3">
      <c r="A355">
        <v>17.399999999999999</v>
      </c>
      <c r="B355">
        <v>44</v>
      </c>
      <c r="L355">
        <v>1497</v>
      </c>
      <c r="M355">
        <v>44</v>
      </c>
    </row>
    <row r="356" spans="1:13" x14ac:dyDescent="0.3">
      <c r="A356">
        <v>17.399999999999999</v>
      </c>
      <c r="B356">
        <v>44</v>
      </c>
      <c r="L356">
        <v>1497</v>
      </c>
      <c r="M356">
        <v>44</v>
      </c>
    </row>
    <row r="357" spans="1:13" x14ac:dyDescent="0.3">
      <c r="A357">
        <v>17.399999999999999</v>
      </c>
      <c r="B357">
        <v>44</v>
      </c>
      <c r="L357">
        <v>1497</v>
      </c>
      <c r="M357">
        <v>44</v>
      </c>
    </row>
    <row r="358" spans="1:13" x14ac:dyDescent="0.3">
      <c r="A358">
        <v>17.399999999999999</v>
      </c>
      <c r="B358">
        <v>44</v>
      </c>
      <c r="L358">
        <v>1497</v>
      </c>
      <c r="M358">
        <v>44</v>
      </c>
    </row>
    <row r="359" spans="1:13" x14ac:dyDescent="0.3">
      <c r="A359">
        <v>17.399999999999999</v>
      </c>
      <c r="B359">
        <v>44</v>
      </c>
      <c r="L359">
        <v>1497</v>
      </c>
      <c r="M359">
        <v>44</v>
      </c>
    </row>
    <row r="360" spans="1:13" x14ac:dyDescent="0.3">
      <c r="A360">
        <v>17.399999999999999</v>
      </c>
      <c r="B360">
        <v>44</v>
      </c>
      <c r="L360">
        <v>1497</v>
      </c>
      <c r="M360">
        <v>44</v>
      </c>
    </row>
    <row r="361" spans="1:13" x14ac:dyDescent="0.3">
      <c r="A361">
        <v>12.4</v>
      </c>
      <c r="B361">
        <v>60</v>
      </c>
      <c r="L361">
        <v>1493</v>
      </c>
      <c r="M361">
        <v>60</v>
      </c>
    </row>
    <row r="362" spans="1:13" x14ac:dyDescent="0.3">
      <c r="A362">
        <v>12.4</v>
      </c>
      <c r="B362">
        <v>60</v>
      </c>
      <c r="L362">
        <v>1493</v>
      </c>
      <c r="M362">
        <v>60</v>
      </c>
    </row>
    <row r="363" spans="1:13" x14ac:dyDescent="0.3">
      <c r="A363">
        <v>12.4</v>
      </c>
      <c r="B363">
        <v>60</v>
      </c>
      <c r="L363">
        <v>1493</v>
      </c>
      <c r="M363">
        <v>60</v>
      </c>
    </row>
    <row r="364" spans="1:13" x14ac:dyDescent="0.3">
      <c r="A364">
        <v>12.4</v>
      </c>
      <c r="B364">
        <v>60</v>
      </c>
      <c r="L364">
        <v>1493</v>
      </c>
      <c r="M364">
        <v>60</v>
      </c>
    </row>
    <row r="365" spans="1:13" x14ac:dyDescent="0.3">
      <c r="A365">
        <v>9.4</v>
      </c>
      <c r="B365">
        <v>60</v>
      </c>
      <c r="L365">
        <v>2523</v>
      </c>
      <c r="M365">
        <v>60</v>
      </c>
    </row>
    <row r="366" spans="1:13" x14ac:dyDescent="0.3">
      <c r="A366">
        <v>12.4</v>
      </c>
      <c r="B366">
        <v>60</v>
      </c>
      <c r="L366">
        <v>2523</v>
      </c>
      <c r="M366">
        <v>60</v>
      </c>
    </row>
    <row r="367" spans="1:13" x14ac:dyDescent="0.3">
      <c r="A367">
        <v>20</v>
      </c>
      <c r="B367">
        <v>48</v>
      </c>
      <c r="L367">
        <v>1248</v>
      </c>
      <c r="M367">
        <v>48</v>
      </c>
    </row>
    <row r="368" spans="1:13" x14ac:dyDescent="0.3">
      <c r="A368">
        <v>20</v>
      </c>
      <c r="B368">
        <v>48</v>
      </c>
      <c r="L368">
        <v>1248</v>
      </c>
      <c r="M368">
        <v>48</v>
      </c>
    </row>
    <row r="369" spans="1:13" x14ac:dyDescent="0.3">
      <c r="A369">
        <v>20</v>
      </c>
      <c r="B369">
        <v>48</v>
      </c>
      <c r="L369">
        <v>1248</v>
      </c>
      <c r="M369">
        <v>48</v>
      </c>
    </row>
    <row r="370" spans="1:13" x14ac:dyDescent="0.3">
      <c r="A370">
        <v>20</v>
      </c>
      <c r="B370">
        <v>48</v>
      </c>
      <c r="L370">
        <v>1248</v>
      </c>
      <c r="M370">
        <v>48</v>
      </c>
    </row>
    <row r="371" spans="1:13" x14ac:dyDescent="0.3">
      <c r="A371">
        <v>20</v>
      </c>
      <c r="B371">
        <v>48</v>
      </c>
      <c r="L371">
        <v>1248</v>
      </c>
      <c r="M371">
        <v>48</v>
      </c>
    </row>
    <row r="372" spans="1:13" x14ac:dyDescent="0.3">
      <c r="A372">
        <v>20</v>
      </c>
      <c r="B372">
        <v>48</v>
      </c>
      <c r="L372">
        <v>1248</v>
      </c>
      <c r="M372">
        <v>48</v>
      </c>
    </row>
    <row r="373" spans="1:13" x14ac:dyDescent="0.3">
      <c r="A373">
        <v>20</v>
      </c>
      <c r="B373">
        <v>48</v>
      </c>
      <c r="L373">
        <v>1248</v>
      </c>
      <c r="M373">
        <v>48</v>
      </c>
    </row>
    <row r="374" spans="1:13" x14ac:dyDescent="0.3">
      <c r="A374">
        <v>20</v>
      </c>
      <c r="B374">
        <v>48</v>
      </c>
      <c r="L374">
        <v>1248</v>
      </c>
      <c r="M374">
        <v>48</v>
      </c>
    </row>
    <row r="375" spans="1:13" x14ac:dyDescent="0.3">
      <c r="A375">
        <v>20</v>
      </c>
      <c r="B375">
        <v>48</v>
      </c>
      <c r="L375">
        <v>1248</v>
      </c>
      <c r="M375">
        <v>48</v>
      </c>
    </row>
    <row r="376" spans="1:13" x14ac:dyDescent="0.3">
      <c r="A376">
        <v>15</v>
      </c>
      <c r="B376">
        <v>40</v>
      </c>
      <c r="L376">
        <v>1197</v>
      </c>
      <c r="M376">
        <v>40</v>
      </c>
    </row>
    <row r="377" spans="1:13" x14ac:dyDescent="0.3">
      <c r="A377">
        <v>15</v>
      </c>
      <c r="B377">
        <v>40</v>
      </c>
      <c r="L377">
        <v>1197</v>
      </c>
      <c r="M377">
        <v>40</v>
      </c>
    </row>
    <row r="378" spans="1:13" x14ac:dyDescent="0.3">
      <c r="A378">
        <v>15</v>
      </c>
      <c r="B378">
        <v>40</v>
      </c>
      <c r="L378">
        <v>1197</v>
      </c>
      <c r="M378">
        <v>40</v>
      </c>
    </row>
    <row r="379" spans="1:13" x14ac:dyDescent="0.3">
      <c r="A379">
        <v>21.19</v>
      </c>
      <c r="B379">
        <v>40</v>
      </c>
      <c r="L379">
        <v>1396</v>
      </c>
      <c r="M379">
        <v>40</v>
      </c>
    </row>
    <row r="380" spans="1:13" x14ac:dyDescent="0.3">
      <c r="A380">
        <v>17.399999999999999</v>
      </c>
      <c r="B380">
        <v>52</v>
      </c>
      <c r="L380">
        <v>1497</v>
      </c>
      <c r="M380">
        <v>52</v>
      </c>
    </row>
    <row r="381" spans="1:13" x14ac:dyDescent="0.3">
      <c r="A381">
        <v>17.399999999999999</v>
      </c>
      <c r="B381">
        <v>52</v>
      </c>
      <c r="L381">
        <v>1497</v>
      </c>
      <c r="M381">
        <v>52</v>
      </c>
    </row>
    <row r="382" spans="1:13" x14ac:dyDescent="0.3">
      <c r="A382">
        <v>17.399999999999999</v>
      </c>
      <c r="B382">
        <v>52</v>
      </c>
      <c r="L382">
        <v>1497</v>
      </c>
      <c r="M382">
        <v>52</v>
      </c>
    </row>
    <row r="383" spans="1:13" x14ac:dyDescent="0.3">
      <c r="A383">
        <v>17.399999999999999</v>
      </c>
      <c r="B383">
        <v>52</v>
      </c>
      <c r="L383">
        <v>1497</v>
      </c>
      <c r="M383">
        <v>52</v>
      </c>
    </row>
    <row r="384" spans="1:13" x14ac:dyDescent="0.3">
      <c r="A384">
        <v>17.399999999999999</v>
      </c>
      <c r="B384">
        <v>52</v>
      </c>
      <c r="L384">
        <v>1498</v>
      </c>
      <c r="M384">
        <v>52</v>
      </c>
    </row>
    <row r="385" spans="1:13" x14ac:dyDescent="0.3">
      <c r="A385">
        <v>17.399999999999999</v>
      </c>
      <c r="B385">
        <v>52</v>
      </c>
      <c r="L385">
        <v>1498</v>
      </c>
      <c r="M385">
        <v>52</v>
      </c>
    </row>
    <row r="386" spans="1:13" x14ac:dyDescent="0.3">
      <c r="A386">
        <v>17.399999999999999</v>
      </c>
      <c r="B386">
        <v>52</v>
      </c>
      <c r="L386">
        <v>1498</v>
      </c>
      <c r="M386">
        <v>52</v>
      </c>
    </row>
    <row r="387" spans="1:13" x14ac:dyDescent="0.3">
      <c r="A387">
        <v>17.399999999999999</v>
      </c>
      <c r="B387">
        <v>52</v>
      </c>
      <c r="L387">
        <v>1498</v>
      </c>
      <c r="M387">
        <v>52</v>
      </c>
    </row>
    <row r="388" spans="1:13" x14ac:dyDescent="0.3">
      <c r="A388">
        <v>17.399999999999999</v>
      </c>
      <c r="B388">
        <v>52</v>
      </c>
      <c r="L388">
        <v>1497</v>
      </c>
      <c r="M388">
        <v>52</v>
      </c>
    </row>
    <row r="389" spans="1:13" x14ac:dyDescent="0.3">
      <c r="A389">
        <v>17.399999999999999</v>
      </c>
      <c r="B389">
        <v>52</v>
      </c>
      <c r="L389">
        <v>1498</v>
      </c>
      <c r="M389">
        <v>52</v>
      </c>
    </row>
    <row r="390" spans="1:13" x14ac:dyDescent="0.3">
      <c r="A390">
        <v>17.399999999999999</v>
      </c>
      <c r="B390">
        <v>52</v>
      </c>
      <c r="L390">
        <v>1497</v>
      </c>
      <c r="M390">
        <v>52</v>
      </c>
    </row>
    <row r="391" spans="1:13" x14ac:dyDescent="0.3">
      <c r="A391">
        <v>17.399999999999999</v>
      </c>
      <c r="B391">
        <v>52</v>
      </c>
      <c r="L391">
        <v>1498</v>
      </c>
      <c r="M391">
        <v>52</v>
      </c>
    </row>
    <row r="392" spans="1:13" x14ac:dyDescent="0.3">
      <c r="A392">
        <v>10.199999999999999</v>
      </c>
      <c r="B392">
        <v>50</v>
      </c>
      <c r="L392">
        <v>1498</v>
      </c>
      <c r="M392">
        <v>50</v>
      </c>
    </row>
    <row r="393" spans="1:13" x14ac:dyDescent="0.3">
      <c r="A393">
        <v>10</v>
      </c>
      <c r="B393">
        <v>50</v>
      </c>
      <c r="L393">
        <v>1498</v>
      </c>
      <c r="M393">
        <v>50</v>
      </c>
    </row>
    <row r="394" spans="1:13" x14ac:dyDescent="0.3">
      <c r="A394">
        <v>10</v>
      </c>
      <c r="B394">
        <v>50</v>
      </c>
      <c r="L394">
        <v>1498</v>
      </c>
      <c r="M394">
        <v>50</v>
      </c>
    </row>
    <row r="395" spans="1:13" x14ac:dyDescent="0.3">
      <c r="A395">
        <v>16</v>
      </c>
      <c r="B395">
        <v>50</v>
      </c>
      <c r="L395">
        <v>1461</v>
      </c>
      <c r="M395">
        <v>50</v>
      </c>
    </row>
    <row r="396" spans="1:13" x14ac:dyDescent="0.3">
      <c r="A396">
        <v>16</v>
      </c>
      <c r="B396">
        <v>50</v>
      </c>
      <c r="L396">
        <v>1461</v>
      </c>
      <c r="M396">
        <v>50</v>
      </c>
    </row>
    <row r="397" spans="1:13" x14ac:dyDescent="0.3">
      <c r="A397">
        <v>16</v>
      </c>
      <c r="B397">
        <v>50</v>
      </c>
      <c r="L397">
        <v>1461</v>
      </c>
      <c r="M397">
        <v>50</v>
      </c>
    </row>
    <row r="398" spans="1:13" x14ac:dyDescent="0.3">
      <c r="A398">
        <v>16</v>
      </c>
      <c r="B398">
        <v>50</v>
      </c>
      <c r="L398">
        <v>1461</v>
      </c>
      <c r="M398">
        <v>50</v>
      </c>
    </row>
    <row r="399" spans="1:13" x14ac:dyDescent="0.3">
      <c r="A399">
        <v>16</v>
      </c>
      <c r="B399">
        <v>50</v>
      </c>
      <c r="L399">
        <v>1461</v>
      </c>
      <c r="M399">
        <v>50</v>
      </c>
    </row>
    <row r="400" spans="1:13" x14ac:dyDescent="0.3">
      <c r="A400">
        <v>16</v>
      </c>
      <c r="B400">
        <v>50</v>
      </c>
      <c r="L400">
        <v>1461</v>
      </c>
      <c r="M400">
        <v>50</v>
      </c>
    </row>
    <row r="401" spans="1:13" x14ac:dyDescent="0.3">
      <c r="A401">
        <v>17.399999999999999</v>
      </c>
      <c r="B401">
        <v>45</v>
      </c>
      <c r="L401">
        <v>1591</v>
      </c>
      <c r="M401">
        <v>45</v>
      </c>
    </row>
    <row r="402" spans="1:13" x14ac:dyDescent="0.3">
      <c r="A402">
        <v>19.899999999999999</v>
      </c>
      <c r="B402">
        <v>45</v>
      </c>
      <c r="L402">
        <v>1582</v>
      </c>
      <c r="M402">
        <v>45</v>
      </c>
    </row>
    <row r="403" spans="1:13" x14ac:dyDescent="0.3">
      <c r="A403">
        <v>19.899999999999999</v>
      </c>
      <c r="B403">
        <v>45</v>
      </c>
      <c r="L403">
        <v>1582</v>
      </c>
      <c r="M403">
        <v>45</v>
      </c>
    </row>
    <row r="404" spans="1:13" x14ac:dyDescent="0.3">
      <c r="A404">
        <v>17.399999999999999</v>
      </c>
      <c r="B404">
        <v>45</v>
      </c>
      <c r="L404">
        <v>1591</v>
      </c>
      <c r="M404">
        <v>45</v>
      </c>
    </row>
    <row r="405" spans="1:13" x14ac:dyDescent="0.3">
      <c r="A405">
        <v>14</v>
      </c>
      <c r="B405">
        <v>45</v>
      </c>
      <c r="L405">
        <v>1582</v>
      </c>
      <c r="M405">
        <v>45</v>
      </c>
    </row>
    <row r="406" spans="1:13" x14ac:dyDescent="0.3">
      <c r="A406">
        <v>17.399999999999999</v>
      </c>
      <c r="B406">
        <v>45</v>
      </c>
      <c r="L406">
        <v>1591</v>
      </c>
      <c r="M406">
        <v>45</v>
      </c>
    </row>
    <row r="407" spans="1:13" x14ac:dyDescent="0.3">
      <c r="A407">
        <v>17.399999999999999</v>
      </c>
      <c r="B407">
        <v>45</v>
      </c>
      <c r="L407">
        <v>1396</v>
      </c>
      <c r="M407">
        <v>45</v>
      </c>
    </row>
    <row r="408" spans="1:13" x14ac:dyDescent="0.3">
      <c r="A408">
        <v>17.399999999999999</v>
      </c>
      <c r="B408">
        <v>45</v>
      </c>
      <c r="L408">
        <v>1396</v>
      </c>
      <c r="M408">
        <v>45</v>
      </c>
    </row>
    <row r="409" spans="1:13" x14ac:dyDescent="0.3">
      <c r="A409">
        <v>17.399999999999999</v>
      </c>
      <c r="B409">
        <v>45</v>
      </c>
      <c r="L409">
        <v>1591</v>
      </c>
      <c r="M409">
        <v>45</v>
      </c>
    </row>
    <row r="410" spans="1:13" x14ac:dyDescent="0.3">
      <c r="A410">
        <v>17.399999999999999</v>
      </c>
      <c r="B410">
        <v>45</v>
      </c>
      <c r="L410">
        <v>1591</v>
      </c>
      <c r="M410">
        <v>45</v>
      </c>
    </row>
    <row r="411" spans="1:13" x14ac:dyDescent="0.3">
      <c r="A411">
        <v>14</v>
      </c>
      <c r="B411">
        <v>45</v>
      </c>
      <c r="L411">
        <v>1582</v>
      </c>
      <c r="M411">
        <v>45</v>
      </c>
    </row>
    <row r="412" spans="1:13" x14ac:dyDescent="0.3">
      <c r="A412">
        <v>17.399999999999999</v>
      </c>
      <c r="B412">
        <v>45</v>
      </c>
      <c r="L412">
        <v>1396</v>
      </c>
      <c r="M412">
        <v>45</v>
      </c>
    </row>
    <row r="413" spans="1:13" x14ac:dyDescent="0.3">
      <c r="A413">
        <v>17.399999999999999</v>
      </c>
      <c r="B413">
        <v>45</v>
      </c>
      <c r="L413">
        <v>1396</v>
      </c>
      <c r="M413">
        <v>45</v>
      </c>
    </row>
    <row r="414" spans="1:13" x14ac:dyDescent="0.3">
      <c r="A414">
        <v>17.399999999999999</v>
      </c>
      <c r="B414">
        <v>42</v>
      </c>
      <c r="L414">
        <v>1197</v>
      </c>
      <c r="M414">
        <v>42</v>
      </c>
    </row>
    <row r="415" spans="1:13" x14ac:dyDescent="0.3">
      <c r="A415">
        <v>17.399999999999999</v>
      </c>
      <c r="B415">
        <v>42</v>
      </c>
      <c r="L415">
        <v>1197</v>
      </c>
      <c r="M415">
        <v>42</v>
      </c>
    </row>
    <row r="416" spans="1:13" x14ac:dyDescent="0.3">
      <c r="A416">
        <v>17.399999999999999</v>
      </c>
      <c r="B416">
        <v>42</v>
      </c>
      <c r="L416">
        <v>1197</v>
      </c>
      <c r="M416">
        <v>42</v>
      </c>
    </row>
    <row r="417" spans="1:13" x14ac:dyDescent="0.3">
      <c r="A417">
        <v>17.399999999999999</v>
      </c>
      <c r="B417">
        <v>42</v>
      </c>
      <c r="L417">
        <v>1197</v>
      </c>
      <c r="M417">
        <v>42</v>
      </c>
    </row>
    <row r="418" spans="1:13" x14ac:dyDescent="0.3">
      <c r="A418">
        <v>17.399999999999999</v>
      </c>
      <c r="B418">
        <v>42</v>
      </c>
      <c r="L418">
        <v>1497</v>
      </c>
      <c r="M418">
        <v>42</v>
      </c>
    </row>
    <row r="419" spans="1:13" x14ac:dyDescent="0.3">
      <c r="A419">
        <v>17.399999999999999</v>
      </c>
      <c r="B419">
        <v>42</v>
      </c>
      <c r="L419">
        <v>1497</v>
      </c>
      <c r="M419">
        <v>42</v>
      </c>
    </row>
    <row r="420" spans="1:13" x14ac:dyDescent="0.3">
      <c r="A420">
        <v>17.399999999999999</v>
      </c>
      <c r="B420">
        <v>42</v>
      </c>
      <c r="L420">
        <v>1497</v>
      </c>
      <c r="M420">
        <v>42</v>
      </c>
    </row>
    <row r="421" spans="1:13" x14ac:dyDescent="0.3">
      <c r="A421">
        <v>17.399999999999999</v>
      </c>
      <c r="B421">
        <v>42</v>
      </c>
      <c r="L421">
        <v>1497</v>
      </c>
      <c r="M421">
        <v>42</v>
      </c>
    </row>
    <row r="422" spans="1:13" x14ac:dyDescent="0.3">
      <c r="A422">
        <v>17.399999999999999</v>
      </c>
      <c r="B422">
        <v>42</v>
      </c>
      <c r="L422">
        <v>1497</v>
      </c>
      <c r="M422">
        <v>42</v>
      </c>
    </row>
    <row r="423" spans="1:13" x14ac:dyDescent="0.3">
      <c r="A423">
        <v>17.399999999999999</v>
      </c>
      <c r="B423">
        <v>42</v>
      </c>
      <c r="L423">
        <v>1497</v>
      </c>
      <c r="M423">
        <v>42</v>
      </c>
    </row>
    <row r="424" spans="1:13" x14ac:dyDescent="0.3">
      <c r="A424">
        <v>17.399999999999999</v>
      </c>
      <c r="B424">
        <v>42</v>
      </c>
      <c r="L424">
        <v>1497</v>
      </c>
      <c r="M424">
        <v>42</v>
      </c>
    </row>
    <row r="425" spans="1:13" x14ac:dyDescent="0.3">
      <c r="A425">
        <v>21.04</v>
      </c>
      <c r="B425">
        <v>50</v>
      </c>
      <c r="L425">
        <v>1461</v>
      </c>
      <c r="M425">
        <v>50</v>
      </c>
    </row>
    <row r="426" spans="1:13" x14ac:dyDescent="0.3">
      <c r="A426">
        <v>21.04</v>
      </c>
      <c r="B426">
        <v>50</v>
      </c>
      <c r="L426">
        <v>1461</v>
      </c>
      <c r="M426">
        <v>50</v>
      </c>
    </row>
    <row r="427" spans="1:13" x14ac:dyDescent="0.3">
      <c r="A427">
        <v>21.04</v>
      </c>
      <c r="B427">
        <v>50</v>
      </c>
      <c r="L427">
        <v>1461</v>
      </c>
      <c r="M427">
        <v>50</v>
      </c>
    </row>
    <row r="428" spans="1:13" x14ac:dyDescent="0.3">
      <c r="A428">
        <v>21.04</v>
      </c>
      <c r="B428">
        <v>50</v>
      </c>
      <c r="L428">
        <v>1461</v>
      </c>
      <c r="M428">
        <v>50</v>
      </c>
    </row>
    <row r="429" spans="1:13" x14ac:dyDescent="0.3">
      <c r="A429">
        <v>21.04</v>
      </c>
      <c r="B429">
        <v>50</v>
      </c>
      <c r="L429">
        <v>1461</v>
      </c>
      <c r="M429">
        <v>50</v>
      </c>
    </row>
    <row r="430" spans="1:13" x14ac:dyDescent="0.3">
      <c r="A430">
        <v>21.04</v>
      </c>
      <c r="B430">
        <v>50</v>
      </c>
      <c r="L430">
        <v>1461</v>
      </c>
      <c r="M430">
        <v>50</v>
      </c>
    </row>
    <row r="431" spans="1:13" x14ac:dyDescent="0.3">
      <c r="A431">
        <v>21.04</v>
      </c>
      <c r="B431">
        <v>50</v>
      </c>
      <c r="L431">
        <v>1461</v>
      </c>
      <c r="M431">
        <v>50</v>
      </c>
    </row>
    <row r="432" spans="1:13" x14ac:dyDescent="0.3">
      <c r="A432">
        <v>12.1</v>
      </c>
      <c r="B432">
        <v>55</v>
      </c>
      <c r="L432">
        <v>1598</v>
      </c>
      <c r="M432">
        <v>55</v>
      </c>
    </row>
    <row r="433" spans="1:13" x14ac:dyDescent="0.3">
      <c r="A433">
        <v>17.399999999999999</v>
      </c>
      <c r="B433">
        <v>55</v>
      </c>
      <c r="L433">
        <v>1598</v>
      </c>
      <c r="M433">
        <v>55</v>
      </c>
    </row>
    <row r="434" spans="1:13" x14ac:dyDescent="0.3">
      <c r="A434">
        <v>17.399999999999999</v>
      </c>
      <c r="B434">
        <v>55</v>
      </c>
      <c r="L434">
        <v>1598</v>
      </c>
      <c r="M434">
        <v>55</v>
      </c>
    </row>
    <row r="435" spans="1:13" x14ac:dyDescent="0.3">
      <c r="A435">
        <v>17.399999999999999</v>
      </c>
      <c r="B435">
        <v>55</v>
      </c>
      <c r="L435">
        <v>1197</v>
      </c>
      <c r="M435">
        <v>55</v>
      </c>
    </row>
    <row r="436" spans="1:13" x14ac:dyDescent="0.3">
      <c r="A436">
        <v>17.399999999999999</v>
      </c>
      <c r="B436">
        <v>55</v>
      </c>
      <c r="L436">
        <v>1197</v>
      </c>
      <c r="M436">
        <v>55</v>
      </c>
    </row>
    <row r="437" spans="1:13" x14ac:dyDescent="0.3">
      <c r="A437">
        <v>17.399999999999999</v>
      </c>
      <c r="B437">
        <v>55</v>
      </c>
      <c r="L437">
        <v>1498</v>
      </c>
      <c r="M437">
        <v>55</v>
      </c>
    </row>
    <row r="438" spans="1:13" x14ac:dyDescent="0.3">
      <c r="A438">
        <v>17.399999999999999</v>
      </c>
      <c r="B438">
        <v>55</v>
      </c>
      <c r="L438">
        <v>1498</v>
      </c>
      <c r="M438">
        <v>55</v>
      </c>
    </row>
    <row r="439" spans="1:13" x14ac:dyDescent="0.3">
      <c r="A439">
        <v>17.399999999999999</v>
      </c>
      <c r="B439">
        <v>55</v>
      </c>
      <c r="L439">
        <v>1498</v>
      </c>
      <c r="M439">
        <v>55</v>
      </c>
    </row>
    <row r="440" spans="1:13" x14ac:dyDescent="0.3">
      <c r="A440">
        <v>17.399999999999999</v>
      </c>
      <c r="B440">
        <v>55</v>
      </c>
      <c r="L440">
        <v>1498</v>
      </c>
      <c r="M440">
        <v>55</v>
      </c>
    </row>
    <row r="441" spans="1:13" x14ac:dyDescent="0.3">
      <c r="A441">
        <v>17.399999999999999</v>
      </c>
      <c r="B441">
        <v>55</v>
      </c>
      <c r="L441">
        <v>1498</v>
      </c>
      <c r="M441">
        <v>55</v>
      </c>
    </row>
    <row r="442" spans="1:13" x14ac:dyDescent="0.3">
      <c r="A442">
        <v>19</v>
      </c>
      <c r="B442">
        <v>45</v>
      </c>
      <c r="L442">
        <v>1498</v>
      </c>
      <c r="M442">
        <v>45</v>
      </c>
    </row>
    <row r="443" spans="1:13" x14ac:dyDescent="0.3">
      <c r="A443">
        <v>17</v>
      </c>
      <c r="B443">
        <v>45</v>
      </c>
      <c r="L443">
        <v>1197</v>
      </c>
      <c r="M443">
        <v>45</v>
      </c>
    </row>
    <row r="444" spans="1:13" x14ac:dyDescent="0.3">
      <c r="A444">
        <v>80</v>
      </c>
      <c r="B444">
        <v>47</v>
      </c>
      <c r="L444">
        <v>1516</v>
      </c>
      <c r="M444">
        <v>47</v>
      </c>
    </row>
    <row r="445" spans="1:13" x14ac:dyDescent="0.3">
      <c r="A445">
        <v>80</v>
      </c>
      <c r="B445">
        <v>47</v>
      </c>
      <c r="L445">
        <v>1516</v>
      </c>
      <c r="M445">
        <v>47</v>
      </c>
    </row>
    <row r="446" spans="1:13" x14ac:dyDescent="0.3">
      <c r="A446">
        <v>17.399999999999999</v>
      </c>
      <c r="B446">
        <v>35</v>
      </c>
      <c r="L446">
        <v>1516</v>
      </c>
      <c r="M446">
        <v>35</v>
      </c>
    </row>
    <row r="447" spans="1:13" x14ac:dyDescent="0.3">
      <c r="A447">
        <v>17.399999999999999</v>
      </c>
      <c r="B447">
        <v>35</v>
      </c>
      <c r="L447">
        <v>1516</v>
      </c>
      <c r="M447">
        <v>35</v>
      </c>
    </row>
    <row r="448" spans="1:13" x14ac:dyDescent="0.3">
      <c r="A448">
        <v>17.399999999999999</v>
      </c>
      <c r="B448">
        <v>35</v>
      </c>
      <c r="L448">
        <v>1516</v>
      </c>
      <c r="M448">
        <v>35</v>
      </c>
    </row>
    <row r="449" spans="1:13" x14ac:dyDescent="0.3">
      <c r="A449">
        <v>17.399999999999999</v>
      </c>
      <c r="B449">
        <v>60</v>
      </c>
      <c r="L449">
        <v>2498</v>
      </c>
      <c r="M449">
        <v>60</v>
      </c>
    </row>
    <row r="450" spans="1:13" x14ac:dyDescent="0.3">
      <c r="A450">
        <v>17.399999999999999</v>
      </c>
      <c r="B450">
        <v>60</v>
      </c>
      <c r="L450">
        <v>2498</v>
      </c>
      <c r="M450">
        <v>60</v>
      </c>
    </row>
    <row r="451" spans="1:13" x14ac:dyDescent="0.3">
      <c r="A451">
        <v>17.399999999999999</v>
      </c>
      <c r="B451">
        <v>60</v>
      </c>
      <c r="L451">
        <v>2498</v>
      </c>
      <c r="M451">
        <v>60</v>
      </c>
    </row>
    <row r="452" spans="1:13" x14ac:dyDescent="0.3">
      <c r="A452">
        <v>17.399999999999999</v>
      </c>
      <c r="B452">
        <v>45</v>
      </c>
      <c r="L452">
        <v>1462</v>
      </c>
      <c r="M452">
        <v>45</v>
      </c>
    </row>
    <row r="453" spans="1:13" x14ac:dyDescent="0.3">
      <c r="A453">
        <v>17.399999999999999</v>
      </c>
      <c r="B453">
        <v>45</v>
      </c>
      <c r="L453">
        <v>1462</v>
      </c>
      <c r="M453">
        <v>45</v>
      </c>
    </row>
    <row r="454" spans="1:13" x14ac:dyDescent="0.3">
      <c r="A454">
        <v>17.399999999999999</v>
      </c>
      <c r="B454">
        <v>45</v>
      </c>
      <c r="L454">
        <v>1462</v>
      </c>
      <c r="M454">
        <v>45</v>
      </c>
    </row>
    <row r="455" spans="1:13" x14ac:dyDescent="0.3">
      <c r="A455">
        <v>17.399999999999999</v>
      </c>
      <c r="B455">
        <v>45</v>
      </c>
      <c r="L455">
        <v>1462</v>
      </c>
      <c r="M455">
        <v>45</v>
      </c>
    </row>
    <row r="456" spans="1:13" x14ac:dyDescent="0.3">
      <c r="A456">
        <v>18.489999999999998</v>
      </c>
      <c r="B456">
        <v>60</v>
      </c>
      <c r="L456">
        <v>2179</v>
      </c>
      <c r="M456">
        <v>60</v>
      </c>
    </row>
    <row r="457" spans="1:13" x14ac:dyDescent="0.3">
      <c r="A457">
        <v>18.489999999999998</v>
      </c>
      <c r="B457">
        <v>60</v>
      </c>
      <c r="L457">
        <v>2179</v>
      </c>
      <c r="M457">
        <v>60</v>
      </c>
    </row>
    <row r="458" spans="1:13" x14ac:dyDescent="0.3">
      <c r="A458">
        <v>18.489999999999998</v>
      </c>
      <c r="B458">
        <v>60</v>
      </c>
      <c r="L458">
        <v>2179</v>
      </c>
      <c r="M458">
        <v>60</v>
      </c>
    </row>
    <row r="459" spans="1:13" x14ac:dyDescent="0.3">
      <c r="A459">
        <v>17.399999999999999</v>
      </c>
      <c r="B459">
        <v>45</v>
      </c>
      <c r="L459">
        <v>1497</v>
      </c>
      <c r="M459">
        <v>45</v>
      </c>
    </row>
    <row r="460" spans="1:13" x14ac:dyDescent="0.3">
      <c r="A460">
        <v>17.399999999999999</v>
      </c>
      <c r="B460">
        <v>45</v>
      </c>
      <c r="L460">
        <v>1497</v>
      </c>
      <c r="M460">
        <v>45</v>
      </c>
    </row>
    <row r="461" spans="1:13" x14ac:dyDescent="0.3">
      <c r="A461">
        <v>17.399999999999999</v>
      </c>
      <c r="B461">
        <v>45</v>
      </c>
      <c r="L461">
        <v>1497</v>
      </c>
      <c r="M461">
        <v>45</v>
      </c>
    </row>
    <row r="462" spans="1:13" x14ac:dyDescent="0.3">
      <c r="A462">
        <v>17.399999999999999</v>
      </c>
      <c r="B462">
        <v>45</v>
      </c>
      <c r="L462">
        <v>1497</v>
      </c>
      <c r="M462">
        <v>45</v>
      </c>
    </row>
    <row r="463" spans="1:13" x14ac:dyDescent="0.3">
      <c r="A463">
        <v>17.399999999999999</v>
      </c>
      <c r="B463">
        <v>45</v>
      </c>
      <c r="L463">
        <v>1497</v>
      </c>
      <c r="M463">
        <v>45</v>
      </c>
    </row>
    <row r="464" spans="1:13" x14ac:dyDescent="0.3">
      <c r="A464">
        <v>17.399999999999999</v>
      </c>
      <c r="B464">
        <v>45</v>
      </c>
      <c r="L464">
        <v>1497</v>
      </c>
      <c r="M464">
        <v>45</v>
      </c>
    </row>
    <row r="465" spans="1:13" x14ac:dyDescent="0.3">
      <c r="A465">
        <v>17.399999999999999</v>
      </c>
      <c r="B465">
        <v>45</v>
      </c>
      <c r="L465">
        <v>1497</v>
      </c>
      <c r="M465">
        <v>45</v>
      </c>
    </row>
    <row r="466" spans="1:13" x14ac:dyDescent="0.3">
      <c r="A466">
        <v>17.399999999999999</v>
      </c>
      <c r="B466">
        <v>45</v>
      </c>
      <c r="L466">
        <v>1497</v>
      </c>
      <c r="M466">
        <v>45</v>
      </c>
    </row>
    <row r="467" spans="1:13" x14ac:dyDescent="0.3">
      <c r="A467">
        <v>11.5</v>
      </c>
      <c r="B467">
        <v>60</v>
      </c>
      <c r="L467">
        <v>2523</v>
      </c>
      <c r="M467">
        <v>60</v>
      </c>
    </row>
    <row r="468" spans="1:13" x14ac:dyDescent="0.3">
      <c r="A468">
        <v>8.1</v>
      </c>
      <c r="B468">
        <v>80</v>
      </c>
      <c r="L468">
        <v>2179</v>
      </c>
      <c r="M468">
        <v>80</v>
      </c>
    </row>
    <row r="469" spans="1:13" x14ac:dyDescent="0.3">
      <c r="A469">
        <v>9.4</v>
      </c>
      <c r="B469">
        <v>80</v>
      </c>
      <c r="L469">
        <v>2179</v>
      </c>
      <c r="M469">
        <v>80</v>
      </c>
    </row>
    <row r="470" spans="1:13" x14ac:dyDescent="0.3">
      <c r="A470">
        <v>11.5</v>
      </c>
      <c r="B470">
        <v>60</v>
      </c>
      <c r="L470">
        <v>2179</v>
      </c>
      <c r="M470">
        <v>60</v>
      </c>
    </row>
    <row r="471" spans="1:13" x14ac:dyDescent="0.3">
      <c r="A471">
        <v>11.5</v>
      </c>
      <c r="B471">
        <v>60</v>
      </c>
      <c r="L471">
        <v>2179</v>
      </c>
      <c r="M471">
        <v>60</v>
      </c>
    </row>
    <row r="472" spans="1:13" x14ac:dyDescent="0.3">
      <c r="A472">
        <v>11.5</v>
      </c>
      <c r="B472">
        <v>60</v>
      </c>
      <c r="L472">
        <v>2179</v>
      </c>
      <c r="M472">
        <v>60</v>
      </c>
    </row>
    <row r="473" spans="1:13" x14ac:dyDescent="0.3">
      <c r="A473">
        <v>11.5</v>
      </c>
      <c r="B473">
        <v>60</v>
      </c>
      <c r="L473">
        <v>2179</v>
      </c>
      <c r="M473">
        <v>60</v>
      </c>
    </row>
    <row r="474" spans="1:13" x14ac:dyDescent="0.3">
      <c r="A474">
        <v>11.5</v>
      </c>
      <c r="B474">
        <v>60</v>
      </c>
      <c r="L474">
        <v>2179</v>
      </c>
      <c r="M474">
        <v>60</v>
      </c>
    </row>
    <row r="475" spans="1:13" x14ac:dyDescent="0.3">
      <c r="A475">
        <v>11.5</v>
      </c>
      <c r="B475">
        <v>60</v>
      </c>
      <c r="L475">
        <v>2179</v>
      </c>
      <c r="M475">
        <v>60</v>
      </c>
    </row>
    <row r="476" spans="1:13" x14ac:dyDescent="0.3">
      <c r="A476">
        <v>18</v>
      </c>
      <c r="B476">
        <v>55</v>
      </c>
      <c r="L476">
        <v>1498</v>
      </c>
      <c r="M476">
        <v>55</v>
      </c>
    </row>
    <row r="477" spans="1:13" x14ac:dyDescent="0.3">
      <c r="A477">
        <v>12</v>
      </c>
      <c r="B477">
        <v>55</v>
      </c>
      <c r="L477">
        <v>1598</v>
      </c>
      <c r="M477">
        <v>55</v>
      </c>
    </row>
    <row r="478" spans="1:13" x14ac:dyDescent="0.3">
      <c r="A478">
        <v>18</v>
      </c>
      <c r="B478">
        <v>55</v>
      </c>
      <c r="L478">
        <v>1498</v>
      </c>
      <c r="M478">
        <v>55</v>
      </c>
    </row>
    <row r="479" spans="1:13" x14ac:dyDescent="0.3">
      <c r="A479">
        <v>12</v>
      </c>
      <c r="B479">
        <v>55</v>
      </c>
      <c r="L479">
        <v>1598</v>
      </c>
      <c r="M479">
        <v>55</v>
      </c>
    </row>
    <row r="480" spans="1:13" x14ac:dyDescent="0.3">
      <c r="A480">
        <v>17.399999999999999</v>
      </c>
      <c r="B480">
        <v>70</v>
      </c>
      <c r="L480">
        <v>2179</v>
      </c>
      <c r="M480">
        <v>70</v>
      </c>
    </row>
    <row r="481" spans="1:13" x14ac:dyDescent="0.3">
      <c r="A481">
        <v>16</v>
      </c>
      <c r="B481">
        <v>70</v>
      </c>
      <c r="L481">
        <v>2179</v>
      </c>
      <c r="M481">
        <v>70</v>
      </c>
    </row>
    <row r="482" spans="1:13" x14ac:dyDescent="0.3">
      <c r="A482">
        <v>16</v>
      </c>
      <c r="B482">
        <v>70</v>
      </c>
      <c r="L482">
        <v>2179</v>
      </c>
      <c r="M482">
        <v>70</v>
      </c>
    </row>
    <row r="483" spans="1:13" x14ac:dyDescent="0.3">
      <c r="A483">
        <v>16</v>
      </c>
      <c r="B483">
        <v>70</v>
      </c>
      <c r="L483">
        <v>2179</v>
      </c>
      <c r="M483">
        <v>70</v>
      </c>
    </row>
    <row r="484" spans="1:13" x14ac:dyDescent="0.3">
      <c r="A484">
        <v>16</v>
      </c>
      <c r="B484">
        <v>70</v>
      </c>
      <c r="L484">
        <v>2179</v>
      </c>
      <c r="M484">
        <v>70</v>
      </c>
    </row>
    <row r="485" spans="1:13" x14ac:dyDescent="0.3">
      <c r="A485">
        <v>16</v>
      </c>
      <c r="B485">
        <v>70</v>
      </c>
      <c r="L485">
        <v>2179</v>
      </c>
      <c r="M485">
        <v>70</v>
      </c>
    </row>
    <row r="486" spans="1:13" x14ac:dyDescent="0.3">
      <c r="A486">
        <v>16</v>
      </c>
      <c r="B486">
        <v>70</v>
      </c>
      <c r="L486">
        <v>2179</v>
      </c>
      <c r="M486">
        <v>70</v>
      </c>
    </row>
    <row r="487" spans="1:13" x14ac:dyDescent="0.3">
      <c r="A487">
        <v>16</v>
      </c>
      <c r="B487">
        <v>70</v>
      </c>
      <c r="L487">
        <v>2179</v>
      </c>
      <c r="M487">
        <v>70</v>
      </c>
    </row>
    <row r="488" spans="1:13" x14ac:dyDescent="0.3">
      <c r="A488">
        <v>16</v>
      </c>
      <c r="B488">
        <v>70</v>
      </c>
      <c r="L488">
        <v>2179</v>
      </c>
      <c r="M488">
        <v>70</v>
      </c>
    </row>
    <row r="489" spans="1:13" x14ac:dyDescent="0.3">
      <c r="A489">
        <v>17.399999999999999</v>
      </c>
      <c r="B489">
        <v>70</v>
      </c>
      <c r="L489">
        <v>2179</v>
      </c>
      <c r="M489">
        <v>70</v>
      </c>
    </row>
    <row r="490" spans="1:13" x14ac:dyDescent="0.3">
      <c r="A490">
        <v>16</v>
      </c>
      <c r="B490">
        <v>70</v>
      </c>
      <c r="L490">
        <v>2179</v>
      </c>
      <c r="M490">
        <v>70</v>
      </c>
    </row>
    <row r="491" spans="1:13" x14ac:dyDescent="0.3">
      <c r="A491">
        <v>16</v>
      </c>
      <c r="B491">
        <v>70</v>
      </c>
      <c r="L491">
        <v>2179</v>
      </c>
      <c r="M491">
        <v>70</v>
      </c>
    </row>
    <row r="492" spans="1:13" x14ac:dyDescent="0.3">
      <c r="A492">
        <v>16</v>
      </c>
      <c r="B492">
        <v>70</v>
      </c>
      <c r="L492">
        <v>2179</v>
      </c>
      <c r="M492">
        <v>70</v>
      </c>
    </row>
    <row r="493" spans="1:13" x14ac:dyDescent="0.3">
      <c r="A493">
        <v>16</v>
      </c>
      <c r="B493">
        <v>70</v>
      </c>
      <c r="L493">
        <v>2179</v>
      </c>
      <c r="M493">
        <v>70</v>
      </c>
    </row>
    <row r="494" spans="1:13" x14ac:dyDescent="0.3">
      <c r="A494">
        <v>16</v>
      </c>
      <c r="B494">
        <v>70</v>
      </c>
      <c r="L494">
        <v>2179</v>
      </c>
      <c r="M494">
        <v>70</v>
      </c>
    </row>
    <row r="495" spans="1:13" x14ac:dyDescent="0.3">
      <c r="A495">
        <v>16</v>
      </c>
      <c r="B495">
        <v>70</v>
      </c>
      <c r="L495">
        <v>2179</v>
      </c>
      <c r="M495">
        <v>70</v>
      </c>
    </row>
    <row r="496" spans="1:13" x14ac:dyDescent="0.3">
      <c r="A496">
        <v>16</v>
      </c>
      <c r="B496">
        <v>70</v>
      </c>
      <c r="L496">
        <v>2179</v>
      </c>
      <c r="M496">
        <v>70</v>
      </c>
    </row>
    <row r="497" spans="1:13" x14ac:dyDescent="0.3">
      <c r="A497">
        <v>16</v>
      </c>
      <c r="B497">
        <v>70</v>
      </c>
      <c r="L497">
        <v>2179</v>
      </c>
      <c r="M497">
        <v>70</v>
      </c>
    </row>
    <row r="498" spans="1:13" x14ac:dyDescent="0.3">
      <c r="A498">
        <v>16</v>
      </c>
      <c r="B498">
        <v>70</v>
      </c>
      <c r="L498">
        <v>2179</v>
      </c>
      <c r="M498">
        <v>70</v>
      </c>
    </row>
    <row r="499" spans="1:13" x14ac:dyDescent="0.3">
      <c r="A499">
        <v>16</v>
      </c>
      <c r="B499">
        <v>70</v>
      </c>
      <c r="L499">
        <v>2179</v>
      </c>
      <c r="M499">
        <v>70</v>
      </c>
    </row>
    <row r="500" spans="1:13" x14ac:dyDescent="0.3">
      <c r="A500">
        <v>16</v>
      </c>
      <c r="B500">
        <v>70</v>
      </c>
      <c r="L500">
        <v>2179</v>
      </c>
      <c r="M500">
        <v>70</v>
      </c>
    </row>
    <row r="501" spans="1:13" x14ac:dyDescent="0.3">
      <c r="A501">
        <v>11</v>
      </c>
      <c r="B501">
        <v>47</v>
      </c>
      <c r="L501">
        <v>72</v>
      </c>
      <c r="M501">
        <v>47</v>
      </c>
    </row>
    <row r="502" spans="1:13" x14ac:dyDescent="0.3">
      <c r="A502">
        <v>11</v>
      </c>
      <c r="B502">
        <v>47</v>
      </c>
      <c r="L502">
        <v>72</v>
      </c>
      <c r="M502">
        <v>47</v>
      </c>
    </row>
    <row r="503" spans="1:13" x14ac:dyDescent="0.3">
      <c r="A503">
        <v>11</v>
      </c>
      <c r="B503">
        <v>47</v>
      </c>
      <c r="L503">
        <v>72</v>
      </c>
      <c r="M503">
        <v>47</v>
      </c>
    </row>
    <row r="504" spans="1:13" x14ac:dyDescent="0.3">
      <c r="A504">
        <v>14</v>
      </c>
      <c r="B504">
        <v>60</v>
      </c>
      <c r="L504">
        <v>2179</v>
      </c>
      <c r="M504">
        <v>60</v>
      </c>
    </row>
    <row r="505" spans="1:13" x14ac:dyDescent="0.3">
      <c r="A505">
        <v>14</v>
      </c>
      <c r="B505">
        <v>60</v>
      </c>
      <c r="L505">
        <v>2179</v>
      </c>
      <c r="M505">
        <v>60</v>
      </c>
    </row>
    <row r="506" spans="1:13" x14ac:dyDescent="0.3">
      <c r="A506">
        <v>14</v>
      </c>
      <c r="B506">
        <v>60</v>
      </c>
      <c r="L506">
        <v>2179</v>
      </c>
      <c r="M506">
        <v>60</v>
      </c>
    </row>
    <row r="507" spans="1:13" x14ac:dyDescent="0.3">
      <c r="A507">
        <v>14</v>
      </c>
      <c r="B507">
        <v>47</v>
      </c>
      <c r="L507">
        <v>2179</v>
      </c>
      <c r="M507">
        <v>47</v>
      </c>
    </row>
    <row r="508" spans="1:13" x14ac:dyDescent="0.3">
      <c r="A508">
        <v>14</v>
      </c>
      <c r="B508">
        <v>60</v>
      </c>
      <c r="L508">
        <v>2179</v>
      </c>
      <c r="M508">
        <v>60</v>
      </c>
    </row>
    <row r="509" spans="1:13" x14ac:dyDescent="0.3">
      <c r="A509">
        <v>14</v>
      </c>
      <c r="B509">
        <v>60</v>
      </c>
      <c r="L509">
        <v>2179</v>
      </c>
      <c r="M509">
        <v>60</v>
      </c>
    </row>
    <row r="510" spans="1:13" x14ac:dyDescent="0.3">
      <c r="A510">
        <v>14</v>
      </c>
      <c r="B510">
        <v>47</v>
      </c>
      <c r="L510">
        <v>2179</v>
      </c>
      <c r="M510">
        <v>47</v>
      </c>
    </row>
    <row r="511" spans="1:13" x14ac:dyDescent="0.3">
      <c r="A511">
        <v>12</v>
      </c>
      <c r="B511">
        <v>55</v>
      </c>
      <c r="L511">
        <v>2393</v>
      </c>
      <c r="M511">
        <v>55</v>
      </c>
    </row>
    <row r="512" spans="1:13" x14ac:dyDescent="0.3">
      <c r="A512">
        <v>12</v>
      </c>
      <c r="B512">
        <v>55</v>
      </c>
      <c r="L512">
        <v>2393</v>
      </c>
      <c r="M512">
        <v>55</v>
      </c>
    </row>
    <row r="513" spans="1:13" x14ac:dyDescent="0.3">
      <c r="A513">
        <v>12</v>
      </c>
      <c r="B513">
        <v>55</v>
      </c>
      <c r="L513">
        <v>2393</v>
      </c>
      <c r="M513">
        <v>55</v>
      </c>
    </row>
    <row r="514" spans="1:13" x14ac:dyDescent="0.3">
      <c r="A514">
        <v>12</v>
      </c>
      <c r="B514">
        <v>55</v>
      </c>
      <c r="L514">
        <v>2393</v>
      </c>
      <c r="M514">
        <v>55</v>
      </c>
    </row>
    <row r="515" spans="1:13" x14ac:dyDescent="0.3">
      <c r="A515">
        <v>12</v>
      </c>
      <c r="B515">
        <v>55</v>
      </c>
      <c r="L515">
        <v>2393</v>
      </c>
      <c r="M515">
        <v>55</v>
      </c>
    </row>
    <row r="516" spans="1:13" x14ac:dyDescent="0.3">
      <c r="A516">
        <v>11.2</v>
      </c>
      <c r="B516">
        <v>55</v>
      </c>
      <c r="L516">
        <v>2694</v>
      </c>
      <c r="M516">
        <v>55</v>
      </c>
    </row>
    <row r="517" spans="1:13" x14ac:dyDescent="0.3">
      <c r="A517">
        <v>11.2</v>
      </c>
      <c r="B517">
        <v>55</v>
      </c>
      <c r="L517">
        <v>2694</v>
      </c>
      <c r="M517">
        <v>55</v>
      </c>
    </row>
    <row r="518" spans="1:13" x14ac:dyDescent="0.3">
      <c r="A518">
        <v>11.2</v>
      </c>
      <c r="B518">
        <v>55</v>
      </c>
      <c r="L518">
        <v>2393</v>
      </c>
      <c r="M518">
        <v>55</v>
      </c>
    </row>
    <row r="519" spans="1:13" x14ac:dyDescent="0.3">
      <c r="A519">
        <v>11.2</v>
      </c>
      <c r="B519">
        <v>55</v>
      </c>
      <c r="L519">
        <v>2393</v>
      </c>
      <c r="M519">
        <v>55</v>
      </c>
    </row>
    <row r="520" spans="1:13" x14ac:dyDescent="0.3">
      <c r="A520">
        <v>11.2</v>
      </c>
      <c r="B520">
        <v>55</v>
      </c>
      <c r="L520">
        <v>2755</v>
      </c>
      <c r="M520">
        <v>55</v>
      </c>
    </row>
    <row r="521" spans="1:13" x14ac:dyDescent="0.3">
      <c r="A521">
        <v>11.2</v>
      </c>
      <c r="B521">
        <v>55</v>
      </c>
      <c r="L521">
        <v>2755</v>
      </c>
      <c r="M521">
        <v>55</v>
      </c>
    </row>
    <row r="522" spans="1:13" x14ac:dyDescent="0.3">
      <c r="A522">
        <v>12</v>
      </c>
      <c r="B522">
        <v>55</v>
      </c>
      <c r="L522">
        <v>2393</v>
      </c>
      <c r="M522">
        <v>55</v>
      </c>
    </row>
    <row r="523" spans="1:13" x14ac:dyDescent="0.3">
      <c r="A523">
        <v>11.2</v>
      </c>
      <c r="B523">
        <v>55</v>
      </c>
      <c r="L523">
        <v>2393</v>
      </c>
      <c r="M523">
        <v>55</v>
      </c>
    </row>
    <row r="524" spans="1:13" x14ac:dyDescent="0.3">
      <c r="A524">
        <v>11.2</v>
      </c>
      <c r="B524">
        <v>55</v>
      </c>
      <c r="L524">
        <v>2694</v>
      </c>
      <c r="M524">
        <v>55</v>
      </c>
    </row>
    <row r="525" spans="1:13" x14ac:dyDescent="0.3">
      <c r="A525">
        <v>12</v>
      </c>
      <c r="B525">
        <v>55</v>
      </c>
      <c r="L525">
        <v>2393</v>
      </c>
      <c r="M525">
        <v>55</v>
      </c>
    </row>
    <row r="526" spans="1:13" x14ac:dyDescent="0.3">
      <c r="A526">
        <v>12</v>
      </c>
      <c r="B526">
        <v>55</v>
      </c>
      <c r="L526">
        <v>2393</v>
      </c>
      <c r="M526">
        <v>55</v>
      </c>
    </row>
    <row r="527" spans="1:13" x14ac:dyDescent="0.3">
      <c r="A527">
        <v>9.5</v>
      </c>
      <c r="B527">
        <v>55</v>
      </c>
      <c r="L527">
        <v>1798</v>
      </c>
      <c r="M527">
        <v>55</v>
      </c>
    </row>
    <row r="528" spans="1:13" x14ac:dyDescent="0.3">
      <c r="A528">
        <v>9.5</v>
      </c>
      <c r="B528">
        <v>55</v>
      </c>
      <c r="L528">
        <v>1798</v>
      </c>
      <c r="M528">
        <v>55</v>
      </c>
    </row>
    <row r="529" spans="1:13" x14ac:dyDescent="0.3">
      <c r="A529">
        <v>9.5</v>
      </c>
      <c r="B529">
        <v>55</v>
      </c>
      <c r="L529">
        <v>1798</v>
      </c>
      <c r="M529">
        <v>55</v>
      </c>
    </row>
    <row r="530" spans="1:13" x14ac:dyDescent="0.3">
      <c r="A530">
        <v>18.2</v>
      </c>
      <c r="B530">
        <v>43</v>
      </c>
      <c r="L530">
        <v>1364</v>
      </c>
      <c r="M530">
        <v>43</v>
      </c>
    </row>
    <row r="531" spans="1:13" x14ac:dyDescent="0.3">
      <c r="A531">
        <v>18.399999999999999</v>
      </c>
      <c r="B531">
        <v>43</v>
      </c>
      <c r="L531">
        <v>1364</v>
      </c>
      <c r="M531">
        <v>43</v>
      </c>
    </row>
    <row r="532" spans="1:13" x14ac:dyDescent="0.3">
      <c r="A532">
        <v>9.5</v>
      </c>
      <c r="B532">
        <v>55</v>
      </c>
      <c r="L532">
        <v>1798</v>
      </c>
      <c r="M532">
        <v>55</v>
      </c>
    </row>
    <row r="533" spans="1:13" x14ac:dyDescent="0.3">
      <c r="A533">
        <v>10.6</v>
      </c>
      <c r="B533">
        <v>66</v>
      </c>
      <c r="L533">
        <v>1798</v>
      </c>
      <c r="M533">
        <v>66</v>
      </c>
    </row>
    <row r="534" spans="1:13" x14ac:dyDescent="0.3">
      <c r="A534">
        <v>10.1</v>
      </c>
      <c r="B534">
        <v>66</v>
      </c>
      <c r="L534">
        <v>1798</v>
      </c>
      <c r="M534">
        <v>66</v>
      </c>
    </row>
    <row r="535" spans="1:13" x14ac:dyDescent="0.3">
      <c r="A535">
        <v>11.3</v>
      </c>
      <c r="B535">
        <v>66</v>
      </c>
      <c r="L535">
        <v>1798</v>
      </c>
      <c r="M535">
        <v>66</v>
      </c>
    </row>
    <row r="536" spans="1:13" x14ac:dyDescent="0.3">
      <c r="A536">
        <v>15.1</v>
      </c>
      <c r="B536">
        <v>66</v>
      </c>
      <c r="L536">
        <v>1968</v>
      </c>
      <c r="M536">
        <v>66</v>
      </c>
    </row>
    <row r="537" spans="1:13" x14ac:dyDescent="0.3">
      <c r="A537">
        <v>15.1</v>
      </c>
      <c r="B537">
        <v>66</v>
      </c>
      <c r="L537">
        <v>1968</v>
      </c>
      <c r="M537">
        <v>66</v>
      </c>
    </row>
    <row r="538" spans="1:13" x14ac:dyDescent="0.3">
      <c r="A538">
        <v>10.1</v>
      </c>
      <c r="B538">
        <v>66</v>
      </c>
      <c r="L538">
        <v>1798</v>
      </c>
      <c r="M538">
        <v>66</v>
      </c>
    </row>
    <row r="539" spans="1:13" x14ac:dyDescent="0.3">
      <c r="A539">
        <v>15.1</v>
      </c>
      <c r="B539">
        <v>66</v>
      </c>
      <c r="L539">
        <v>1968</v>
      </c>
      <c r="M539">
        <v>66</v>
      </c>
    </row>
    <row r="540" spans="1:13" x14ac:dyDescent="0.3">
      <c r="A540">
        <v>12.55</v>
      </c>
      <c r="B540">
        <v>80</v>
      </c>
      <c r="L540">
        <v>2755</v>
      </c>
      <c r="M540">
        <v>80</v>
      </c>
    </row>
    <row r="541" spans="1:13" x14ac:dyDescent="0.3">
      <c r="A541">
        <v>12.55</v>
      </c>
      <c r="B541">
        <v>80</v>
      </c>
      <c r="L541">
        <v>2755</v>
      </c>
      <c r="M541">
        <v>80</v>
      </c>
    </row>
    <row r="542" spans="1:13" x14ac:dyDescent="0.3">
      <c r="A542">
        <v>12.55</v>
      </c>
      <c r="B542">
        <v>80</v>
      </c>
      <c r="L542">
        <v>2755</v>
      </c>
      <c r="M542">
        <v>80</v>
      </c>
    </row>
    <row r="543" spans="1:13" x14ac:dyDescent="0.3">
      <c r="A543">
        <v>12.55</v>
      </c>
      <c r="B543">
        <v>80</v>
      </c>
      <c r="L543">
        <v>2755</v>
      </c>
      <c r="M543">
        <v>80</v>
      </c>
    </row>
    <row r="544" spans="1:13" x14ac:dyDescent="0.3">
      <c r="A544">
        <v>7.8</v>
      </c>
      <c r="B544">
        <v>80</v>
      </c>
      <c r="L544">
        <v>2694</v>
      </c>
      <c r="M544">
        <v>80</v>
      </c>
    </row>
    <row r="545" spans="1:13" x14ac:dyDescent="0.3">
      <c r="A545">
        <v>7.8</v>
      </c>
      <c r="B545">
        <v>80</v>
      </c>
      <c r="L545">
        <v>2694</v>
      </c>
      <c r="M545">
        <v>80</v>
      </c>
    </row>
    <row r="546" spans="1:13" x14ac:dyDescent="0.3">
      <c r="A546">
        <v>12.55</v>
      </c>
      <c r="B546">
        <v>80</v>
      </c>
      <c r="L546">
        <v>2755</v>
      </c>
      <c r="M546">
        <v>80</v>
      </c>
    </row>
    <row r="547" spans="1:13" x14ac:dyDescent="0.3">
      <c r="A547">
        <v>7.7</v>
      </c>
      <c r="B547">
        <v>80</v>
      </c>
      <c r="L547">
        <v>3198</v>
      </c>
      <c r="M547">
        <v>80</v>
      </c>
    </row>
    <row r="548" spans="1:13" x14ac:dyDescent="0.3">
      <c r="A548">
        <v>9.3000000000000007</v>
      </c>
      <c r="B548">
        <v>80</v>
      </c>
      <c r="L548">
        <v>2198</v>
      </c>
      <c r="M548">
        <v>80</v>
      </c>
    </row>
    <row r="549" spans="1:13" x14ac:dyDescent="0.3">
      <c r="A549">
        <v>9.3000000000000007</v>
      </c>
      <c r="B549">
        <v>80</v>
      </c>
      <c r="L549">
        <v>2198</v>
      </c>
      <c r="M549">
        <v>80</v>
      </c>
    </row>
    <row r="550" spans="1:13" x14ac:dyDescent="0.3">
      <c r="A550">
        <v>17.399999999999999</v>
      </c>
      <c r="B550">
        <v>63</v>
      </c>
      <c r="L550">
        <v>1968</v>
      </c>
      <c r="M550">
        <v>63</v>
      </c>
    </row>
    <row r="551" spans="1:13" x14ac:dyDescent="0.3">
      <c r="A551">
        <v>18</v>
      </c>
      <c r="B551">
        <v>51</v>
      </c>
      <c r="L551">
        <v>1995</v>
      </c>
      <c r="M551">
        <v>51</v>
      </c>
    </row>
    <row r="552" spans="1:13" x14ac:dyDescent="0.3">
      <c r="A552">
        <v>18</v>
      </c>
      <c r="B552">
        <v>51</v>
      </c>
      <c r="L552">
        <v>1995</v>
      </c>
      <c r="M552">
        <v>51</v>
      </c>
    </row>
    <row r="553" spans="1:13" x14ac:dyDescent="0.3">
      <c r="A553">
        <v>18</v>
      </c>
      <c r="B553">
        <v>51</v>
      </c>
      <c r="L553">
        <v>1995</v>
      </c>
      <c r="M553">
        <v>51</v>
      </c>
    </row>
    <row r="554" spans="1:13" x14ac:dyDescent="0.3">
      <c r="A554">
        <v>17.399999999999999</v>
      </c>
      <c r="B554">
        <v>61</v>
      </c>
      <c r="L554">
        <v>1995</v>
      </c>
      <c r="M554">
        <v>61</v>
      </c>
    </row>
    <row r="555" spans="1:13" x14ac:dyDescent="0.3">
      <c r="A555">
        <v>15.71</v>
      </c>
      <c r="B555">
        <v>51</v>
      </c>
      <c r="L555">
        <v>1998</v>
      </c>
      <c r="M555">
        <v>51</v>
      </c>
    </row>
    <row r="556" spans="1:13" x14ac:dyDescent="0.3">
      <c r="A556">
        <v>17.399999999999999</v>
      </c>
      <c r="B556">
        <v>40</v>
      </c>
      <c r="L556">
        <v>1995</v>
      </c>
      <c r="M556">
        <v>40</v>
      </c>
    </row>
    <row r="557" spans="1:13" x14ac:dyDescent="0.3">
      <c r="A557">
        <v>17.399999999999999</v>
      </c>
      <c r="B557">
        <v>40</v>
      </c>
      <c r="L557">
        <v>1995</v>
      </c>
      <c r="M557">
        <v>40</v>
      </c>
    </row>
    <row r="558" spans="1:13" x14ac:dyDescent="0.3">
      <c r="A558">
        <v>17.399999999999999</v>
      </c>
      <c r="B558">
        <v>59</v>
      </c>
      <c r="L558">
        <v>1998</v>
      </c>
      <c r="M558">
        <v>59</v>
      </c>
    </row>
    <row r="559" spans="1:13" x14ac:dyDescent="0.3">
      <c r="A559">
        <v>17.399999999999999</v>
      </c>
      <c r="B559">
        <v>60</v>
      </c>
      <c r="L559">
        <v>1995</v>
      </c>
      <c r="M559">
        <v>60</v>
      </c>
    </row>
    <row r="560" spans="1:13" x14ac:dyDescent="0.3">
      <c r="A560">
        <v>17.399999999999999</v>
      </c>
      <c r="B560">
        <v>68</v>
      </c>
      <c r="L560">
        <v>2993</v>
      </c>
      <c r="M560">
        <v>68</v>
      </c>
    </row>
    <row r="561" spans="1:13" x14ac:dyDescent="0.3">
      <c r="A561">
        <v>17.399999999999999</v>
      </c>
      <c r="B561">
        <v>68</v>
      </c>
      <c r="L561">
        <v>1998</v>
      </c>
      <c r="M561">
        <v>68</v>
      </c>
    </row>
    <row r="562" spans="1:13" x14ac:dyDescent="0.3">
      <c r="A562">
        <v>17.399999999999999</v>
      </c>
      <c r="B562">
        <v>52</v>
      </c>
      <c r="L562">
        <v>1998</v>
      </c>
      <c r="M562">
        <v>52</v>
      </c>
    </row>
    <row r="563" spans="1:13" x14ac:dyDescent="0.3">
      <c r="A563">
        <v>17.399999999999999</v>
      </c>
      <c r="B563">
        <v>52</v>
      </c>
      <c r="L563">
        <v>2998</v>
      </c>
      <c r="M563">
        <v>52</v>
      </c>
    </row>
    <row r="564" spans="1:13" x14ac:dyDescent="0.3">
      <c r="A564">
        <v>5.3</v>
      </c>
      <c r="B564">
        <v>93</v>
      </c>
      <c r="L564">
        <v>4461</v>
      </c>
      <c r="M564">
        <v>93</v>
      </c>
    </row>
    <row r="565" spans="1:13" x14ac:dyDescent="0.3">
      <c r="A565">
        <v>13</v>
      </c>
      <c r="B565">
        <v>35</v>
      </c>
      <c r="L565">
        <v>796</v>
      </c>
      <c r="M565">
        <v>35</v>
      </c>
    </row>
    <row r="566" spans="1:13" x14ac:dyDescent="0.3">
      <c r="A566">
        <v>13</v>
      </c>
      <c r="B566">
        <v>36</v>
      </c>
      <c r="L566">
        <v>796</v>
      </c>
      <c r="M566">
        <v>36</v>
      </c>
    </row>
    <row r="567" spans="1:13" x14ac:dyDescent="0.3">
      <c r="A567">
        <v>17.399999999999999</v>
      </c>
      <c r="B567">
        <v>42</v>
      </c>
      <c r="L567">
        <v>1194</v>
      </c>
      <c r="M567">
        <v>42</v>
      </c>
    </row>
    <row r="568" spans="1:13" x14ac:dyDescent="0.3">
      <c r="A568">
        <v>17</v>
      </c>
      <c r="B568">
        <v>40</v>
      </c>
      <c r="L568">
        <v>1498</v>
      </c>
      <c r="M568">
        <v>40</v>
      </c>
    </row>
    <row r="569" spans="1:13" x14ac:dyDescent="0.3">
      <c r="A569">
        <v>17.399999999999999</v>
      </c>
      <c r="B569">
        <v>42</v>
      </c>
      <c r="L569">
        <v>1196</v>
      </c>
      <c r="M569">
        <v>42</v>
      </c>
    </row>
    <row r="570" spans="1:13" x14ac:dyDescent="0.3">
      <c r="A570">
        <v>17.399999999999999</v>
      </c>
      <c r="B570">
        <v>40</v>
      </c>
      <c r="L570">
        <v>1498</v>
      </c>
      <c r="M570">
        <v>40</v>
      </c>
    </row>
    <row r="571" spans="1:13" x14ac:dyDescent="0.3">
      <c r="A571">
        <v>17.399999999999999</v>
      </c>
      <c r="B571">
        <v>42</v>
      </c>
      <c r="L571">
        <v>1194</v>
      </c>
      <c r="M571">
        <v>42</v>
      </c>
    </row>
    <row r="572" spans="1:13" x14ac:dyDescent="0.3">
      <c r="A572">
        <v>17.399999999999999</v>
      </c>
      <c r="B572">
        <v>40</v>
      </c>
      <c r="L572">
        <v>1498</v>
      </c>
      <c r="M572">
        <v>40</v>
      </c>
    </row>
    <row r="573" spans="1:13" x14ac:dyDescent="0.3">
      <c r="A573">
        <v>27.39</v>
      </c>
      <c r="B573">
        <v>37</v>
      </c>
      <c r="L573">
        <v>1248</v>
      </c>
      <c r="M573">
        <v>37</v>
      </c>
    </row>
    <row r="574" spans="1:13" x14ac:dyDescent="0.3">
      <c r="A574">
        <v>27.39</v>
      </c>
      <c r="B574">
        <v>37</v>
      </c>
      <c r="L574">
        <v>1248</v>
      </c>
      <c r="M574">
        <v>37</v>
      </c>
    </row>
    <row r="575" spans="1:13" x14ac:dyDescent="0.3">
      <c r="A575">
        <v>27.39</v>
      </c>
      <c r="B575">
        <v>37</v>
      </c>
      <c r="L575">
        <v>1248</v>
      </c>
      <c r="M575">
        <v>37</v>
      </c>
    </row>
    <row r="576" spans="1:13" x14ac:dyDescent="0.3">
      <c r="A576">
        <v>27.39</v>
      </c>
      <c r="B576">
        <v>37</v>
      </c>
      <c r="L576">
        <v>1248</v>
      </c>
      <c r="M576">
        <v>37</v>
      </c>
    </row>
    <row r="577" spans="1:13" x14ac:dyDescent="0.3">
      <c r="A577">
        <v>21.4</v>
      </c>
      <c r="B577">
        <v>37</v>
      </c>
      <c r="L577">
        <v>1197</v>
      </c>
      <c r="M577">
        <v>37</v>
      </c>
    </row>
    <row r="578" spans="1:13" x14ac:dyDescent="0.3">
      <c r="A578">
        <v>21.4</v>
      </c>
      <c r="B578">
        <v>37</v>
      </c>
      <c r="L578">
        <v>1197</v>
      </c>
      <c r="M578">
        <v>37</v>
      </c>
    </row>
    <row r="579" spans="1:13" x14ac:dyDescent="0.3">
      <c r="A579">
        <v>21.4</v>
      </c>
      <c r="B579">
        <v>37</v>
      </c>
      <c r="L579">
        <v>1197</v>
      </c>
      <c r="M579">
        <v>37</v>
      </c>
    </row>
    <row r="580" spans="1:13" x14ac:dyDescent="0.3">
      <c r="A580">
        <v>21.4</v>
      </c>
      <c r="B580">
        <v>37</v>
      </c>
      <c r="L580">
        <v>1197</v>
      </c>
      <c r="M580">
        <v>37</v>
      </c>
    </row>
    <row r="581" spans="1:13" x14ac:dyDescent="0.3">
      <c r="A581">
        <v>21.4</v>
      </c>
      <c r="B581">
        <v>37</v>
      </c>
      <c r="L581">
        <v>1197</v>
      </c>
      <c r="M581">
        <v>37</v>
      </c>
    </row>
    <row r="582" spans="1:13" x14ac:dyDescent="0.3">
      <c r="A582">
        <v>21.4</v>
      </c>
      <c r="B582">
        <v>37</v>
      </c>
      <c r="L582">
        <v>1197</v>
      </c>
      <c r="M582">
        <v>37</v>
      </c>
    </row>
    <row r="583" spans="1:13" x14ac:dyDescent="0.3">
      <c r="A583">
        <v>21.4</v>
      </c>
      <c r="B583">
        <v>37</v>
      </c>
      <c r="L583">
        <v>1197</v>
      </c>
      <c r="M583">
        <v>37</v>
      </c>
    </row>
    <row r="584" spans="1:13" x14ac:dyDescent="0.3">
      <c r="A584">
        <v>21.4</v>
      </c>
      <c r="B584">
        <v>37</v>
      </c>
      <c r="L584">
        <v>1197</v>
      </c>
      <c r="M584">
        <v>37</v>
      </c>
    </row>
    <row r="585" spans="1:13" x14ac:dyDescent="0.3">
      <c r="A585">
        <v>21.4</v>
      </c>
      <c r="B585">
        <v>37</v>
      </c>
      <c r="L585">
        <v>1197</v>
      </c>
      <c r="M585">
        <v>37</v>
      </c>
    </row>
    <row r="586" spans="1:13" x14ac:dyDescent="0.3">
      <c r="A586">
        <v>18.899999999999999</v>
      </c>
      <c r="B586">
        <v>43</v>
      </c>
      <c r="L586">
        <v>1197</v>
      </c>
      <c r="M586">
        <v>43</v>
      </c>
    </row>
    <row r="587" spans="1:13" x14ac:dyDescent="0.3">
      <c r="A587">
        <v>18.899999999999999</v>
      </c>
      <c r="B587">
        <v>43</v>
      </c>
      <c r="L587">
        <v>1197</v>
      </c>
      <c r="M587">
        <v>43</v>
      </c>
    </row>
    <row r="588" spans="1:13" x14ac:dyDescent="0.3">
      <c r="A588">
        <v>18.899999999999999</v>
      </c>
      <c r="B588">
        <v>43</v>
      </c>
      <c r="L588">
        <v>1197</v>
      </c>
      <c r="M588">
        <v>43</v>
      </c>
    </row>
    <row r="589" spans="1:13" x14ac:dyDescent="0.3">
      <c r="A589">
        <v>18.899999999999999</v>
      </c>
      <c r="B589">
        <v>43</v>
      </c>
      <c r="L589">
        <v>1197</v>
      </c>
      <c r="M589">
        <v>43</v>
      </c>
    </row>
    <row r="590" spans="1:13" x14ac:dyDescent="0.3">
      <c r="A590">
        <v>18.899999999999999</v>
      </c>
      <c r="B590">
        <v>43</v>
      </c>
      <c r="L590">
        <v>1197</v>
      </c>
      <c r="M590">
        <v>43</v>
      </c>
    </row>
    <row r="591" spans="1:13" x14ac:dyDescent="0.3">
      <c r="A591">
        <v>17.399999999999999</v>
      </c>
      <c r="B591">
        <v>43</v>
      </c>
      <c r="L591">
        <v>1197</v>
      </c>
      <c r="M591">
        <v>43</v>
      </c>
    </row>
    <row r="592" spans="1:13" x14ac:dyDescent="0.3">
      <c r="A592">
        <v>17.399999999999999</v>
      </c>
      <c r="B592">
        <v>45</v>
      </c>
      <c r="L592">
        <v>1462</v>
      </c>
      <c r="M592">
        <v>45</v>
      </c>
    </row>
    <row r="593" spans="1:13" x14ac:dyDescent="0.3">
      <c r="A593">
        <v>17.399999999999999</v>
      </c>
      <c r="B593">
        <v>45</v>
      </c>
      <c r="L593">
        <v>1462</v>
      </c>
      <c r="M593">
        <v>45</v>
      </c>
    </row>
    <row r="594" spans="1:13" x14ac:dyDescent="0.3">
      <c r="A594">
        <v>17.399999999999999</v>
      </c>
      <c r="B594">
        <v>45</v>
      </c>
      <c r="L594">
        <v>1462</v>
      </c>
      <c r="M594">
        <v>45</v>
      </c>
    </row>
    <row r="595" spans="1:13" x14ac:dyDescent="0.3">
      <c r="A595">
        <v>17.399999999999999</v>
      </c>
      <c r="B595">
        <v>45</v>
      </c>
      <c r="L595">
        <v>1462</v>
      </c>
      <c r="M595">
        <v>45</v>
      </c>
    </row>
    <row r="596" spans="1:13" x14ac:dyDescent="0.3">
      <c r="A596">
        <v>17.399999999999999</v>
      </c>
      <c r="B596">
        <v>45</v>
      </c>
      <c r="L596">
        <v>1462</v>
      </c>
      <c r="M596">
        <v>45</v>
      </c>
    </row>
    <row r="597" spans="1:13" x14ac:dyDescent="0.3">
      <c r="A597">
        <v>17.399999999999999</v>
      </c>
      <c r="B597">
        <v>45</v>
      </c>
      <c r="L597">
        <v>1462</v>
      </c>
      <c r="M597">
        <v>45</v>
      </c>
    </row>
    <row r="598" spans="1:13" x14ac:dyDescent="0.3">
      <c r="A598">
        <v>17.399999999999999</v>
      </c>
      <c r="B598">
        <v>45</v>
      </c>
      <c r="L598">
        <v>1498</v>
      </c>
      <c r="M598">
        <v>45</v>
      </c>
    </row>
    <row r="599" spans="1:13" x14ac:dyDescent="0.3">
      <c r="A599">
        <v>17.399999999999999</v>
      </c>
      <c r="B599">
        <v>45</v>
      </c>
      <c r="L599">
        <v>1498</v>
      </c>
      <c r="M599">
        <v>45</v>
      </c>
    </row>
    <row r="600" spans="1:13" x14ac:dyDescent="0.3">
      <c r="A600">
        <v>17.399999999999999</v>
      </c>
      <c r="B600">
        <v>45</v>
      </c>
      <c r="L600">
        <v>1498</v>
      </c>
      <c r="M600">
        <v>45</v>
      </c>
    </row>
    <row r="601" spans="1:13" x14ac:dyDescent="0.3">
      <c r="A601">
        <v>17.399999999999999</v>
      </c>
      <c r="B601">
        <v>45</v>
      </c>
      <c r="L601">
        <v>1462</v>
      </c>
      <c r="M601">
        <v>45</v>
      </c>
    </row>
    <row r="602" spans="1:13" x14ac:dyDescent="0.3">
      <c r="A602">
        <v>21.4</v>
      </c>
      <c r="B602">
        <v>37</v>
      </c>
      <c r="L602">
        <v>998</v>
      </c>
      <c r="M602">
        <v>37</v>
      </c>
    </row>
    <row r="603" spans="1:13" x14ac:dyDescent="0.3">
      <c r="A603">
        <v>18.489999999999998</v>
      </c>
      <c r="B603">
        <v>60</v>
      </c>
      <c r="L603">
        <v>1493</v>
      </c>
      <c r="M603">
        <v>60</v>
      </c>
    </row>
    <row r="604" spans="1:13" x14ac:dyDescent="0.3">
      <c r="A604">
        <v>18.489999999999998</v>
      </c>
      <c r="B604">
        <v>60</v>
      </c>
      <c r="L604">
        <v>1493</v>
      </c>
      <c r="M604">
        <v>60</v>
      </c>
    </row>
    <row r="605" spans="1:13" x14ac:dyDescent="0.3">
      <c r="A605">
        <v>18.489999999999998</v>
      </c>
      <c r="B605">
        <v>60</v>
      </c>
      <c r="L605">
        <v>1493</v>
      </c>
      <c r="M605">
        <v>60</v>
      </c>
    </row>
    <row r="606" spans="1:13" x14ac:dyDescent="0.3">
      <c r="A606">
        <v>18.489999999999998</v>
      </c>
      <c r="B606">
        <v>60</v>
      </c>
      <c r="L606">
        <v>1493</v>
      </c>
      <c r="M606">
        <v>60</v>
      </c>
    </row>
    <row r="607" spans="1:13" x14ac:dyDescent="0.3">
      <c r="A607">
        <v>18.489999999999998</v>
      </c>
      <c r="B607">
        <v>60</v>
      </c>
      <c r="L607">
        <v>1493</v>
      </c>
      <c r="M607">
        <v>60</v>
      </c>
    </row>
    <row r="608" spans="1:13" x14ac:dyDescent="0.3">
      <c r="A608">
        <v>18.489999999999998</v>
      </c>
      <c r="B608">
        <v>60</v>
      </c>
      <c r="L608">
        <v>1493</v>
      </c>
      <c r="M608">
        <v>60</v>
      </c>
    </row>
    <row r="609" spans="1:13" x14ac:dyDescent="0.3">
      <c r="A609">
        <v>18.489999999999998</v>
      </c>
      <c r="B609">
        <v>60</v>
      </c>
      <c r="L609">
        <v>1493</v>
      </c>
      <c r="M609">
        <v>60</v>
      </c>
    </row>
    <row r="610" spans="1:13" x14ac:dyDescent="0.3">
      <c r="A610">
        <v>23.65</v>
      </c>
      <c r="B610">
        <v>48</v>
      </c>
      <c r="L610">
        <v>1248</v>
      </c>
      <c r="M610">
        <v>48</v>
      </c>
    </row>
    <row r="611" spans="1:13" x14ac:dyDescent="0.3">
      <c r="A611">
        <v>23.65</v>
      </c>
      <c r="B611">
        <v>48</v>
      </c>
      <c r="L611">
        <v>1248</v>
      </c>
      <c r="M611">
        <v>48</v>
      </c>
    </row>
    <row r="612" spans="1:13" x14ac:dyDescent="0.3">
      <c r="A612">
        <v>23.65</v>
      </c>
      <c r="B612">
        <v>48</v>
      </c>
      <c r="L612">
        <v>1248</v>
      </c>
      <c r="M612">
        <v>48</v>
      </c>
    </row>
    <row r="613" spans="1:13" x14ac:dyDescent="0.3">
      <c r="A613">
        <v>23.65</v>
      </c>
      <c r="B613">
        <v>48</v>
      </c>
      <c r="L613">
        <v>1248</v>
      </c>
      <c r="M613">
        <v>48</v>
      </c>
    </row>
    <row r="614" spans="1:13" x14ac:dyDescent="0.3">
      <c r="A614">
        <v>17.399999999999999</v>
      </c>
      <c r="B614">
        <v>50</v>
      </c>
      <c r="L614">
        <v>1498</v>
      </c>
      <c r="M614">
        <v>50</v>
      </c>
    </row>
    <row r="615" spans="1:13" x14ac:dyDescent="0.3">
      <c r="A615">
        <v>17.399999999999999</v>
      </c>
      <c r="B615">
        <v>50</v>
      </c>
      <c r="L615">
        <v>1461</v>
      </c>
      <c r="M615">
        <v>50</v>
      </c>
    </row>
    <row r="616" spans="1:13" x14ac:dyDescent="0.3">
      <c r="A616">
        <v>17.399999999999999</v>
      </c>
      <c r="B616">
        <v>50</v>
      </c>
      <c r="L616">
        <v>1461</v>
      </c>
      <c r="M616">
        <v>50</v>
      </c>
    </row>
    <row r="617" spans="1:13" x14ac:dyDescent="0.3">
      <c r="A617">
        <v>17.399999999999999</v>
      </c>
      <c r="B617">
        <v>50</v>
      </c>
      <c r="L617">
        <v>1498</v>
      </c>
      <c r="M617">
        <v>50</v>
      </c>
    </row>
    <row r="618" spans="1:13" x14ac:dyDescent="0.3">
      <c r="A618">
        <v>10.7</v>
      </c>
      <c r="B618">
        <v>55</v>
      </c>
      <c r="L618">
        <v>2489</v>
      </c>
      <c r="M618">
        <v>55</v>
      </c>
    </row>
    <row r="619" spans="1:13" x14ac:dyDescent="0.3">
      <c r="A619">
        <v>10.3</v>
      </c>
      <c r="B619">
        <v>55</v>
      </c>
      <c r="L619">
        <v>2489</v>
      </c>
      <c r="M619">
        <v>55</v>
      </c>
    </row>
    <row r="620" spans="1:13" x14ac:dyDescent="0.3">
      <c r="A620">
        <v>11.4</v>
      </c>
      <c r="B620">
        <v>55</v>
      </c>
      <c r="L620">
        <v>2179</v>
      </c>
      <c r="M620">
        <v>55</v>
      </c>
    </row>
    <row r="621" spans="1:13" x14ac:dyDescent="0.3">
      <c r="A621">
        <v>11.4</v>
      </c>
      <c r="B621">
        <v>55</v>
      </c>
      <c r="L621">
        <v>2179</v>
      </c>
      <c r="M621">
        <v>55</v>
      </c>
    </row>
    <row r="622" spans="1:13" x14ac:dyDescent="0.3">
      <c r="A622">
        <v>11.4</v>
      </c>
      <c r="B622">
        <v>55</v>
      </c>
      <c r="L622">
        <v>2179</v>
      </c>
      <c r="M622">
        <v>55</v>
      </c>
    </row>
    <row r="623" spans="1:13" x14ac:dyDescent="0.3">
      <c r="A623">
        <v>10.8</v>
      </c>
      <c r="B623">
        <v>63</v>
      </c>
      <c r="L623">
        <v>2179</v>
      </c>
      <c r="M623">
        <v>63</v>
      </c>
    </row>
    <row r="624" spans="1:13" x14ac:dyDescent="0.3">
      <c r="A624">
        <v>10.8</v>
      </c>
      <c r="B624">
        <v>63</v>
      </c>
      <c r="L624">
        <v>2179</v>
      </c>
      <c r="M624">
        <v>63</v>
      </c>
    </row>
    <row r="625" spans="1:13" x14ac:dyDescent="0.3">
      <c r="A625">
        <v>10.8</v>
      </c>
      <c r="B625">
        <v>63</v>
      </c>
      <c r="L625">
        <v>2179</v>
      </c>
      <c r="M625">
        <v>63</v>
      </c>
    </row>
    <row r="626" spans="1:13" x14ac:dyDescent="0.3">
      <c r="A626">
        <v>13.93</v>
      </c>
      <c r="B626">
        <v>63</v>
      </c>
      <c r="L626">
        <v>2179</v>
      </c>
      <c r="M626">
        <v>63</v>
      </c>
    </row>
    <row r="627" spans="1:13" x14ac:dyDescent="0.3">
      <c r="A627">
        <v>17.399999999999999</v>
      </c>
      <c r="B627">
        <v>47</v>
      </c>
      <c r="L627">
        <v>1516</v>
      </c>
      <c r="M627">
        <v>47</v>
      </c>
    </row>
    <row r="628" spans="1:13" x14ac:dyDescent="0.3">
      <c r="A628">
        <v>17.399999999999999</v>
      </c>
      <c r="B628">
        <v>47</v>
      </c>
      <c r="L628">
        <v>1516</v>
      </c>
      <c r="M628">
        <v>47</v>
      </c>
    </row>
    <row r="629" spans="1:13" x14ac:dyDescent="0.3">
      <c r="A629">
        <v>17.399999999999999</v>
      </c>
      <c r="B629">
        <v>47</v>
      </c>
      <c r="L629">
        <v>1516</v>
      </c>
      <c r="M629">
        <v>47</v>
      </c>
    </row>
    <row r="630" spans="1:13" x14ac:dyDescent="0.3">
      <c r="A630">
        <v>13.1</v>
      </c>
      <c r="B630">
        <v>50</v>
      </c>
      <c r="L630">
        <v>1999</v>
      </c>
      <c r="M630">
        <v>50</v>
      </c>
    </row>
    <row r="631" spans="1:13" x14ac:dyDescent="0.3">
      <c r="A631">
        <v>13.1</v>
      </c>
      <c r="B631">
        <v>50</v>
      </c>
      <c r="L631">
        <v>1999</v>
      </c>
      <c r="M631">
        <v>50</v>
      </c>
    </row>
    <row r="632" spans="1:13" x14ac:dyDescent="0.3">
      <c r="A632">
        <v>13.1</v>
      </c>
      <c r="B632">
        <v>50</v>
      </c>
      <c r="L632">
        <v>1999</v>
      </c>
      <c r="M632">
        <v>50</v>
      </c>
    </row>
    <row r="633" spans="1:13" x14ac:dyDescent="0.3">
      <c r="A633">
        <v>13.1</v>
      </c>
      <c r="B633">
        <v>50</v>
      </c>
      <c r="L633">
        <v>1999</v>
      </c>
      <c r="M633">
        <v>50</v>
      </c>
    </row>
    <row r="634" spans="1:13" x14ac:dyDescent="0.3">
      <c r="A634">
        <v>16.38</v>
      </c>
      <c r="B634">
        <v>62</v>
      </c>
      <c r="L634">
        <v>1995</v>
      </c>
      <c r="M634">
        <v>62</v>
      </c>
    </row>
    <row r="635" spans="1:13" x14ac:dyDescent="0.3">
      <c r="A635">
        <v>13.3</v>
      </c>
      <c r="B635">
        <v>62</v>
      </c>
      <c r="L635">
        <v>1999</v>
      </c>
      <c r="M635">
        <v>62</v>
      </c>
    </row>
    <row r="636" spans="1:13" x14ac:dyDescent="0.3">
      <c r="A636">
        <v>16.38</v>
      </c>
      <c r="B636">
        <v>62</v>
      </c>
      <c r="L636">
        <v>1995</v>
      </c>
      <c r="M636">
        <v>62</v>
      </c>
    </row>
    <row r="637" spans="1:13" x14ac:dyDescent="0.3">
      <c r="A637">
        <v>13.3</v>
      </c>
      <c r="B637">
        <v>62</v>
      </c>
      <c r="L637">
        <v>1999</v>
      </c>
      <c r="M637">
        <v>62</v>
      </c>
    </row>
    <row r="638" spans="1:13" x14ac:dyDescent="0.3">
      <c r="A638">
        <v>16.38</v>
      </c>
      <c r="B638">
        <v>62</v>
      </c>
      <c r="L638">
        <v>1995</v>
      </c>
      <c r="M638">
        <v>62</v>
      </c>
    </row>
    <row r="639" spans="1:13" x14ac:dyDescent="0.3">
      <c r="A639">
        <v>13.3</v>
      </c>
      <c r="B639">
        <v>62</v>
      </c>
      <c r="L639">
        <v>1999</v>
      </c>
      <c r="M639">
        <v>62</v>
      </c>
    </row>
    <row r="640" spans="1:13" x14ac:dyDescent="0.3">
      <c r="A640">
        <v>13.3</v>
      </c>
      <c r="B640">
        <v>62</v>
      </c>
      <c r="L640">
        <v>1999</v>
      </c>
      <c r="M640">
        <v>62</v>
      </c>
    </row>
    <row r="641" spans="1:13" x14ac:dyDescent="0.3">
      <c r="A641">
        <v>16.38</v>
      </c>
      <c r="B641">
        <v>62</v>
      </c>
      <c r="L641">
        <v>1995</v>
      </c>
      <c r="M641">
        <v>62</v>
      </c>
    </row>
    <row r="642" spans="1:13" x14ac:dyDescent="0.3">
      <c r="A642">
        <v>17.399999999999999</v>
      </c>
      <c r="B642">
        <v>55</v>
      </c>
      <c r="L642">
        <v>1968</v>
      </c>
      <c r="M642">
        <v>55</v>
      </c>
    </row>
    <row r="643" spans="1:13" x14ac:dyDescent="0.3">
      <c r="A643">
        <v>17.399999999999999</v>
      </c>
      <c r="B643">
        <v>66</v>
      </c>
      <c r="L643">
        <v>1968</v>
      </c>
      <c r="M643">
        <v>66</v>
      </c>
    </row>
    <row r="644" spans="1:13" x14ac:dyDescent="0.3">
      <c r="A644">
        <v>17.399999999999999</v>
      </c>
      <c r="B644">
        <v>55</v>
      </c>
      <c r="L644">
        <v>1968</v>
      </c>
      <c r="M644">
        <v>55</v>
      </c>
    </row>
    <row r="645" spans="1:13" x14ac:dyDescent="0.3">
      <c r="A645">
        <v>17.399999999999999</v>
      </c>
      <c r="B645">
        <v>66</v>
      </c>
      <c r="L645">
        <v>1968</v>
      </c>
      <c r="M645">
        <v>66</v>
      </c>
    </row>
    <row r="646" spans="1:13" x14ac:dyDescent="0.3">
      <c r="A646">
        <v>15.1</v>
      </c>
      <c r="B646">
        <v>43</v>
      </c>
      <c r="L646">
        <v>1798</v>
      </c>
      <c r="M646">
        <v>43</v>
      </c>
    </row>
    <row r="647" spans="1:13" x14ac:dyDescent="0.3">
      <c r="A647">
        <v>17.399999999999999</v>
      </c>
      <c r="B647">
        <v>80</v>
      </c>
      <c r="L647">
        <v>2998</v>
      </c>
      <c r="M647">
        <v>80</v>
      </c>
    </row>
    <row r="648" spans="1:13" x14ac:dyDescent="0.3">
      <c r="A648">
        <v>17.399999999999999</v>
      </c>
      <c r="B648">
        <v>80</v>
      </c>
      <c r="L648">
        <v>2993</v>
      </c>
      <c r="M648">
        <v>80</v>
      </c>
    </row>
    <row r="649" spans="1:13" x14ac:dyDescent="0.3">
      <c r="A649">
        <v>7.32</v>
      </c>
      <c r="B649">
        <v>60</v>
      </c>
      <c r="L649">
        <v>2979</v>
      </c>
      <c r="M649">
        <v>60</v>
      </c>
    </row>
    <row r="650" spans="1:13" x14ac:dyDescent="0.3">
      <c r="A650">
        <v>18</v>
      </c>
      <c r="B650">
        <v>35</v>
      </c>
      <c r="L650">
        <v>796</v>
      </c>
      <c r="M650">
        <v>35</v>
      </c>
    </row>
    <row r="651" spans="1:13" x14ac:dyDescent="0.3">
      <c r="A651">
        <v>18</v>
      </c>
      <c r="B651">
        <v>35</v>
      </c>
      <c r="L651">
        <v>796</v>
      </c>
      <c r="M651">
        <v>35</v>
      </c>
    </row>
    <row r="652" spans="1:13" x14ac:dyDescent="0.3">
      <c r="A652">
        <v>20.7</v>
      </c>
      <c r="B652">
        <v>37</v>
      </c>
      <c r="L652">
        <v>1186</v>
      </c>
      <c r="M652">
        <v>37</v>
      </c>
    </row>
    <row r="653" spans="1:13" x14ac:dyDescent="0.3">
      <c r="A653">
        <v>17.399999999999999</v>
      </c>
      <c r="B653">
        <v>37</v>
      </c>
      <c r="L653">
        <v>1197</v>
      </c>
      <c r="M653">
        <v>37</v>
      </c>
    </row>
    <row r="654" spans="1:13" x14ac:dyDescent="0.3">
      <c r="A654">
        <v>17.399999999999999</v>
      </c>
      <c r="B654">
        <v>37</v>
      </c>
      <c r="L654">
        <v>1197</v>
      </c>
      <c r="M654">
        <v>37</v>
      </c>
    </row>
    <row r="655" spans="1:13" x14ac:dyDescent="0.3">
      <c r="A655">
        <v>17.399999999999999</v>
      </c>
      <c r="B655">
        <v>37</v>
      </c>
      <c r="L655">
        <v>1197</v>
      </c>
      <c r="M655">
        <v>37</v>
      </c>
    </row>
    <row r="656" spans="1:13" x14ac:dyDescent="0.3">
      <c r="A656">
        <v>17.399999999999999</v>
      </c>
      <c r="B656">
        <v>37</v>
      </c>
      <c r="L656">
        <v>1197</v>
      </c>
      <c r="M656">
        <v>37</v>
      </c>
    </row>
    <row r="657" spans="1:13" x14ac:dyDescent="0.3">
      <c r="A657">
        <v>17.399999999999999</v>
      </c>
      <c r="B657">
        <v>37</v>
      </c>
      <c r="L657">
        <v>1197</v>
      </c>
      <c r="M657">
        <v>37</v>
      </c>
    </row>
    <row r="658" spans="1:13" x14ac:dyDescent="0.3">
      <c r="A658">
        <v>17.399999999999999</v>
      </c>
      <c r="B658">
        <v>37</v>
      </c>
      <c r="L658">
        <v>1197</v>
      </c>
      <c r="M658">
        <v>37</v>
      </c>
    </row>
    <row r="659" spans="1:13" x14ac:dyDescent="0.3">
      <c r="A659">
        <v>17.399999999999999</v>
      </c>
      <c r="B659">
        <v>37</v>
      </c>
      <c r="L659">
        <v>1197</v>
      </c>
      <c r="M659">
        <v>37</v>
      </c>
    </row>
    <row r="660" spans="1:13" x14ac:dyDescent="0.3">
      <c r="A660">
        <v>17.399999999999999</v>
      </c>
      <c r="B660">
        <v>37</v>
      </c>
      <c r="L660">
        <v>1186</v>
      </c>
      <c r="M660">
        <v>37</v>
      </c>
    </row>
    <row r="661" spans="1:13" x14ac:dyDescent="0.3">
      <c r="A661">
        <v>17.399999999999999</v>
      </c>
      <c r="B661">
        <v>37</v>
      </c>
      <c r="L661">
        <v>1186</v>
      </c>
      <c r="M661">
        <v>37</v>
      </c>
    </row>
    <row r="662" spans="1:13" x14ac:dyDescent="0.3">
      <c r="A662">
        <v>15.7</v>
      </c>
      <c r="B662">
        <v>43</v>
      </c>
      <c r="L662">
        <v>1197</v>
      </c>
      <c r="M662">
        <v>43</v>
      </c>
    </row>
    <row r="663" spans="1:13" x14ac:dyDescent="0.3">
      <c r="A663">
        <v>15.7</v>
      </c>
      <c r="B663">
        <v>43</v>
      </c>
      <c r="L663">
        <v>1197</v>
      </c>
      <c r="M663">
        <v>43</v>
      </c>
    </row>
    <row r="664" spans="1:13" x14ac:dyDescent="0.3">
      <c r="A664">
        <v>15.7</v>
      </c>
      <c r="B664">
        <v>43</v>
      </c>
      <c r="L664">
        <v>1197</v>
      </c>
      <c r="M664">
        <v>43</v>
      </c>
    </row>
    <row r="665" spans="1:13" x14ac:dyDescent="0.3">
      <c r="A665">
        <v>15.7</v>
      </c>
      <c r="B665">
        <v>43</v>
      </c>
      <c r="L665">
        <v>1197</v>
      </c>
      <c r="M665">
        <v>43</v>
      </c>
    </row>
    <row r="666" spans="1:13" x14ac:dyDescent="0.3">
      <c r="A666">
        <v>19</v>
      </c>
      <c r="B666">
        <v>43</v>
      </c>
      <c r="L666">
        <v>1120</v>
      </c>
      <c r="M666">
        <v>43</v>
      </c>
    </row>
    <row r="667" spans="1:13" x14ac:dyDescent="0.3">
      <c r="A667">
        <v>15.7</v>
      </c>
      <c r="B667">
        <v>43</v>
      </c>
      <c r="L667">
        <v>1197</v>
      </c>
      <c r="M667">
        <v>43</v>
      </c>
    </row>
    <row r="668" spans="1:13" x14ac:dyDescent="0.3">
      <c r="A668">
        <v>19</v>
      </c>
      <c r="B668">
        <v>43</v>
      </c>
      <c r="L668">
        <v>1120</v>
      </c>
      <c r="M668">
        <v>43</v>
      </c>
    </row>
    <row r="669" spans="1:13" x14ac:dyDescent="0.3">
      <c r="A669">
        <v>19</v>
      </c>
      <c r="B669">
        <v>43</v>
      </c>
      <c r="L669">
        <v>1120</v>
      </c>
      <c r="M669">
        <v>43</v>
      </c>
    </row>
    <row r="670" spans="1:13" x14ac:dyDescent="0.3">
      <c r="A670">
        <v>19</v>
      </c>
      <c r="B670">
        <v>43</v>
      </c>
      <c r="L670">
        <v>1197</v>
      </c>
      <c r="M670">
        <v>43</v>
      </c>
    </row>
    <row r="671" spans="1:13" x14ac:dyDescent="0.3">
      <c r="A671">
        <v>9.4</v>
      </c>
      <c r="B671">
        <v>60</v>
      </c>
      <c r="L671">
        <v>2523</v>
      </c>
      <c r="M671">
        <v>60</v>
      </c>
    </row>
    <row r="672" spans="1:13" x14ac:dyDescent="0.3">
      <c r="A672">
        <v>12.3</v>
      </c>
      <c r="B672">
        <v>60</v>
      </c>
      <c r="L672">
        <v>2523</v>
      </c>
      <c r="M672">
        <v>60</v>
      </c>
    </row>
    <row r="673" spans="1:13" x14ac:dyDescent="0.3">
      <c r="A673">
        <v>12.3</v>
      </c>
      <c r="B673">
        <v>60</v>
      </c>
      <c r="L673">
        <v>2523</v>
      </c>
      <c r="M673">
        <v>60</v>
      </c>
    </row>
    <row r="674" spans="1:13" x14ac:dyDescent="0.3">
      <c r="A674">
        <v>9.4</v>
      </c>
      <c r="B674">
        <v>60</v>
      </c>
      <c r="L674">
        <v>2523</v>
      </c>
      <c r="M674">
        <v>60</v>
      </c>
    </row>
    <row r="675" spans="1:13" x14ac:dyDescent="0.3">
      <c r="A675">
        <v>9.4</v>
      </c>
      <c r="B675">
        <v>60</v>
      </c>
      <c r="L675">
        <v>2523</v>
      </c>
      <c r="M675">
        <v>60</v>
      </c>
    </row>
    <row r="676" spans="1:13" x14ac:dyDescent="0.3">
      <c r="A676">
        <v>28.09</v>
      </c>
      <c r="B676">
        <v>43</v>
      </c>
      <c r="L676">
        <v>1248</v>
      </c>
      <c r="M676">
        <v>43</v>
      </c>
    </row>
    <row r="677" spans="1:13" x14ac:dyDescent="0.3">
      <c r="A677">
        <v>28.09</v>
      </c>
      <c r="B677">
        <v>43</v>
      </c>
      <c r="L677">
        <v>1248</v>
      </c>
      <c r="M677">
        <v>43</v>
      </c>
    </row>
    <row r="678" spans="1:13" x14ac:dyDescent="0.3">
      <c r="A678">
        <v>28.09</v>
      </c>
      <c r="B678">
        <v>43</v>
      </c>
      <c r="L678">
        <v>1248</v>
      </c>
      <c r="M678">
        <v>43</v>
      </c>
    </row>
    <row r="679" spans="1:13" x14ac:dyDescent="0.3">
      <c r="A679">
        <v>28.09</v>
      </c>
      <c r="B679">
        <v>43</v>
      </c>
      <c r="L679">
        <v>1248</v>
      </c>
      <c r="M679">
        <v>43</v>
      </c>
    </row>
    <row r="680" spans="1:13" x14ac:dyDescent="0.3">
      <c r="A680">
        <v>17.399999999999999</v>
      </c>
      <c r="B680">
        <v>43</v>
      </c>
      <c r="L680">
        <v>1462</v>
      </c>
      <c r="M680">
        <v>43</v>
      </c>
    </row>
    <row r="681" spans="1:13" x14ac:dyDescent="0.3">
      <c r="A681">
        <v>17.399999999999999</v>
      </c>
      <c r="B681">
        <v>43</v>
      </c>
      <c r="L681">
        <v>1462</v>
      </c>
      <c r="M681">
        <v>43</v>
      </c>
    </row>
    <row r="682" spans="1:13" x14ac:dyDescent="0.3">
      <c r="A682">
        <v>21.56</v>
      </c>
      <c r="B682">
        <v>43</v>
      </c>
      <c r="L682">
        <v>1462</v>
      </c>
      <c r="M682">
        <v>43</v>
      </c>
    </row>
    <row r="683" spans="1:13" x14ac:dyDescent="0.3">
      <c r="A683">
        <v>17.399999999999999</v>
      </c>
      <c r="B683">
        <v>43</v>
      </c>
      <c r="L683">
        <v>1462</v>
      </c>
      <c r="M683">
        <v>43</v>
      </c>
    </row>
    <row r="684" spans="1:13" x14ac:dyDescent="0.3">
      <c r="A684">
        <v>17.399999999999999</v>
      </c>
      <c r="B684">
        <v>43</v>
      </c>
      <c r="L684">
        <v>1462</v>
      </c>
      <c r="M684">
        <v>43</v>
      </c>
    </row>
    <row r="685" spans="1:13" x14ac:dyDescent="0.3">
      <c r="A685">
        <v>17.399999999999999</v>
      </c>
      <c r="B685">
        <v>43</v>
      </c>
      <c r="L685">
        <v>1462</v>
      </c>
      <c r="M685">
        <v>43</v>
      </c>
    </row>
    <row r="686" spans="1:13" x14ac:dyDescent="0.3">
      <c r="A686">
        <v>17.399999999999999</v>
      </c>
      <c r="B686">
        <v>43</v>
      </c>
      <c r="L686">
        <v>1462</v>
      </c>
      <c r="M686">
        <v>43</v>
      </c>
    </row>
    <row r="687" spans="1:13" x14ac:dyDescent="0.3">
      <c r="A687">
        <v>26.82</v>
      </c>
      <c r="B687">
        <v>43</v>
      </c>
      <c r="L687">
        <v>1498</v>
      </c>
      <c r="M687">
        <v>43</v>
      </c>
    </row>
    <row r="688" spans="1:13" x14ac:dyDescent="0.3">
      <c r="A688">
        <v>26.32</v>
      </c>
      <c r="B688">
        <v>43</v>
      </c>
      <c r="L688">
        <v>1498</v>
      </c>
      <c r="M688">
        <v>43</v>
      </c>
    </row>
    <row r="689" spans="1:13" x14ac:dyDescent="0.3">
      <c r="A689">
        <v>26.32</v>
      </c>
      <c r="B689">
        <v>43</v>
      </c>
      <c r="L689">
        <v>1498</v>
      </c>
      <c r="M689">
        <v>43</v>
      </c>
    </row>
    <row r="690" spans="1:13" x14ac:dyDescent="0.3">
      <c r="A690">
        <v>12</v>
      </c>
      <c r="B690">
        <v>55</v>
      </c>
      <c r="L690">
        <v>1598</v>
      </c>
      <c r="M690">
        <v>55</v>
      </c>
    </row>
    <row r="691" spans="1:13" x14ac:dyDescent="0.3">
      <c r="A691">
        <v>14.5</v>
      </c>
      <c r="B691">
        <v>55</v>
      </c>
      <c r="L691">
        <v>1498</v>
      </c>
      <c r="M691">
        <v>55</v>
      </c>
    </row>
    <row r="692" spans="1:13" x14ac:dyDescent="0.3">
      <c r="A692">
        <v>12</v>
      </c>
      <c r="B692">
        <v>55</v>
      </c>
      <c r="L692">
        <v>1598</v>
      </c>
      <c r="M692">
        <v>55</v>
      </c>
    </row>
    <row r="693" spans="1:13" x14ac:dyDescent="0.3">
      <c r="A693">
        <v>14.5</v>
      </c>
      <c r="B693">
        <v>55</v>
      </c>
      <c r="L693">
        <v>1498</v>
      </c>
      <c r="M693">
        <v>55</v>
      </c>
    </row>
    <row r="694" spans="1:13" x14ac:dyDescent="0.3">
      <c r="A694">
        <v>14.5</v>
      </c>
      <c r="B694">
        <v>55</v>
      </c>
      <c r="L694">
        <v>1498</v>
      </c>
      <c r="M694">
        <v>55</v>
      </c>
    </row>
    <row r="695" spans="1:13" x14ac:dyDescent="0.3">
      <c r="A695">
        <v>12</v>
      </c>
      <c r="B695">
        <v>55</v>
      </c>
      <c r="L695">
        <v>1598</v>
      </c>
      <c r="M695">
        <v>55</v>
      </c>
    </row>
    <row r="696" spans="1:13" x14ac:dyDescent="0.3">
      <c r="A696">
        <v>18</v>
      </c>
      <c r="B696">
        <v>55</v>
      </c>
      <c r="L696">
        <v>1498</v>
      </c>
      <c r="M696">
        <v>55</v>
      </c>
    </row>
    <row r="697" spans="1:13" x14ac:dyDescent="0.3">
      <c r="A697">
        <v>18</v>
      </c>
      <c r="B697">
        <v>55</v>
      </c>
      <c r="L697">
        <v>1498</v>
      </c>
      <c r="M697">
        <v>55</v>
      </c>
    </row>
    <row r="698" spans="1:13" x14ac:dyDescent="0.3">
      <c r="A698">
        <v>12</v>
      </c>
      <c r="B698">
        <v>55</v>
      </c>
      <c r="L698">
        <v>1598</v>
      </c>
      <c r="M698">
        <v>55</v>
      </c>
    </row>
    <row r="699" spans="1:13" x14ac:dyDescent="0.3">
      <c r="A699">
        <v>12</v>
      </c>
      <c r="B699">
        <v>55</v>
      </c>
      <c r="L699">
        <v>1598</v>
      </c>
      <c r="M699">
        <v>55</v>
      </c>
    </row>
    <row r="700" spans="1:13" x14ac:dyDescent="0.3">
      <c r="A700">
        <v>12</v>
      </c>
      <c r="B700">
        <v>55</v>
      </c>
      <c r="L700">
        <v>1598</v>
      </c>
      <c r="M700">
        <v>55</v>
      </c>
    </row>
    <row r="701" spans="1:13" x14ac:dyDescent="0.3">
      <c r="A701">
        <v>12</v>
      </c>
      <c r="B701">
        <v>55</v>
      </c>
      <c r="L701">
        <v>1598</v>
      </c>
      <c r="M701">
        <v>55</v>
      </c>
    </row>
    <row r="702" spans="1:13" x14ac:dyDescent="0.3">
      <c r="A702">
        <v>18</v>
      </c>
      <c r="B702">
        <v>55</v>
      </c>
      <c r="L702">
        <v>1498</v>
      </c>
      <c r="M702">
        <v>55</v>
      </c>
    </row>
    <row r="703" spans="1:13" x14ac:dyDescent="0.3">
      <c r="A703">
        <v>18</v>
      </c>
      <c r="B703">
        <v>55</v>
      </c>
      <c r="L703">
        <v>1498</v>
      </c>
      <c r="M703">
        <v>55</v>
      </c>
    </row>
    <row r="704" spans="1:13" x14ac:dyDescent="0.3">
      <c r="A704">
        <v>21.38</v>
      </c>
      <c r="B704">
        <v>55</v>
      </c>
      <c r="L704">
        <v>1396</v>
      </c>
      <c r="M704">
        <v>55</v>
      </c>
    </row>
    <row r="705" spans="1:13" x14ac:dyDescent="0.3">
      <c r="A705">
        <v>15.29</v>
      </c>
      <c r="B705">
        <v>55</v>
      </c>
      <c r="L705">
        <v>1591</v>
      </c>
      <c r="M705">
        <v>55</v>
      </c>
    </row>
    <row r="706" spans="1:13" x14ac:dyDescent="0.3">
      <c r="A706">
        <v>15.29</v>
      </c>
      <c r="B706">
        <v>55</v>
      </c>
      <c r="L706">
        <v>1591</v>
      </c>
      <c r="M706">
        <v>55</v>
      </c>
    </row>
    <row r="707" spans="1:13" x14ac:dyDescent="0.3">
      <c r="A707">
        <v>15.29</v>
      </c>
      <c r="B707">
        <v>55</v>
      </c>
      <c r="L707">
        <v>1591</v>
      </c>
      <c r="M707">
        <v>55</v>
      </c>
    </row>
    <row r="708" spans="1:13" x14ac:dyDescent="0.3">
      <c r="A708">
        <v>15.29</v>
      </c>
      <c r="B708">
        <v>55</v>
      </c>
      <c r="L708">
        <v>1591</v>
      </c>
      <c r="M708">
        <v>55</v>
      </c>
    </row>
    <row r="709" spans="1:13" x14ac:dyDescent="0.3">
      <c r="A709">
        <v>15.29</v>
      </c>
      <c r="B709">
        <v>55</v>
      </c>
      <c r="L709">
        <v>1591</v>
      </c>
      <c r="M709">
        <v>55</v>
      </c>
    </row>
    <row r="710" spans="1:13" x14ac:dyDescent="0.3">
      <c r="A710">
        <v>21.38</v>
      </c>
      <c r="B710">
        <v>55</v>
      </c>
      <c r="L710">
        <v>1396</v>
      </c>
      <c r="M710">
        <v>55</v>
      </c>
    </row>
    <row r="711" spans="1:13" x14ac:dyDescent="0.3">
      <c r="A711">
        <v>17.010000000000002</v>
      </c>
      <c r="B711">
        <v>55</v>
      </c>
      <c r="L711">
        <v>1582</v>
      </c>
      <c r="M711">
        <v>55</v>
      </c>
    </row>
    <row r="712" spans="1:13" x14ac:dyDescent="0.3">
      <c r="A712">
        <v>17.010000000000002</v>
      </c>
      <c r="B712">
        <v>55</v>
      </c>
      <c r="L712">
        <v>1582</v>
      </c>
      <c r="M712">
        <v>55</v>
      </c>
    </row>
    <row r="713" spans="1:13" x14ac:dyDescent="0.3">
      <c r="A713">
        <v>17.010000000000002</v>
      </c>
      <c r="B713">
        <v>55</v>
      </c>
      <c r="L713">
        <v>1582</v>
      </c>
      <c r="M713">
        <v>55</v>
      </c>
    </row>
    <row r="714" spans="1:13" x14ac:dyDescent="0.3">
      <c r="A714">
        <v>17.010000000000002</v>
      </c>
      <c r="B714">
        <v>55</v>
      </c>
      <c r="L714">
        <v>1582</v>
      </c>
      <c r="M714">
        <v>55</v>
      </c>
    </row>
    <row r="715" spans="1:13" x14ac:dyDescent="0.3">
      <c r="A715">
        <v>17.010000000000002</v>
      </c>
      <c r="B715">
        <v>55</v>
      </c>
      <c r="L715">
        <v>1582</v>
      </c>
      <c r="M715">
        <v>55</v>
      </c>
    </row>
    <row r="716" spans="1:13" x14ac:dyDescent="0.3">
      <c r="A716">
        <v>15.29</v>
      </c>
      <c r="B716">
        <v>55</v>
      </c>
      <c r="L716">
        <v>1591</v>
      </c>
      <c r="M716">
        <v>55</v>
      </c>
    </row>
    <row r="717" spans="1:13" x14ac:dyDescent="0.3">
      <c r="A717">
        <v>17.010000000000002</v>
      </c>
      <c r="B717">
        <v>55</v>
      </c>
      <c r="L717">
        <v>1582</v>
      </c>
      <c r="M717">
        <v>55</v>
      </c>
    </row>
    <row r="718" spans="1:13" x14ac:dyDescent="0.3">
      <c r="A718">
        <v>21.38</v>
      </c>
      <c r="B718">
        <v>55</v>
      </c>
      <c r="L718">
        <v>1396</v>
      </c>
      <c r="M718">
        <v>55</v>
      </c>
    </row>
    <row r="719" spans="1:13" x14ac:dyDescent="0.3">
      <c r="A719">
        <v>15.29</v>
      </c>
      <c r="B719">
        <v>55</v>
      </c>
      <c r="L719">
        <v>1591</v>
      </c>
      <c r="M719">
        <v>55</v>
      </c>
    </row>
    <row r="720" spans="1:13" x14ac:dyDescent="0.3">
      <c r="A720">
        <v>15.29</v>
      </c>
      <c r="B720">
        <v>55</v>
      </c>
      <c r="L720">
        <v>1591</v>
      </c>
      <c r="M720">
        <v>55</v>
      </c>
    </row>
    <row r="721" spans="1:13" x14ac:dyDescent="0.3">
      <c r="A721">
        <v>17.399999999999999</v>
      </c>
      <c r="B721">
        <v>55</v>
      </c>
      <c r="L721">
        <v>1582</v>
      </c>
      <c r="M721">
        <v>55</v>
      </c>
    </row>
    <row r="722" spans="1:13" x14ac:dyDescent="0.3">
      <c r="A722">
        <v>17.399999999999999</v>
      </c>
      <c r="B722">
        <v>50</v>
      </c>
      <c r="L722">
        <v>1956</v>
      </c>
      <c r="M722">
        <v>50</v>
      </c>
    </row>
    <row r="723" spans="1:13" x14ac:dyDescent="0.3">
      <c r="A723">
        <v>17.399999999999999</v>
      </c>
      <c r="B723">
        <v>50</v>
      </c>
      <c r="L723">
        <v>1956</v>
      </c>
      <c r="M723">
        <v>50</v>
      </c>
    </row>
    <row r="724" spans="1:13" x14ac:dyDescent="0.3">
      <c r="A724">
        <v>17.399999999999999</v>
      </c>
      <c r="B724">
        <v>50</v>
      </c>
      <c r="L724">
        <v>1956</v>
      </c>
      <c r="M724">
        <v>50</v>
      </c>
    </row>
    <row r="725" spans="1:13" x14ac:dyDescent="0.3">
      <c r="A725">
        <v>17.399999999999999</v>
      </c>
      <c r="B725">
        <v>50</v>
      </c>
      <c r="L725">
        <v>1956</v>
      </c>
      <c r="M725">
        <v>50</v>
      </c>
    </row>
    <row r="726" spans="1:13" x14ac:dyDescent="0.3">
      <c r="A726">
        <v>17.399999999999999</v>
      </c>
      <c r="B726">
        <v>50</v>
      </c>
      <c r="L726">
        <v>1956</v>
      </c>
      <c r="M726">
        <v>50</v>
      </c>
    </row>
    <row r="727" spans="1:13" x14ac:dyDescent="0.3">
      <c r="A727">
        <v>17.399999999999999</v>
      </c>
      <c r="B727">
        <v>50</v>
      </c>
      <c r="L727">
        <v>1956</v>
      </c>
      <c r="M727">
        <v>50</v>
      </c>
    </row>
    <row r="728" spans="1:13" x14ac:dyDescent="0.3">
      <c r="A728">
        <v>8.4</v>
      </c>
      <c r="B728">
        <v>70</v>
      </c>
      <c r="L728">
        <v>1995</v>
      </c>
      <c r="M728">
        <v>70</v>
      </c>
    </row>
    <row r="729" spans="1:13" x14ac:dyDescent="0.3">
      <c r="A729">
        <v>13.1</v>
      </c>
      <c r="B729">
        <v>70</v>
      </c>
      <c r="L729">
        <v>2993</v>
      </c>
      <c r="M729">
        <v>70</v>
      </c>
    </row>
    <row r="730" spans="1:13" x14ac:dyDescent="0.3">
      <c r="A730">
        <v>15.01</v>
      </c>
      <c r="B730">
        <v>70</v>
      </c>
      <c r="L730">
        <v>1998</v>
      </c>
      <c r="M730">
        <v>70</v>
      </c>
    </row>
    <row r="731" spans="1:13" x14ac:dyDescent="0.3">
      <c r="A731">
        <v>17.399999999999999</v>
      </c>
      <c r="B731">
        <v>88</v>
      </c>
      <c r="L731">
        <v>2993</v>
      </c>
      <c r="M731">
        <v>88</v>
      </c>
    </row>
    <row r="732" spans="1:13" x14ac:dyDescent="0.3">
      <c r="A732">
        <v>17.399999999999999</v>
      </c>
      <c r="B732">
        <v>88</v>
      </c>
      <c r="L732">
        <v>2993</v>
      </c>
      <c r="M732">
        <v>88</v>
      </c>
    </row>
    <row r="733" spans="1:13" x14ac:dyDescent="0.3">
      <c r="A733">
        <v>4.45</v>
      </c>
      <c r="B733">
        <v>70</v>
      </c>
      <c r="L733">
        <v>4395</v>
      </c>
      <c r="M733">
        <v>70</v>
      </c>
    </row>
    <row r="734" spans="1:13" x14ac:dyDescent="0.3">
      <c r="A734">
        <v>17.399999999999999</v>
      </c>
      <c r="B734">
        <v>66</v>
      </c>
      <c r="L734">
        <v>1995</v>
      </c>
      <c r="M734">
        <v>66</v>
      </c>
    </row>
    <row r="735" spans="1:13" x14ac:dyDescent="0.3">
      <c r="A735">
        <v>17.399999999999999</v>
      </c>
      <c r="B735">
        <v>68</v>
      </c>
      <c r="L735">
        <v>4395</v>
      </c>
      <c r="M735">
        <v>68</v>
      </c>
    </row>
    <row r="736" spans="1:13" x14ac:dyDescent="0.3">
      <c r="A736">
        <v>17.399999999999999</v>
      </c>
      <c r="B736">
        <v>32</v>
      </c>
      <c r="L736">
        <v>998</v>
      </c>
      <c r="M736">
        <v>32</v>
      </c>
    </row>
    <row r="737" spans="1:13" x14ac:dyDescent="0.3">
      <c r="A737">
        <v>17.399999999999999</v>
      </c>
      <c r="B737">
        <v>32</v>
      </c>
      <c r="L737">
        <v>998</v>
      </c>
      <c r="M737">
        <v>32</v>
      </c>
    </row>
    <row r="738" spans="1:13" x14ac:dyDescent="0.3">
      <c r="A738">
        <v>17.399999999999999</v>
      </c>
      <c r="B738">
        <v>32</v>
      </c>
      <c r="L738">
        <v>1197</v>
      </c>
      <c r="M738">
        <v>32</v>
      </c>
    </row>
    <row r="739" spans="1:13" x14ac:dyDescent="0.3">
      <c r="A739">
        <v>17.399999999999999</v>
      </c>
      <c r="B739">
        <v>32</v>
      </c>
      <c r="L739">
        <v>998</v>
      </c>
      <c r="M739">
        <v>32</v>
      </c>
    </row>
    <row r="740" spans="1:13" x14ac:dyDescent="0.3">
      <c r="A740">
        <v>17.399999999999999</v>
      </c>
      <c r="B740">
        <v>32</v>
      </c>
      <c r="L740">
        <v>1197</v>
      </c>
      <c r="M740">
        <v>32</v>
      </c>
    </row>
    <row r="741" spans="1:13" x14ac:dyDescent="0.3">
      <c r="A741">
        <v>17.399999999999999</v>
      </c>
      <c r="B741">
        <v>32</v>
      </c>
      <c r="L741">
        <v>1197</v>
      </c>
      <c r="M741">
        <v>32</v>
      </c>
    </row>
    <row r="742" spans="1:13" x14ac:dyDescent="0.3">
      <c r="A742">
        <v>17.399999999999999</v>
      </c>
      <c r="B742">
        <v>32</v>
      </c>
      <c r="L742">
        <v>1197</v>
      </c>
      <c r="M742">
        <v>32</v>
      </c>
    </row>
    <row r="743" spans="1:13" x14ac:dyDescent="0.3">
      <c r="A743">
        <v>17.399999999999999</v>
      </c>
      <c r="B743">
        <v>32</v>
      </c>
      <c r="L743">
        <v>998</v>
      </c>
      <c r="M743">
        <v>32</v>
      </c>
    </row>
    <row r="744" spans="1:13" x14ac:dyDescent="0.3">
      <c r="A744">
        <v>17.399999999999999</v>
      </c>
      <c r="B744">
        <v>32</v>
      </c>
      <c r="L744">
        <v>998</v>
      </c>
      <c r="M744">
        <v>32</v>
      </c>
    </row>
    <row r="745" spans="1:13" x14ac:dyDescent="0.3">
      <c r="A745">
        <v>17.399999999999999</v>
      </c>
      <c r="B745">
        <v>32</v>
      </c>
      <c r="L745">
        <v>1197</v>
      </c>
      <c r="M745">
        <v>32</v>
      </c>
    </row>
    <row r="746" spans="1:13" x14ac:dyDescent="0.3">
      <c r="A746">
        <v>17.399999999999999</v>
      </c>
      <c r="B746">
        <v>32</v>
      </c>
      <c r="L746">
        <v>1197</v>
      </c>
      <c r="M746">
        <v>32</v>
      </c>
    </row>
    <row r="747" spans="1:13" x14ac:dyDescent="0.3">
      <c r="A747">
        <v>17.399999999999999</v>
      </c>
      <c r="B747">
        <v>32</v>
      </c>
      <c r="L747">
        <v>998</v>
      </c>
      <c r="M747">
        <v>32</v>
      </c>
    </row>
    <row r="748" spans="1:13" x14ac:dyDescent="0.3">
      <c r="A748">
        <v>17.399999999999999</v>
      </c>
      <c r="B748">
        <v>32</v>
      </c>
      <c r="L748">
        <v>998</v>
      </c>
      <c r="M748">
        <v>32</v>
      </c>
    </row>
    <row r="749" spans="1:13" x14ac:dyDescent="0.3">
      <c r="A749">
        <v>17.399999999999999</v>
      </c>
      <c r="B749">
        <v>32</v>
      </c>
      <c r="L749">
        <v>998</v>
      </c>
      <c r="M749">
        <v>32</v>
      </c>
    </row>
    <row r="750" spans="1:13" x14ac:dyDescent="0.3">
      <c r="A750">
        <v>17.399999999999999</v>
      </c>
      <c r="B750">
        <v>35</v>
      </c>
      <c r="L750">
        <v>1199</v>
      </c>
      <c r="M750">
        <v>35</v>
      </c>
    </row>
    <row r="751" spans="1:13" x14ac:dyDescent="0.3">
      <c r="A751">
        <v>17.399999999999999</v>
      </c>
      <c r="B751">
        <v>35</v>
      </c>
      <c r="L751">
        <v>1047</v>
      </c>
      <c r="M751">
        <v>35</v>
      </c>
    </row>
    <row r="752" spans="1:13" x14ac:dyDescent="0.3">
      <c r="A752">
        <v>17.399999999999999</v>
      </c>
      <c r="B752">
        <v>35</v>
      </c>
      <c r="L752">
        <v>1199</v>
      </c>
      <c r="M752">
        <v>35</v>
      </c>
    </row>
    <row r="753" spans="1:13" x14ac:dyDescent="0.3">
      <c r="A753">
        <v>13.8</v>
      </c>
      <c r="B753">
        <v>60</v>
      </c>
      <c r="L753">
        <v>1493</v>
      </c>
      <c r="M753">
        <v>60</v>
      </c>
    </row>
    <row r="754" spans="1:13" x14ac:dyDescent="0.3">
      <c r="A754">
        <v>13.8</v>
      </c>
      <c r="B754">
        <v>60</v>
      </c>
      <c r="L754">
        <v>1493</v>
      </c>
      <c r="M754">
        <v>60</v>
      </c>
    </row>
    <row r="755" spans="1:13" x14ac:dyDescent="0.3">
      <c r="A755">
        <v>13.8</v>
      </c>
      <c r="B755">
        <v>60</v>
      </c>
      <c r="L755">
        <v>1493</v>
      </c>
      <c r="M755">
        <v>60</v>
      </c>
    </row>
    <row r="756" spans="1:13" x14ac:dyDescent="0.3">
      <c r="A756">
        <v>13.8</v>
      </c>
      <c r="B756">
        <v>47</v>
      </c>
      <c r="L756">
        <v>1493</v>
      </c>
      <c r="M756">
        <v>47</v>
      </c>
    </row>
    <row r="757" spans="1:13" x14ac:dyDescent="0.3">
      <c r="A757">
        <v>12.8</v>
      </c>
      <c r="B757">
        <v>60</v>
      </c>
      <c r="L757">
        <v>1493</v>
      </c>
      <c r="M757">
        <v>60</v>
      </c>
    </row>
    <row r="758" spans="1:13" x14ac:dyDescent="0.3">
      <c r="A758">
        <v>12.8</v>
      </c>
      <c r="B758">
        <v>60</v>
      </c>
      <c r="L758">
        <v>1493</v>
      </c>
      <c r="M758">
        <v>60</v>
      </c>
    </row>
    <row r="759" spans="1:13" x14ac:dyDescent="0.3">
      <c r="A759">
        <v>17.399999999999999</v>
      </c>
      <c r="B759">
        <v>60</v>
      </c>
      <c r="L759">
        <v>2200</v>
      </c>
      <c r="M759">
        <v>60</v>
      </c>
    </row>
    <row r="760" spans="1:13" x14ac:dyDescent="0.3">
      <c r="A760">
        <v>17.399999999999999</v>
      </c>
      <c r="B760">
        <v>47</v>
      </c>
      <c r="L760">
        <v>1516</v>
      </c>
      <c r="M760">
        <v>47</v>
      </c>
    </row>
    <row r="761" spans="1:13" x14ac:dyDescent="0.3">
      <c r="A761">
        <v>17.399999999999999</v>
      </c>
      <c r="B761">
        <v>50</v>
      </c>
      <c r="L761">
        <v>2487</v>
      </c>
      <c r="M761">
        <v>50</v>
      </c>
    </row>
    <row r="762" spans="1:13" x14ac:dyDescent="0.3">
      <c r="A762">
        <v>17.399999999999999</v>
      </c>
      <c r="B762">
        <v>42</v>
      </c>
      <c r="L762">
        <v>1496</v>
      </c>
      <c r="M762">
        <v>42</v>
      </c>
    </row>
    <row r="763" spans="1:13" x14ac:dyDescent="0.3">
      <c r="A763">
        <v>17.399999999999999</v>
      </c>
      <c r="B763">
        <v>42</v>
      </c>
      <c r="L763">
        <v>1496</v>
      </c>
      <c r="M763">
        <v>42</v>
      </c>
    </row>
    <row r="764" spans="1:13" x14ac:dyDescent="0.3">
      <c r="A764">
        <v>17.399999999999999</v>
      </c>
      <c r="B764">
        <v>42</v>
      </c>
      <c r="L764">
        <v>1498</v>
      </c>
      <c r="M764">
        <v>42</v>
      </c>
    </row>
    <row r="765" spans="1:13" x14ac:dyDescent="0.3">
      <c r="A765">
        <v>17.399999999999999</v>
      </c>
      <c r="B765">
        <v>42</v>
      </c>
      <c r="L765">
        <v>1496</v>
      </c>
      <c r="M765">
        <v>42</v>
      </c>
    </row>
    <row r="766" spans="1:13" x14ac:dyDescent="0.3">
      <c r="A766">
        <v>17.399999999999999</v>
      </c>
      <c r="B766">
        <v>42</v>
      </c>
      <c r="L766">
        <v>1496</v>
      </c>
      <c r="M766">
        <v>42</v>
      </c>
    </row>
    <row r="767" spans="1:13" x14ac:dyDescent="0.3">
      <c r="A767">
        <v>17.399999999999999</v>
      </c>
      <c r="B767">
        <v>42</v>
      </c>
      <c r="L767">
        <v>1496</v>
      </c>
      <c r="M767">
        <v>42</v>
      </c>
    </row>
    <row r="768" spans="1:13" x14ac:dyDescent="0.3">
      <c r="A768">
        <v>17.399999999999999</v>
      </c>
      <c r="B768">
        <v>42</v>
      </c>
      <c r="L768">
        <v>1496</v>
      </c>
      <c r="M768">
        <v>42</v>
      </c>
    </row>
    <row r="769" spans="1:13" x14ac:dyDescent="0.3">
      <c r="A769">
        <v>17.399999999999999</v>
      </c>
      <c r="B769">
        <v>42</v>
      </c>
      <c r="L769">
        <v>1496</v>
      </c>
      <c r="M769">
        <v>42</v>
      </c>
    </row>
    <row r="770" spans="1:13" x14ac:dyDescent="0.3">
      <c r="A770">
        <v>17.399999999999999</v>
      </c>
      <c r="B770">
        <v>42</v>
      </c>
      <c r="L770">
        <v>1498</v>
      </c>
      <c r="M770">
        <v>42</v>
      </c>
    </row>
    <row r="771" spans="1:13" x14ac:dyDescent="0.3">
      <c r="A771">
        <v>17.399999999999999</v>
      </c>
      <c r="B771">
        <v>42</v>
      </c>
      <c r="L771">
        <v>1496</v>
      </c>
      <c r="M771">
        <v>42</v>
      </c>
    </row>
    <row r="772" spans="1:13" x14ac:dyDescent="0.3">
      <c r="A772">
        <v>17.399999999999999</v>
      </c>
      <c r="B772">
        <v>42</v>
      </c>
      <c r="L772">
        <v>1496</v>
      </c>
      <c r="M772">
        <v>42</v>
      </c>
    </row>
    <row r="773" spans="1:13" x14ac:dyDescent="0.3">
      <c r="A773">
        <v>17.399999999999999</v>
      </c>
      <c r="B773">
        <v>42</v>
      </c>
      <c r="L773">
        <v>1496</v>
      </c>
      <c r="M773">
        <v>42</v>
      </c>
    </row>
    <row r="774" spans="1:13" x14ac:dyDescent="0.3">
      <c r="A774">
        <v>17.399999999999999</v>
      </c>
      <c r="B774">
        <v>42</v>
      </c>
      <c r="L774">
        <v>1496</v>
      </c>
      <c r="M774">
        <v>42</v>
      </c>
    </row>
    <row r="775" spans="1:13" x14ac:dyDescent="0.3">
      <c r="A775">
        <v>17.399999999999999</v>
      </c>
      <c r="B775">
        <v>42</v>
      </c>
      <c r="L775">
        <v>1498</v>
      </c>
      <c r="M775">
        <v>42</v>
      </c>
    </row>
    <row r="776" spans="1:13" x14ac:dyDescent="0.3">
      <c r="A776">
        <v>17.399999999999999</v>
      </c>
      <c r="B776">
        <v>50</v>
      </c>
      <c r="L776">
        <v>1395</v>
      </c>
      <c r="M776">
        <v>50</v>
      </c>
    </row>
    <row r="777" spans="1:13" x14ac:dyDescent="0.3">
      <c r="A777">
        <v>17.399999999999999</v>
      </c>
      <c r="B777">
        <v>50</v>
      </c>
      <c r="L777">
        <v>1968</v>
      </c>
      <c r="M777">
        <v>50</v>
      </c>
    </row>
    <row r="778" spans="1:13" x14ac:dyDescent="0.3">
      <c r="A778">
        <v>17.399999999999999</v>
      </c>
      <c r="B778">
        <v>50</v>
      </c>
      <c r="L778">
        <v>1395</v>
      </c>
      <c r="M778">
        <v>50</v>
      </c>
    </row>
    <row r="779" spans="1:13" x14ac:dyDescent="0.3">
      <c r="A779">
        <v>17.399999999999999</v>
      </c>
      <c r="B779">
        <v>50</v>
      </c>
      <c r="L779">
        <v>1798</v>
      </c>
      <c r="M779">
        <v>50</v>
      </c>
    </row>
    <row r="780" spans="1:13" x14ac:dyDescent="0.3">
      <c r="A780">
        <v>17.399999999999999</v>
      </c>
      <c r="B780">
        <v>50</v>
      </c>
      <c r="L780">
        <v>1968</v>
      </c>
      <c r="M780">
        <v>50</v>
      </c>
    </row>
    <row r="781" spans="1:13" x14ac:dyDescent="0.3">
      <c r="A781">
        <v>17.399999999999999</v>
      </c>
      <c r="B781">
        <v>50</v>
      </c>
      <c r="L781">
        <v>1968</v>
      </c>
      <c r="M781">
        <v>50</v>
      </c>
    </row>
    <row r="782" spans="1:13" x14ac:dyDescent="0.3">
      <c r="A782">
        <v>17.399999999999999</v>
      </c>
      <c r="B782">
        <v>50</v>
      </c>
      <c r="L782">
        <v>1798</v>
      </c>
      <c r="M782">
        <v>50</v>
      </c>
    </row>
    <row r="783" spans="1:13" x14ac:dyDescent="0.3">
      <c r="A783">
        <v>17.399999999999999</v>
      </c>
      <c r="B783">
        <v>50</v>
      </c>
      <c r="L783">
        <v>1968</v>
      </c>
      <c r="M783">
        <v>50</v>
      </c>
    </row>
    <row r="784" spans="1:13" x14ac:dyDescent="0.3">
      <c r="A784">
        <v>17.399999999999999</v>
      </c>
      <c r="B784">
        <v>50</v>
      </c>
      <c r="L784">
        <v>1395</v>
      </c>
      <c r="M784">
        <v>50</v>
      </c>
    </row>
    <row r="785" spans="1:13" x14ac:dyDescent="0.3">
      <c r="A785">
        <v>17.399999999999999</v>
      </c>
      <c r="B785">
        <v>50</v>
      </c>
      <c r="L785">
        <v>1968</v>
      </c>
      <c r="M785">
        <v>50</v>
      </c>
    </row>
    <row r="786" spans="1:13" x14ac:dyDescent="0.3">
      <c r="A786">
        <v>17.399999999999999</v>
      </c>
      <c r="B786">
        <v>50</v>
      </c>
      <c r="L786">
        <v>1798</v>
      </c>
      <c r="M786">
        <v>50</v>
      </c>
    </row>
    <row r="787" spans="1:13" x14ac:dyDescent="0.3">
      <c r="A787">
        <v>17.399999999999999</v>
      </c>
      <c r="B787">
        <v>50</v>
      </c>
      <c r="L787">
        <v>1968</v>
      </c>
      <c r="M787">
        <v>50</v>
      </c>
    </row>
    <row r="788" spans="1:13" x14ac:dyDescent="0.3">
      <c r="A788">
        <v>18</v>
      </c>
      <c r="B788">
        <v>50</v>
      </c>
      <c r="L788">
        <v>1461</v>
      </c>
      <c r="M788">
        <v>50</v>
      </c>
    </row>
    <row r="789" spans="1:13" x14ac:dyDescent="0.3">
      <c r="A789">
        <v>18</v>
      </c>
      <c r="B789">
        <v>50</v>
      </c>
      <c r="L789">
        <v>1461</v>
      </c>
      <c r="M789">
        <v>50</v>
      </c>
    </row>
    <row r="790" spans="1:13" x14ac:dyDescent="0.3">
      <c r="A790">
        <v>18</v>
      </c>
      <c r="B790">
        <v>50</v>
      </c>
      <c r="L790">
        <v>1461</v>
      </c>
      <c r="M790">
        <v>50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2305F-A525-4F24-A901-3821E9FA4677}">
  <dimension ref="A1:P790"/>
  <sheetViews>
    <sheetView workbookViewId="0">
      <selection activeCell="Q1" sqref="Q1"/>
    </sheetView>
  </sheetViews>
  <sheetFormatPr defaultRowHeight="14.4" x14ac:dyDescent="0.3"/>
  <cols>
    <col min="1" max="1" width="10.44140625" customWidth="1"/>
    <col min="2" max="2" width="10.88671875" customWidth="1"/>
    <col min="3" max="3" width="11.33203125" customWidth="1"/>
    <col min="4" max="4" width="10.44140625" customWidth="1"/>
    <col min="5" max="5" width="12.33203125" customWidth="1"/>
    <col min="6" max="6" width="11.21875" customWidth="1"/>
    <col min="7" max="7" width="11.77734375" customWidth="1"/>
    <col min="8" max="8" width="11.109375" customWidth="1"/>
    <col min="9" max="9" width="13.5546875" customWidth="1"/>
    <col min="10" max="10" width="14.88671875" customWidth="1"/>
    <col min="11" max="11" width="11" customWidth="1"/>
    <col min="12" max="12" width="9.77734375" customWidth="1"/>
    <col min="13" max="13" width="11.33203125" customWidth="1"/>
    <col min="14" max="14" width="10.88671875" customWidth="1"/>
    <col min="15" max="15" width="18" customWidth="1"/>
    <col min="16" max="16" width="10.21875" customWidth="1"/>
  </cols>
  <sheetData>
    <row r="1" spans="1:16" x14ac:dyDescent="0.3">
      <c r="A1" s="3" t="s">
        <v>2530</v>
      </c>
    </row>
    <row r="3" spans="1:16" ht="57.6" x14ac:dyDescent="0.3">
      <c r="A3" s="23" t="s">
        <v>12</v>
      </c>
      <c r="B3" s="23" t="s">
        <v>2506</v>
      </c>
      <c r="C3" s="23" t="s">
        <v>16</v>
      </c>
      <c r="D3" s="23" t="s">
        <v>2507</v>
      </c>
      <c r="E3" s="23" t="s">
        <v>25</v>
      </c>
      <c r="F3" s="23" t="s">
        <v>2508</v>
      </c>
      <c r="G3" s="23" t="s">
        <v>26</v>
      </c>
      <c r="H3" s="23" t="s">
        <v>2509</v>
      </c>
      <c r="I3" s="23" t="s">
        <v>44</v>
      </c>
      <c r="J3" s="23" t="s">
        <v>2510</v>
      </c>
      <c r="K3" s="23" t="s">
        <v>45</v>
      </c>
      <c r="L3" s="23" t="s">
        <v>2511</v>
      </c>
      <c r="M3" s="23" t="s">
        <v>69</v>
      </c>
      <c r="N3" s="23" t="s">
        <v>2512</v>
      </c>
      <c r="O3" s="23" t="s">
        <v>70</v>
      </c>
      <c r="P3" s="23" t="s">
        <v>2513</v>
      </c>
    </row>
    <row r="4" spans="1:16" x14ac:dyDescent="0.3">
      <c r="A4" t="s">
        <v>146</v>
      </c>
      <c r="B4">
        <f t="array" ref="B4">_xlfn.IFS(A4="CNG",1,A4="CNG + Petrol",2,A4="Diesel",3,A4="Electric",4,A4="Hybrid",5,A4="Petrol",6)</f>
        <v>6</v>
      </c>
      <c r="C4" t="s">
        <v>147</v>
      </c>
      <c r="D4">
        <f t="array" ref="D4">_xlfn.IFS(C4="Coupe",1,C4= "Crossover",2,C4= "Crossover, SUV",3,C4= "Hatchback",4,C4= "MPV",5,C4= "MUV",6,C4= "Sedan",7,C4= "Sedan, Coupe",8,C4= "SUV",9,C4= "SUV, Crossover",10)</f>
        <v>4</v>
      </c>
      <c r="E4" t="s">
        <v>152</v>
      </c>
      <c r="F4">
        <f t="array" ref="F4">_xlfn.IFS(E4="Drum",1,E4= "Solid Disc",2,E4= "Ventilated Disc",3)</f>
        <v>1</v>
      </c>
      <c r="G4" t="s">
        <v>152</v>
      </c>
      <c r="H4">
        <f t="array" ref="H4">_xlfn.IFS(G4="Drum",1,G4= "Solid Disc",2,G4= "Ventilated Disc",3)</f>
        <v>1</v>
      </c>
      <c r="I4" t="s">
        <v>168</v>
      </c>
      <c r="J4">
        <f t="array" ref="J4">_xlfn.IFS(I4="Fabric",1,I4= "Leather",2,I4= "Polyurethene",3,I4= "Vinyl",4)</f>
        <v>1</v>
      </c>
      <c r="K4" t="s">
        <v>169</v>
      </c>
      <c r="L4">
        <f t="array" ref="L4">_xlfn.IFS(K4="AMT",1,K4="Automatic",2,K4="CVT",3,K4="DCT",4,K4="Manual",5)</f>
        <v>5</v>
      </c>
      <c r="M4" t="s">
        <v>169</v>
      </c>
      <c r="N4">
        <f t="array" ref="N4">_xlfn.IFS(M4="Automatic",1,M4= "Manual",2)</f>
        <v>2</v>
      </c>
      <c r="O4" t="s">
        <v>177</v>
      </c>
      <c r="P4">
        <f t="array" ref="P4">_xlfn.IFS(O4="Analog",1,O4= "Analog + Digital",2,O4= "Digital",3)</f>
        <v>2</v>
      </c>
    </row>
    <row r="5" spans="1:16" x14ac:dyDescent="0.3">
      <c r="A5" t="s">
        <v>146</v>
      </c>
      <c r="B5">
        <f t="array" ref="B5">_xlfn.IFS(A5="CNG",1,A5="CNG + Petrol",2,A5="Diesel",3,A5="Electric",4,A5="Hybrid",5,A5="Petrol",6)</f>
        <v>6</v>
      </c>
      <c r="C5" t="s">
        <v>147</v>
      </c>
      <c r="D5">
        <f t="array" ref="D5">_xlfn.IFS(C5="Coupe",1,C5= "Crossover",2,C5= "Crossover, SUV",3,C5= "Hatchback",4,C5= "MPV",5,C5= "MUV",6,C5= "Sedan",7,C5= "Sedan, Coupe",8,C5= "SUV",9,C5= "SUV, Crossover",10)</f>
        <v>4</v>
      </c>
      <c r="E5" t="s">
        <v>152</v>
      </c>
      <c r="F5">
        <f t="array" ref="F5">_xlfn.IFS(E5="Drum",1,E5= "Solid Disc",2,E5= "Ventilated Disc",3)</f>
        <v>1</v>
      </c>
      <c r="G5" t="s">
        <v>152</v>
      </c>
      <c r="H5">
        <f t="array" ref="H5">_xlfn.IFS(G5="Drum",1,G5= "Solid Disc",2,G5= "Ventilated Disc",3)</f>
        <v>1</v>
      </c>
      <c r="I5" t="s">
        <v>168</v>
      </c>
      <c r="J5">
        <f t="array" ref="J5">_xlfn.IFS(I5="Fabric",1,I5= "Leather",2,I5= "Polyurethene",3,I5= "Vinyl",4)</f>
        <v>1</v>
      </c>
      <c r="K5" t="s">
        <v>169</v>
      </c>
      <c r="L5">
        <f t="array" ref="L5">_xlfn.IFS(K5="AMT",1,K5="Automatic",2,K5="CVT",3,K5="DCT",4,K5="Manual",5)</f>
        <v>5</v>
      </c>
      <c r="M5" t="s">
        <v>169</v>
      </c>
      <c r="N5">
        <f t="array" ref="N5">_xlfn.IFS(M5="Automatic",1,M5= "Manual",2)</f>
        <v>2</v>
      </c>
      <c r="O5" t="s">
        <v>177</v>
      </c>
      <c r="P5">
        <f t="array" ref="P5">_xlfn.IFS(O5="Analog",1,O5= "Analog + Digital",2,O5= "Digital",3)</f>
        <v>2</v>
      </c>
    </row>
    <row r="6" spans="1:16" x14ac:dyDescent="0.3">
      <c r="A6" t="s">
        <v>184</v>
      </c>
      <c r="B6">
        <f t="array" ref="B6">_xlfn.IFS(A6="CNG",1,A6="CNG + Petrol",2,A6="Diesel",3,A6="Electric",4,A6="Hybrid",5,A6="Petrol",6)</f>
        <v>1</v>
      </c>
      <c r="C6" t="s">
        <v>147</v>
      </c>
      <c r="D6">
        <f t="array" ref="D6">_xlfn.IFS(C6="Coupe",1,C6= "Crossover",2,C6= "Crossover, SUV",3,C6= "Hatchback",4,C6= "MPV",5,C6= "MUV",6,C6= "Sedan",7,C6= "Sedan, Coupe",8,C6= "SUV",9,C6= "SUV, Crossover",10)</f>
        <v>4</v>
      </c>
      <c r="E6" t="s">
        <v>152</v>
      </c>
      <c r="F6">
        <f t="array" ref="F6">_xlfn.IFS(E6="Drum",1,E6= "Solid Disc",2,E6= "Ventilated Disc",3)</f>
        <v>1</v>
      </c>
      <c r="G6" t="s">
        <v>152</v>
      </c>
      <c r="H6">
        <f t="array" ref="H6">_xlfn.IFS(G6="Drum",1,G6= "Solid Disc",2,G6= "Ventilated Disc",3)</f>
        <v>1</v>
      </c>
      <c r="I6" t="s">
        <v>168</v>
      </c>
      <c r="J6">
        <f t="array" ref="J6">_xlfn.IFS(I6="Fabric",1,I6= "Leather",2,I6= "Polyurethene",3,I6= "Vinyl",4)</f>
        <v>1</v>
      </c>
      <c r="K6" t="s">
        <v>169</v>
      </c>
      <c r="L6">
        <f t="array" ref="L6">_xlfn.IFS(K6="AMT",1,K6="Automatic",2,K6="CVT",3,K6="DCT",4,K6="Manual",5)</f>
        <v>5</v>
      </c>
      <c r="M6" t="s">
        <v>169</v>
      </c>
      <c r="N6">
        <f t="array" ref="N6">_xlfn.IFS(M6="Automatic",1,M6= "Manual",2)</f>
        <v>2</v>
      </c>
      <c r="O6" t="s">
        <v>177</v>
      </c>
      <c r="P6">
        <f t="array" ref="P6">_xlfn.IFS(O6="Analog",1,O6= "Analog + Digital",2,O6= "Digital",3)</f>
        <v>2</v>
      </c>
    </row>
    <row r="7" spans="1:16" x14ac:dyDescent="0.3">
      <c r="A7" t="s">
        <v>146</v>
      </c>
      <c r="B7">
        <f t="array" ref="B7">_xlfn.IFS(A7="CNG",1,A7="CNG + Petrol",2,A7="Diesel",3,A7="Electric",4,A7="Hybrid",5,A7="Petrol",6)</f>
        <v>6</v>
      </c>
      <c r="C7" t="s">
        <v>147</v>
      </c>
      <c r="D7">
        <f t="array" ref="D7">_xlfn.IFS(C7="Coupe",1,C7= "Crossover",2,C7= "Crossover, SUV",3,C7= "Hatchback",4,C7= "MPV",5,C7= "MUV",6,C7= "Sedan",7,C7= "Sedan, Coupe",8,C7= "SUV",9,C7= "SUV, Crossover",10)</f>
        <v>4</v>
      </c>
      <c r="E7" t="s">
        <v>152</v>
      </c>
      <c r="F7">
        <f t="array" ref="F7">_xlfn.IFS(E7="Drum",1,E7= "Solid Disc",2,E7= "Ventilated Disc",3)</f>
        <v>1</v>
      </c>
      <c r="G7" t="s">
        <v>152</v>
      </c>
      <c r="H7">
        <f t="array" ref="H7">_xlfn.IFS(G7="Drum",1,G7= "Solid Disc",2,G7= "Ventilated Disc",3)</f>
        <v>1</v>
      </c>
      <c r="I7" t="s">
        <v>168</v>
      </c>
      <c r="J7">
        <f t="array" ref="J7">_xlfn.IFS(I7="Fabric",1,I7= "Leather",2,I7= "Polyurethene",3,I7= "Vinyl",4)</f>
        <v>1</v>
      </c>
      <c r="K7" t="s">
        <v>190</v>
      </c>
      <c r="L7">
        <f t="array" ref="L7">_xlfn.IFS(K7="AMT",1,K7="Automatic",2,K7="CVT",3,K7="DCT",4,K7="Manual",5)</f>
        <v>2</v>
      </c>
      <c r="M7" t="s">
        <v>169</v>
      </c>
      <c r="N7">
        <f t="array" ref="N7">_xlfn.IFS(M7="Automatic",1,M7= "Manual",2)</f>
        <v>2</v>
      </c>
      <c r="O7" t="s">
        <v>177</v>
      </c>
      <c r="P7">
        <f t="array" ref="P7">_xlfn.IFS(O7="Analog",1,O7= "Analog + Digital",2,O7= "Digital",3)</f>
        <v>2</v>
      </c>
    </row>
    <row r="8" spans="1:16" x14ac:dyDescent="0.3">
      <c r="A8" t="s">
        <v>146</v>
      </c>
      <c r="B8">
        <f t="array" ref="B8">_xlfn.IFS(A8="CNG",1,A8="CNG + Petrol",2,A8="Diesel",3,A8="Electric",4,A8="Hybrid",5,A8="Petrol",6)</f>
        <v>6</v>
      </c>
      <c r="C8" t="s">
        <v>147</v>
      </c>
      <c r="D8">
        <f t="array" ref="D8">_xlfn.IFS(C8="Coupe",1,C8= "Crossover",2,C8= "Crossover, SUV",3,C8= "Hatchback",4,C8= "MPV",5,C8= "MUV",6,C8= "Sedan",7,C8= "Sedan, Coupe",8,C8= "SUV",9,C8= "SUV, Crossover",10)</f>
        <v>4</v>
      </c>
      <c r="E8" t="s">
        <v>152</v>
      </c>
      <c r="F8">
        <f t="array" ref="F8">_xlfn.IFS(E8="Drum",1,E8= "Solid Disc",2,E8= "Ventilated Disc",3)</f>
        <v>1</v>
      </c>
      <c r="G8" t="s">
        <v>152</v>
      </c>
      <c r="H8">
        <f t="array" ref="H8">_xlfn.IFS(G8="Drum",1,G8= "Solid Disc",2,G8= "Ventilated Disc",3)</f>
        <v>1</v>
      </c>
      <c r="I8" t="s">
        <v>168</v>
      </c>
      <c r="J8">
        <f t="array" ref="J8">_xlfn.IFS(I8="Fabric",1,I8= "Leather",2,I8= "Polyurethene",3,I8= "Vinyl",4)</f>
        <v>1</v>
      </c>
      <c r="K8" t="s">
        <v>169</v>
      </c>
      <c r="L8">
        <f t="array" ref="L8">_xlfn.IFS(K8="AMT",1,K8="Automatic",2,K8="CVT",3,K8="DCT",4,K8="Manual",5)</f>
        <v>5</v>
      </c>
      <c r="M8" t="s">
        <v>169</v>
      </c>
      <c r="N8">
        <f t="array" ref="N8">_xlfn.IFS(M8="Automatic",1,M8= "Manual",2)</f>
        <v>2</v>
      </c>
      <c r="O8" t="s">
        <v>177</v>
      </c>
      <c r="P8">
        <f t="array" ref="P8">_xlfn.IFS(O8="Analog",1,O8= "Analog + Digital",2,O8= "Digital",3)</f>
        <v>2</v>
      </c>
    </row>
    <row r="9" spans="1:16" x14ac:dyDescent="0.3">
      <c r="A9" t="s">
        <v>146</v>
      </c>
      <c r="B9">
        <f t="array" ref="B9">_xlfn.IFS(A9="CNG",1,A9="CNG + Petrol",2,A9="Diesel",3,A9="Electric",4,A9="Hybrid",5,A9="Petrol",6)</f>
        <v>6</v>
      </c>
      <c r="C9" t="s">
        <v>147</v>
      </c>
      <c r="D9">
        <f t="array" ref="D9">_xlfn.IFS(C9="Coupe",1,C9= "Crossover",2,C9= "Crossover, SUV",3,C9= "Hatchback",4,C9= "MPV",5,C9= "MUV",6,C9= "Sedan",7,C9= "Sedan, Coupe",8,C9= "SUV",9,C9= "SUV, Crossover",10)</f>
        <v>4</v>
      </c>
      <c r="E9" t="s">
        <v>152</v>
      </c>
      <c r="F9">
        <f t="array" ref="F9">_xlfn.IFS(E9="Drum",1,E9= "Solid Disc",2,E9= "Ventilated Disc",3)</f>
        <v>1</v>
      </c>
      <c r="G9" t="s">
        <v>152</v>
      </c>
      <c r="H9">
        <f t="array" ref="H9">_xlfn.IFS(G9="Drum",1,G9= "Solid Disc",2,G9= "Ventilated Disc",3)</f>
        <v>1</v>
      </c>
      <c r="I9" t="s">
        <v>168</v>
      </c>
      <c r="J9">
        <f t="array" ref="J9">_xlfn.IFS(I9="Fabric",1,I9= "Leather",2,I9= "Polyurethene",3,I9= "Vinyl",4)</f>
        <v>1</v>
      </c>
      <c r="K9" t="s">
        <v>190</v>
      </c>
      <c r="L9">
        <f t="array" ref="L9">_xlfn.IFS(K9="AMT",1,K9="Automatic",2,K9="CVT",3,K9="DCT",4,K9="Manual",5)</f>
        <v>2</v>
      </c>
      <c r="M9" t="s">
        <v>169</v>
      </c>
      <c r="N9">
        <f t="array" ref="N9">_xlfn.IFS(M9="Automatic",1,M9= "Manual",2)</f>
        <v>2</v>
      </c>
      <c r="O9" t="s">
        <v>177</v>
      </c>
      <c r="P9">
        <f t="array" ref="P9">_xlfn.IFS(O9="Analog",1,O9= "Analog + Digital",2,O9= "Digital",3)</f>
        <v>2</v>
      </c>
    </row>
    <row r="10" spans="1:16" x14ac:dyDescent="0.3">
      <c r="A10" t="s">
        <v>146</v>
      </c>
      <c r="B10">
        <f t="array" ref="B10">_xlfn.IFS(A10="CNG",1,A10="CNG + Petrol",2,A10="Diesel",3,A10="Electric",4,A10="Hybrid",5,A10="Petrol",6)</f>
        <v>6</v>
      </c>
      <c r="C10" t="s">
        <v>147</v>
      </c>
      <c r="D10">
        <f t="array" ref="D10">_xlfn.IFS(C10="Coupe",1,C10= "Crossover",2,C10= "Crossover, SUV",3,C10= "Hatchback",4,C10= "MPV",5,C10= "MUV",6,C10= "Sedan",7,C10= "Sedan, Coupe",8,C10= "SUV",9,C10= "SUV, Crossover",10)</f>
        <v>4</v>
      </c>
      <c r="E10" t="s">
        <v>201</v>
      </c>
      <c r="F10">
        <f t="array" ref="F10">_xlfn.IFS(E10="Drum",1,E10= "Solid Disc",2,E10= "Ventilated Disc",3)</f>
        <v>3</v>
      </c>
      <c r="G10" t="s">
        <v>152</v>
      </c>
      <c r="H10">
        <f t="array" ref="H10">_xlfn.IFS(G10="Drum",1,G10= "Solid Disc",2,G10= "Ventilated Disc",3)</f>
        <v>1</v>
      </c>
      <c r="I10" t="s">
        <v>168</v>
      </c>
      <c r="J10">
        <f t="array" ref="J10">_xlfn.IFS(I10="Fabric",1,I10= "Leather",2,I10= "Polyurethene",3,I10= "Vinyl",4)</f>
        <v>1</v>
      </c>
      <c r="K10" t="s">
        <v>169</v>
      </c>
      <c r="L10">
        <f t="array" ref="L10">_xlfn.IFS(K10="AMT",1,K10="Automatic",2,K10="CVT",3,K10="DCT",4,K10="Manual",5)</f>
        <v>5</v>
      </c>
      <c r="M10" t="s">
        <v>169</v>
      </c>
      <c r="N10">
        <f t="array" ref="N10">_xlfn.IFS(M10="Automatic",1,M10= "Manual",2)</f>
        <v>2</v>
      </c>
      <c r="O10" t="s">
        <v>164</v>
      </c>
      <c r="P10">
        <f t="array" ref="P10">_xlfn.IFS(O10="Analog",1,O10= "Analog + Digital",2,O10= "Digital",3)</f>
        <v>3</v>
      </c>
    </row>
    <row r="11" spans="1:16" x14ac:dyDescent="0.3">
      <c r="A11" t="s">
        <v>146</v>
      </c>
      <c r="B11">
        <f t="array" ref="B11">_xlfn.IFS(A11="CNG",1,A11="CNG + Petrol",2,A11="Diesel",3,A11="Electric",4,A11="Hybrid",5,A11="Petrol",6)</f>
        <v>6</v>
      </c>
      <c r="C11" t="s">
        <v>147</v>
      </c>
      <c r="D11">
        <f t="array" ref="D11">_xlfn.IFS(C11="Coupe",1,C11= "Crossover",2,C11= "Crossover, SUV",3,C11= "Hatchback",4,C11= "MPV",5,C11= "MUV",6,C11= "Sedan",7,C11= "Sedan, Coupe",8,C11= "SUV",9,C11= "SUV, Crossover",10)</f>
        <v>4</v>
      </c>
      <c r="E11" t="s">
        <v>201</v>
      </c>
      <c r="F11">
        <f t="array" ref="F11">_xlfn.IFS(E11="Drum",1,E11= "Solid Disc",2,E11= "Ventilated Disc",3)</f>
        <v>3</v>
      </c>
      <c r="G11" t="s">
        <v>152</v>
      </c>
      <c r="H11">
        <f t="array" ref="H11">_xlfn.IFS(G11="Drum",1,G11= "Solid Disc",2,G11= "Ventilated Disc",3)</f>
        <v>1</v>
      </c>
      <c r="I11" t="s">
        <v>168</v>
      </c>
      <c r="J11">
        <f t="array" ref="J11">_xlfn.IFS(I11="Fabric",1,I11= "Leather",2,I11= "Polyurethene",3,I11= "Vinyl",4)</f>
        <v>1</v>
      </c>
      <c r="K11" t="s">
        <v>169</v>
      </c>
      <c r="L11">
        <f t="array" ref="L11">_xlfn.IFS(K11="AMT",1,K11="Automatic",2,K11="CVT",3,K11="DCT",4,K11="Manual",5)</f>
        <v>5</v>
      </c>
      <c r="M11" t="s">
        <v>169</v>
      </c>
      <c r="N11">
        <f t="array" ref="N11">_xlfn.IFS(M11="Automatic",1,M11= "Manual",2)</f>
        <v>2</v>
      </c>
      <c r="O11" t="s">
        <v>164</v>
      </c>
      <c r="P11">
        <f t="array" ref="P11">_xlfn.IFS(O11="Analog",1,O11= "Analog + Digital",2,O11= "Digital",3)</f>
        <v>3</v>
      </c>
    </row>
    <row r="12" spans="1:16" x14ac:dyDescent="0.3">
      <c r="A12" t="s">
        <v>146</v>
      </c>
      <c r="B12">
        <f t="array" ref="B12">_xlfn.IFS(A12="CNG",1,A12="CNG + Petrol",2,A12="Diesel",3,A12="Electric",4,A12="Hybrid",5,A12="Petrol",6)</f>
        <v>6</v>
      </c>
      <c r="C12" t="s">
        <v>147</v>
      </c>
      <c r="D12">
        <f t="array" ref="D12">_xlfn.IFS(C12="Coupe",1,C12= "Crossover",2,C12= "Crossover, SUV",3,C12= "Hatchback",4,C12= "MPV",5,C12= "MUV",6,C12= "Sedan",7,C12= "Sedan, Coupe",8,C12= "SUV",9,C12= "SUV, Crossover",10)</f>
        <v>4</v>
      </c>
      <c r="E12" t="s">
        <v>201</v>
      </c>
      <c r="F12">
        <f t="array" ref="F12">_xlfn.IFS(E12="Drum",1,E12= "Solid Disc",2,E12= "Ventilated Disc",3)</f>
        <v>3</v>
      </c>
      <c r="G12" t="s">
        <v>152</v>
      </c>
      <c r="H12">
        <f t="array" ref="H12">_xlfn.IFS(G12="Drum",1,G12= "Solid Disc",2,G12= "Ventilated Disc",3)</f>
        <v>1</v>
      </c>
      <c r="I12" t="s">
        <v>168</v>
      </c>
      <c r="J12">
        <f t="array" ref="J12">_xlfn.IFS(I12="Fabric",1,I12= "Leather",2,I12= "Polyurethene",3,I12= "Vinyl",4)</f>
        <v>1</v>
      </c>
      <c r="K12" t="s">
        <v>169</v>
      </c>
      <c r="L12">
        <f t="array" ref="L12">_xlfn.IFS(K12="AMT",1,K12="Automatic",2,K12="CVT",3,K12="DCT",4,K12="Manual",5)</f>
        <v>5</v>
      </c>
      <c r="M12" t="s">
        <v>169</v>
      </c>
      <c r="N12">
        <f t="array" ref="N12">_xlfn.IFS(M12="Automatic",1,M12= "Manual",2)</f>
        <v>2</v>
      </c>
      <c r="O12" t="s">
        <v>164</v>
      </c>
      <c r="P12">
        <f t="array" ref="P12">_xlfn.IFS(O12="Analog",1,O12= "Analog + Digital",2,O12= "Digital",3)</f>
        <v>3</v>
      </c>
    </row>
    <row r="13" spans="1:16" x14ac:dyDescent="0.3">
      <c r="A13" t="s">
        <v>146</v>
      </c>
      <c r="B13">
        <f t="array" ref="B13">_xlfn.IFS(A13="CNG",1,A13="CNG + Petrol",2,A13="Diesel",3,A13="Electric",4,A13="Hybrid",5,A13="Petrol",6)</f>
        <v>6</v>
      </c>
      <c r="C13" t="s">
        <v>147</v>
      </c>
      <c r="D13">
        <f t="array" ref="D13">_xlfn.IFS(C13="Coupe",1,C13= "Crossover",2,C13= "Crossover, SUV",3,C13= "Hatchback",4,C13= "MPV",5,C13= "MUV",6,C13= "Sedan",7,C13= "Sedan, Coupe",8,C13= "SUV",9,C13= "SUV, Crossover",10)</f>
        <v>4</v>
      </c>
      <c r="E13" t="s">
        <v>201</v>
      </c>
      <c r="F13">
        <f t="array" ref="F13">_xlfn.IFS(E13="Drum",1,E13= "Solid Disc",2,E13= "Ventilated Disc",3)</f>
        <v>3</v>
      </c>
      <c r="G13" t="s">
        <v>152</v>
      </c>
      <c r="H13">
        <f t="array" ref="H13">_xlfn.IFS(G13="Drum",1,G13= "Solid Disc",2,G13= "Ventilated Disc",3)</f>
        <v>1</v>
      </c>
      <c r="I13" t="s">
        <v>168</v>
      </c>
      <c r="J13">
        <f t="array" ref="J13">_xlfn.IFS(I13="Fabric",1,I13= "Leather",2,I13= "Polyurethene",3,I13= "Vinyl",4)</f>
        <v>1</v>
      </c>
      <c r="K13" t="s">
        <v>169</v>
      </c>
      <c r="L13">
        <f t="array" ref="L13">_xlfn.IFS(K13="AMT",1,K13="Automatic",2,K13="CVT",3,K13="DCT",4,K13="Manual",5)</f>
        <v>5</v>
      </c>
      <c r="M13" t="s">
        <v>169</v>
      </c>
      <c r="N13">
        <f t="array" ref="N13">_xlfn.IFS(M13="Automatic",1,M13= "Manual",2)</f>
        <v>2</v>
      </c>
      <c r="O13" t="s">
        <v>164</v>
      </c>
      <c r="P13">
        <f t="array" ref="P13">_xlfn.IFS(O13="Analog",1,O13= "Analog + Digital",2,O13= "Digital",3)</f>
        <v>3</v>
      </c>
    </row>
    <row r="14" spans="1:16" x14ac:dyDescent="0.3">
      <c r="A14" t="s">
        <v>146</v>
      </c>
      <c r="B14">
        <f t="array" ref="B14">_xlfn.IFS(A14="CNG",1,A14="CNG + Petrol",2,A14="Diesel",3,A14="Electric",4,A14="Hybrid",5,A14="Petrol",6)</f>
        <v>6</v>
      </c>
      <c r="C14" t="s">
        <v>147</v>
      </c>
      <c r="D14">
        <f t="array" ref="D14">_xlfn.IFS(C14="Coupe",1,C14= "Crossover",2,C14= "Crossover, SUV",3,C14= "Hatchback",4,C14= "MPV",5,C14= "MUV",6,C14= "Sedan",7,C14= "Sedan, Coupe",8,C14= "SUV",9,C14= "SUV, Crossover",10)</f>
        <v>4</v>
      </c>
      <c r="E14" t="s">
        <v>201</v>
      </c>
      <c r="F14">
        <f t="array" ref="F14">_xlfn.IFS(E14="Drum",1,E14= "Solid Disc",2,E14= "Ventilated Disc",3)</f>
        <v>3</v>
      </c>
      <c r="G14" t="s">
        <v>152</v>
      </c>
      <c r="H14">
        <f t="array" ref="H14">_xlfn.IFS(G14="Drum",1,G14= "Solid Disc",2,G14= "Ventilated Disc",3)</f>
        <v>1</v>
      </c>
      <c r="I14" t="s">
        <v>168</v>
      </c>
      <c r="J14">
        <f t="array" ref="J14">_xlfn.IFS(I14="Fabric",1,I14= "Leather",2,I14= "Polyurethene",3,I14= "Vinyl",4)</f>
        <v>1</v>
      </c>
      <c r="K14" t="s">
        <v>169</v>
      </c>
      <c r="L14">
        <f t="array" ref="L14">_xlfn.IFS(K14="AMT",1,K14="Automatic",2,K14="CVT",3,K14="DCT",4,K14="Manual",5)</f>
        <v>5</v>
      </c>
      <c r="M14" t="s">
        <v>169</v>
      </c>
      <c r="N14">
        <f t="array" ref="N14">_xlfn.IFS(M14="Automatic",1,M14= "Manual",2)</f>
        <v>2</v>
      </c>
      <c r="O14" t="s">
        <v>164</v>
      </c>
      <c r="P14">
        <f t="array" ref="P14">_xlfn.IFS(O14="Analog",1,O14= "Analog + Digital",2,O14= "Digital",3)</f>
        <v>3</v>
      </c>
    </row>
    <row r="15" spans="1:16" x14ac:dyDescent="0.3">
      <c r="A15" t="s">
        <v>146</v>
      </c>
      <c r="B15">
        <f t="array" ref="B15">_xlfn.IFS(A15="CNG",1,A15="CNG + Petrol",2,A15="Diesel",3,A15="Electric",4,A15="Hybrid",5,A15="Petrol",6)</f>
        <v>6</v>
      </c>
      <c r="C15" t="s">
        <v>147</v>
      </c>
      <c r="D15">
        <f t="array" ref="D15">_xlfn.IFS(C15="Coupe",1,C15= "Crossover",2,C15= "Crossover, SUV",3,C15= "Hatchback",4,C15= "MPV",5,C15= "MUV",6,C15= "Sedan",7,C15= "Sedan, Coupe",8,C15= "SUV",9,C15= "SUV, Crossover",10)</f>
        <v>4</v>
      </c>
      <c r="E15" t="s">
        <v>201</v>
      </c>
      <c r="F15">
        <f t="array" ref="F15">_xlfn.IFS(E15="Drum",1,E15= "Solid Disc",2,E15= "Ventilated Disc",3)</f>
        <v>3</v>
      </c>
      <c r="G15" t="s">
        <v>152</v>
      </c>
      <c r="H15">
        <f t="array" ref="H15">_xlfn.IFS(G15="Drum",1,G15= "Solid Disc",2,G15= "Ventilated Disc",3)</f>
        <v>1</v>
      </c>
      <c r="I15" t="s">
        <v>168</v>
      </c>
      <c r="J15">
        <f t="array" ref="J15">_xlfn.IFS(I15="Fabric",1,I15= "Leather",2,I15= "Polyurethene",3,I15= "Vinyl",4)</f>
        <v>1</v>
      </c>
      <c r="K15" t="s">
        <v>169</v>
      </c>
      <c r="L15">
        <f t="array" ref="L15">_xlfn.IFS(K15="AMT",1,K15="Automatic",2,K15="CVT",3,K15="DCT",4,K15="Manual",5)</f>
        <v>5</v>
      </c>
      <c r="M15" t="s">
        <v>169</v>
      </c>
      <c r="N15">
        <f t="array" ref="N15">_xlfn.IFS(M15="Automatic",1,M15= "Manual",2)</f>
        <v>2</v>
      </c>
      <c r="O15" t="s">
        <v>164</v>
      </c>
      <c r="P15">
        <f t="array" ref="P15">_xlfn.IFS(O15="Analog",1,O15= "Analog + Digital",2,O15= "Digital",3)</f>
        <v>3</v>
      </c>
    </row>
    <row r="16" spans="1:16" x14ac:dyDescent="0.3">
      <c r="A16" t="s">
        <v>146</v>
      </c>
      <c r="B16">
        <f t="array" ref="B16">_xlfn.IFS(A16="CNG",1,A16="CNG + Petrol",2,A16="Diesel",3,A16="Electric",4,A16="Hybrid",5,A16="Petrol",6)</f>
        <v>6</v>
      </c>
      <c r="C16" t="s">
        <v>147</v>
      </c>
      <c r="D16">
        <f t="array" ref="D16">_xlfn.IFS(C16="Coupe",1,C16= "Crossover",2,C16= "Crossover, SUV",3,C16= "Hatchback",4,C16= "MPV",5,C16= "MUV",6,C16= "Sedan",7,C16= "Sedan, Coupe",8,C16= "SUV",9,C16= "SUV, Crossover",10)</f>
        <v>4</v>
      </c>
      <c r="E16" t="s">
        <v>201</v>
      </c>
      <c r="F16">
        <f t="array" ref="F16">_xlfn.IFS(E16="Drum",1,E16= "Solid Disc",2,E16= "Ventilated Disc",3)</f>
        <v>3</v>
      </c>
      <c r="G16" t="s">
        <v>152</v>
      </c>
      <c r="H16">
        <f t="array" ref="H16">_xlfn.IFS(G16="Drum",1,G16= "Solid Disc",2,G16= "Ventilated Disc",3)</f>
        <v>1</v>
      </c>
      <c r="I16" t="s">
        <v>168</v>
      </c>
      <c r="J16">
        <f t="array" ref="J16">_xlfn.IFS(I16="Fabric",1,I16= "Leather",2,I16= "Polyurethene",3,I16= "Vinyl",4)</f>
        <v>1</v>
      </c>
      <c r="K16" t="s">
        <v>190</v>
      </c>
      <c r="L16">
        <f t="array" ref="L16">_xlfn.IFS(K16="AMT",1,K16="Automatic",2,K16="CVT",3,K16="DCT",4,K16="Manual",5)</f>
        <v>2</v>
      </c>
      <c r="M16" t="s">
        <v>169</v>
      </c>
      <c r="N16">
        <f t="array" ref="N16">_xlfn.IFS(M16="Automatic",1,M16= "Manual",2)</f>
        <v>2</v>
      </c>
      <c r="O16" t="s">
        <v>164</v>
      </c>
      <c r="P16">
        <f t="array" ref="P16">_xlfn.IFS(O16="Analog",1,O16= "Analog + Digital",2,O16= "Digital",3)</f>
        <v>3</v>
      </c>
    </row>
    <row r="17" spans="1:16" x14ac:dyDescent="0.3">
      <c r="A17" t="s">
        <v>146</v>
      </c>
      <c r="B17">
        <f t="array" ref="B17">_xlfn.IFS(A17="CNG",1,A17="CNG + Petrol",2,A17="Diesel",3,A17="Electric",4,A17="Hybrid",5,A17="Petrol",6)</f>
        <v>6</v>
      </c>
      <c r="C17" t="s">
        <v>147</v>
      </c>
      <c r="D17">
        <f t="array" ref="D17">_xlfn.IFS(C17="Coupe",1,C17= "Crossover",2,C17= "Crossover, SUV",3,C17= "Hatchback",4,C17= "MPV",5,C17= "MUV",6,C17= "Sedan",7,C17= "Sedan, Coupe",8,C17= "SUV",9,C17= "SUV, Crossover",10)</f>
        <v>4</v>
      </c>
      <c r="E17" t="s">
        <v>201</v>
      </c>
      <c r="F17">
        <f t="array" ref="F17">_xlfn.IFS(E17="Drum",1,E17= "Solid Disc",2,E17= "Ventilated Disc",3)</f>
        <v>3</v>
      </c>
      <c r="G17" t="s">
        <v>152</v>
      </c>
      <c r="H17">
        <f t="array" ref="H17">_xlfn.IFS(G17="Drum",1,G17= "Solid Disc",2,G17= "Ventilated Disc",3)</f>
        <v>1</v>
      </c>
      <c r="I17" t="s">
        <v>168</v>
      </c>
      <c r="J17">
        <f t="array" ref="J17">_xlfn.IFS(I17="Fabric",1,I17= "Leather",2,I17= "Polyurethene",3,I17= "Vinyl",4)</f>
        <v>1</v>
      </c>
      <c r="K17" t="s">
        <v>190</v>
      </c>
      <c r="L17">
        <f t="array" ref="L17">_xlfn.IFS(K17="AMT",1,K17="Automatic",2,K17="CVT",3,K17="DCT",4,K17="Manual",5)</f>
        <v>2</v>
      </c>
      <c r="M17" t="s">
        <v>169</v>
      </c>
      <c r="N17">
        <f t="array" ref="N17">_xlfn.IFS(M17="Automatic",1,M17= "Manual",2)</f>
        <v>2</v>
      </c>
      <c r="O17" t="s">
        <v>164</v>
      </c>
      <c r="P17">
        <f t="array" ref="P17">_xlfn.IFS(O17="Analog",1,O17= "Analog + Digital",2,O17= "Digital",3)</f>
        <v>3</v>
      </c>
    </row>
    <row r="18" spans="1:16" x14ac:dyDescent="0.3">
      <c r="A18" t="s">
        <v>146</v>
      </c>
      <c r="B18">
        <f t="array" ref="B18">_xlfn.IFS(A18="CNG",1,A18="CNG + Petrol",2,A18="Diesel",3,A18="Electric",4,A18="Hybrid",5,A18="Petrol",6)</f>
        <v>6</v>
      </c>
      <c r="C18" t="s">
        <v>147</v>
      </c>
      <c r="D18">
        <f t="array" ref="D18">_xlfn.IFS(C18="Coupe",1,C18= "Crossover",2,C18= "Crossover, SUV",3,C18= "Hatchback",4,C18= "MPV",5,C18= "MUV",6,C18= "Sedan",7,C18= "Sedan, Coupe",8,C18= "SUV",9,C18= "SUV, Crossover",10)</f>
        <v>4</v>
      </c>
      <c r="E18" t="s">
        <v>201</v>
      </c>
      <c r="F18">
        <f t="array" ref="F18">_xlfn.IFS(E18="Drum",1,E18= "Solid Disc",2,E18= "Ventilated Disc",3)</f>
        <v>3</v>
      </c>
      <c r="G18" t="s">
        <v>152</v>
      </c>
      <c r="H18">
        <f t="array" ref="H18">_xlfn.IFS(G18="Drum",1,G18= "Solid Disc",2,G18= "Ventilated Disc",3)</f>
        <v>1</v>
      </c>
      <c r="I18" t="s">
        <v>168</v>
      </c>
      <c r="J18">
        <f t="array" ref="J18">_xlfn.IFS(I18="Fabric",1,I18= "Leather",2,I18= "Polyurethene",3,I18= "Vinyl",4)</f>
        <v>1</v>
      </c>
      <c r="K18" t="s">
        <v>169</v>
      </c>
      <c r="L18">
        <f t="array" ref="L18">_xlfn.IFS(K18="AMT",1,K18="Automatic",2,K18="CVT",3,K18="DCT",4,K18="Manual",5)</f>
        <v>5</v>
      </c>
      <c r="M18" t="s">
        <v>169</v>
      </c>
      <c r="N18">
        <f t="array" ref="N18">_xlfn.IFS(M18="Automatic",1,M18= "Manual",2)</f>
        <v>2</v>
      </c>
      <c r="O18" t="s">
        <v>164</v>
      </c>
      <c r="P18">
        <f t="array" ref="P18">_xlfn.IFS(O18="Analog",1,O18= "Analog + Digital",2,O18= "Digital",3)</f>
        <v>3</v>
      </c>
    </row>
    <row r="19" spans="1:16" x14ac:dyDescent="0.3">
      <c r="A19" t="s">
        <v>146</v>
      </c>
      <c r="B19">
        <f t="array" ref="B19">_xlfn.IFS(A19="CNG",1,A19="CNG + Petrol",2,A19="Diesel",3,A19="Electric",4,A19="Hybrid",5,A19="Petrol",6)</f>
        <v>6</v>
      </c>
      <c r="C19" t="s">
        <v>147</v>
      </c>
      <c r="D19">
        <f t="array" ref="D19">_xlfn.IFS(C19="Coupe",1,C19= "Crossover",2,C19= "Crossover, SUV",3,C19= "Hatchback",4,C19= "MPV",5,C19= "MUV",6,C19= "Sedan",7,C19= "Sedan, Coupe",8,C19= "SUV",9,C19= "SUV, Crossover",10)</f>
        <v>4</v>
      </c>
      <c r="E19" t="s">
        <v>201</v>
      </c>
      <c r="F19">
        <f t="array" ref="F19">_xlfn.IFS(E19="Drum",1,E19= "Solid Disc",2,E19= "Ventilated Disc",3)</f>
        <v>3</v>
      </c>
      <c r="G19" t="s">
        <v>152</v>
      </c>
      <c r="H19">
        <f t="array" ref="H19">_xlfn.IFS(G19="Drum",1,G19= "Solid Disc",2,G19= "Ventilated Disc",3)</f>
        <v>1</v>
      </c>
      <c r="I19" t="s">
        <v>168</v>
      </c>
      <c r="J19">
        <f t="array" ref="J19">_xlfn.IFS(I19="Fabric",1,I19= "Leather",2,I19= "Polyurethene",3,I19= "Vinyl",4)</f>
        <v>1</v>
      </c>
      <c r="K19" t="s">
        <v>190</v>
      </c>
      <c r="L19">
        <f t="array" ref="L19">_xlfn.IFS(K19="AMT",1,K19="Automatic",2,K19="CVT",3,K19="DCT",4,K19="Manual",5)</f>
        <v>2</v>
      </c>
      <c r="M19" t="s">
        <v>169</v>
      </c>
      <c r="N19">
        <f t="array" ref="N19">_xlfn.IFS(M19="Automatic",1,M19= "Manual",2)</f>
        <v>2</v>
      </c>
      <c r="O19" t="s">
        <v>164</v>
      </c>
      <c r="P19">
        <f t="array" ref="P19">_xlfn.IFS(O19="Analog",1,O19= "Analog + Digital",2,O19= "Digital",3)</f>
        <v>3</v>
      </c>
    </row>
    <row r="20" spans="1:16" x14ac:dyDescent="0.3">
      <c r="A20" t="s">
        <v>146</v>
      </c>
      <c r="B20">
        <f t="array" ref="B20">_xlfn.IFS(A20="CNG",1,A20="CNG + Petrol",2,A20="Diesel",3,A20="Electric",4,A20="Hybrid",5,A20="Petrol",6)</f>
        <v>6</v>
      </c>
      <c r="C20" t="s">
        <v>147</v>
      </c>
      <c r="D20">
        <f t="array" ref="D20">_xlfn.IFS(C20="Coupe",1,C20= "Crossover",2,C20= "Crossover, SUV",3,C20= "Hatchback",4,C20= "MPV",5,C20= "MUV",6,C20= "Sedan",7,C20= "Sedan, Coupe",8,C20= "SUV",9,C20= "SUV, Crossover",10)</f>
        <v>4</v>
      </c>
      <c r="E20" t="s">
        <v>201</v>
      </c>
      <c r="F20">
        <f t="array" ref="F20">_xlfn.IFS(E20="Drum",1,E20= "Solid Disc",2,E20= "Ventilated Disc",3)</f>
        <v>3</v>
      </c>
      <c r="G20" t="s">
        <v>152</v>
      </c>
      <c r="H20">
        <f t="array" ref="H20">_xlfn.IFS(G20="Drum",1,G20= "Solid Disc",2,G20= "Ventilated Disc",3)</f>
        <v>1</v>
      </c>
      <c r="I20" t="s">
        <v>168</v>
      </c>
      <c r="J20">
        <f t="array" ref="J20">_xlfn.IFS(I20="Fabric",1,I20= "Leather",2,I20= "Polyurethene",3,I20= "Vinyl",4)</f>
        <v>1</v>
      </c>
      <c r="K20" t="s">
        <v>169</v>
      </c>
      <c r="L20">
        <f t="array" ref="L20">_xlfn.IFS(K20="AMT",1,K20="Automatic",2,K20="CVT",3,K20="DCT",4,K20="Manual",5)</f>
        <v>5</v>
      </c>
      <c r="M20" t="s">
        <v>169</v>
      </c>
      <c r="N20">
        <f t="array" ref="N20">_xlfn.IFS(M20="Automatic",1,M20= "Manual",2)</f>
        <v>2</v>
      </c>
      <c r="O20" t="s">
        <v>164</v>
      </c>
      <c r="P20">
        <f t="array" ref="P20">_xlfn.IFS(O20="Analog",1,O20= "Analog + Digital",2,O20= "Digital",3)</f>
        <v>3</v>
      </c>
    </row>
    <row r="21" spans="1:16" x14ac:dyDescent="0.3">
      <c r="A21" t="s">
        <v>146</v>
      </c>
      <c r="B21">
        <f t="array" ref="B21">_xlfn.IFS(A21="CNG",1,A21="CNG + Petrol",2,A21="Diesel",3,A21="Electric",4,A21="Hybrid",5,A21="Petrol",6)</f>
        <v>6</v>
      </c>
      <c r="C21" t="s">
        <v>147</v>
      </c>
      <c r="D21">
        <f t="array" ref="D21">_xlfn.IFS(C21="Coupe",1,C21= "Crossover",2,C21= "Crossover, SUV",3,C21= "Hatchback",4,C21= "MPV",5,C21= "MUV",6,C21= "Sedan",7,C21= "Sedan, Coupe",8,C21= "SUV",9,C21= "SUV, Crossover",10)</f>
        <v>4</v>
      </c>
      <c r="E21" t="s">
        <v>201</v>
      </c>
      <c r="F21">
        <f t="array" ref="F21">_xlfn.IFS(E21="Drum",1,E21= "Solid Disc",2,E21= "Ventilated Disc",3)</f>
        <v>3</v>
      </c>
      <c r="G21" t="s">
        <v>152</v>
      </c>
      <c r="H21">
        <f t="array" ref="H21">_xlfn.IFS(G21="Drum",1,G21= "Solid Disc",2,G21= "Ventilated Disc",3)</f>
        <v>1</v>
      </c>
      <c r="I21" t="s">
        <v>168</v>
      </c>
      <c r="J21">
        <f t="array" ref="J21">_xlfn.IFS(I21="Fabric",1,I21= "Leather",2,I21= "Polyurethene",3,I21= "Vinyl",4)</f>
        <v>1</v>
      </c>
      <c r="K21" t="s">
        <v>190</v>
      </c>
      <c r="L21">
        <f t="array" ref="L21">_xlfn.IFS(K21="AMT",1,K21="Automatic",2,K21="CVT",3,K21="DCT",4,K21="Manual",5)</f>
        <v>2</v>
      </c>
      <c r="M21" t="s">
        <v>169</v>
      </c>
      <c r="N21">
        <f t="array" ref="N21">_xlfn.IFS(M21="Automatic",1,M21= "Manual",2)</f>
        <v>2</v>
      </c>
      <c r="O21" t="s">
        <v>164</v>
      </c>
      <c r="P21">
        <f t="array" ref="P21">_xlfn.IFS(O21="Analog",1,O21= "Analog + Digital",2,O21= "Digital",3)</f>
        <v>3</v>
      </c>
    </row>
    <row r="22" spans="1:16" x14ac:dyDescent="0.3">
      <c r="A22" t="s">
        <v>146</v>
      </c>
      <c r="B22">
        <f t="array" ref="B22">_xlfn.IFS(A22="CNG",1,A22="CNG + Petrol",2,A22="Diesel",3,A22="Electric",4,A22="Hybrid",5,A22="Petrol",6)</f>
        <v>6</v>
      </c>
      <c r="C22" t="s">
        <v>239</v>
      </c>
      <c r="D22">
        <f t="array" ref="D22">_xlfn.IFS(C22="Coupe",1,C22= "Crossover",2,C22= "Crossover, SUV",3,C22= "Hatchback",4,C22= "MPV",5,C22= "MUV",6,C22= "Sedan",7,C22= "Sedan, Coupe",8,C22= "SUV",9,C22= "SUV, Crossover",10)</f>
        <v>5</v>
      </c>
      <c r="E22" t="s">
        <v>201</v>
      </c>
      <c r="F22">
        <f t="array" ref="F22">_xlfn.IFS(E22="Drum",1,E22= "Solid Disc",2,E22= "Ventilated Disc",3)</f>
        <v>3</v>
      </c>
      <c r="G22" t="s">
        <v>152</v>
      </c>
      <c r="H22">
        <f t="array" ref="H22">_xlfn.IFS(G22="Drum",1,G22= "Solid Disc",2,G22= "Ventilated Disc",3)</f>
        <v>1</v>
      </c>
      <c r="I22" t="s">
        <v>168</v>
      </c>
      <c r="J22">
        <f t="array" ref="J22">_xlfn.IFS(I22="Fabric",1,I22= "Leather",2,I22= "Polyurethene",3,I22= "Vinyl",4)</f>
        <v>1</v>
      </c>
      <c r="K22" t="s">
        <v>169</v>
      </c>
      <c r="L22">
        <f t="array" ref="L22">_xlfn.IFS(K22="AMT",1,K22="Automatic",2,K22="CVT",3,K22="DCT",4,K22="Manual",5)</f>
        <v>5</v>
      </c>
      <c r="M22" t="s">
        <v>169</v>
      </c>
      <c r="N22">
        <f t="array" ref="N22">_xlfn.IFS(M22="Automatic",1,M22= "Manual",2)</f>
        <v>2</v>
      </c>
      <c r="O22" t="s">
        <v>177</v>
      </c>
      <c r="P22">
        <f t="array" ref="P22">_xlfn.IFS(O22="Analog",1,O22= "Analog + Digital",2,O22= "Digital",3)</f>
        <v>2</v>
      </c>
    </row>
    <row r="23" spans="1:16" x14ac:dyDescent="0.3">
      <c r="A23" t="s">
        <v>146</v>
      </c>
      <c r="B23">
        <f t="array" ref="B23">_xlfn.IFS(A23="CNG",1,A23="CNG + Petrol",2,A23="Diesel",3,A23="Electric",4,A23="Hybrid",5,A23="Petrol",6)</f>
        <v>6</v>
      </c>
      <c r="C23" t="s">
        <v>239</v>
      </c>
      <c r="D23">
        <f t="array" ref="D23">_xlfn.IFS(C23="Coupe",1,C23= "Crossover",2,C23= "Crossover, SUV",3,C23= "Hatchback",4,C23= "MPV",5,C23= "MUV",6,C23= "Sedan",7,C23= "Sedan, Coupe",8,C23= "SUV",9,C23= "SUV, Crossover",10)</f>
        <v>5</v>
      </c>
      <c r="E23" t="s">
        <v>201</v>
      </c>
      <c r="F23">
        <f t="array" ref="F23">_xlfn.IFS(E23="Drum",1,E23= "Solid Disc",2,E23= "Ventilated Disc",3)</f>
        <v>3</v>
      </c>
      <c r="G23" t="s">
        <v>152</v>
      </c>
      <c r="H23">
        <f t="array" ref="H23">_xlfn.IFS(G23="Drum",1,G23= "Solid Disc",2,G23= "Ventilated Disc",3)</f>
        <v>1</v>
      </c>
      <c r="I23" t="s">
        <v>168</v>
      </c>
      <c r="J23">
        <f t="array" ref="J23">_xlfn.IFS(I23="Fabric",1,I23= "Leather",2,I23= "Polyurethene",3,I23= "Vinyl",4)</f>
        <v>1</v>
      </c>
      <c r="K23" t="s">
        <v>169</v>
      </c>
      <c r="L23">
        <f t="array" ref="L23">_xlfn.IFS(K23="AMT",1,K23="Automatic",2,K23="CVT",3,K23="DCT",4,K23="Manual",5)</f>
        <v>5</v>
      </c>
      <c r="M23" t="s">
        <v>169</v>
      </c>
      <c r="N23">
        <f t="array" ref="N23">_xlfn.IFS(M23="Automatic",1,M23= "Manual",2)</f>
        <v>2</v>
      </c>
      <c r="O23" t="s">
        <v>177</v>
      </c>
      <c r="P23">
        <f t="array" ref="P23">_xlfn.IFS(O23="Analog",1,O23= "Analog + Digital",2,O23= "Digital",3)</f>
        <v>2</v>
      </c>
    </row>
    <row r="24" spans="1:16" x14ac:dyDescent="0.3">
      <c r="A24" t="s">
        <v>146</v>
      </c>
      <c r="B24">
        <f t="array" ref="B24">_xlfn.IFS(A24="CNG",1,A24="CNG + Petrol",2,A24="Diesel",3,A24="Electric",4,A24="Hybrid",5,A24="Petrol",6)</f>
        <v>6</v>
      </c>
      <c r="C24" t="s">
        <v>239</v>
      </c>
      <c r="D24">
        <f t="array" ref="D24">_xlfn.IFS(C24="Coupe",1,C24= "Crossover",2,C24= "Crossover, SUV",3,C24= "Hatchback",4,C24= "MPV",5,C24= "MUV",6,C24= "Sedan",7,C24= "Sedan, Coupe",8,C24= "SUV",9,C24= "SUV, Crossover",10)</f>
        <v>5</v>
      </c>
      <c r="E24" t="s">
        <v>201</v>
      </c>
      <c r="F24">
        <f t="array" ref="F24">_xlfn.IFS(E24="Drum",1,E24= "Solid Disc",2,E24= "Ventilated Disc",3)</f>
        <v>3</v>
      </c>
      <c r="G24" t="s">
        <v>152</v>
      </c>
      <c r="H24">
        <f t="array" ref="H24">_xlfn.IFS(G24="Drum",1,G24= "Solid Disc",2,G24= "Ventilated Disc",3)</f>
        <v>1</v>
      </c>
      <c r="I24" t="s">
        <v>168</v>
      </c>
      <c r="J24">
        <f t="array" ref="J24">_xlfn.IFS(I24="Fabric",1,I24= "Leather",2,I24= "Polyurethene",3,I24= "Vinyl",4)</f>
        <v>1</v>
      </c>
      <c r="K24" t="s">
        <v>169</v>
      </c>
      <c r="L24">
        <f t="array" ref="L24">_xlfn.IFS(K24="AMT",1,K24="Automatic",2,K24="CVT",3,K24="DCT",4,K24="Manual",5)</f>
        <v>5</v>
      </c>
      <c r="M24" t="s">
        <v>169</v>
      </c>
      <c r="N24">
        <f t="array" ref="N24">_xlfn.IFS(M24="Automatic",1,M24= "Manual",2)</f>
        <v>2</v>
      </c>
      <c r="O24" t="s">
        <v>177</v>
      </c>
      <c r="P24">
        <f t="array" ref="P24">_xlfn.IFS(O24="Analog",1,O24= "Analog + Digital",2,O24= "Digital",3)</f>
        <v>2</v>
      </c>
    </row>
    <row r="25" spans="1:16" x14ac:dyDescent="0.3">
      <c r="A25" t="s">
        <v>184</v>
      </c>
      <c r="B25">
        <f t="array" ref="B25">_xlfn.IFS(A25="CNG",1,A25="CNG + Petrol",2,A25="Diesel",3,A25="Electric",4,A25="Hybrid",5,A25="Petrol",6)</f>
        <v>1</v>
      </c>
      <c r="C25" t="s">
        <v>239</v>
      </c>
      <c r="D25">
        <f t="array" ref="D25">_xlfn.IFS(C25="Coupe",1,C25= "Crossover",2,C25= "Crossover, SUV",3,C25= "Hatchback",4,C25= "MPV",5,C25= "MUV",6,C25= "Sedan",7,C25= "Sedan, Coupe",8,C25= "SUV",9,C25= "SUV, Crossover",10)</f>
        <v>5</v>
      </c>
      <c r="E25" t="s">
        <v>201</v>
      </c>
      <c r="F25">
        <f t="array" ref="F25">_xlfn.IFS(E25="Drum",1,E25= "Solid Disc",2,E25= "Ventilated Disc",3)</f>
        <v>3</v>
      </c>
      <c r="G25" t="s">
        <v>152</v>
      </c>
      <c r="H25">
        <f t="array" ref="H25">_xlfn.IFS(G25="Drum",1,G25= "Solid Disc",2,G25= "Ventilated Disc",3)</f>
        <v>1</v>
      </c>
      <c r="I25" t="s">
        <v>168</v>
      </c>
      <c r="J25">
        <f t="array" ref="J25">_xlfn.IFS(I25="Fabric",1,I25= "Leather",2,I25= "Polyurethene",3,I25= "Vinyl",4)</f>
        <v>1</v>
      </c>
      <c r="K25" t="s">
        <v>169</v>
      </c>
      <c r="L25">
        <f t="array" ref="L25">_xlfn.IFS(K25="AMT",1,K25="Automatic",2,K25="CVT",3,K25="DCT",4,K25="Manual",5)</f>
        <v>5</v>
      </c>
      <c r="M25" t="s">
        <v>169</v>
      </c>
      <c r="N25">
        <f t="array" ref="N25">_xlfn.IFS(M25="Automatic",1,M25= "Manual",2)</f>
        <v>2</v>
      </c>
      <c r="O25" t="s">
        <v>177</v>
      </c>
      <c r="P25">
        <f t="array" ref="P25">_xlfn.IFS(O25="Analog",1,O25= "Analog + Digital",2,O25= "Digital",3)</f>
        <v>2</v>
      </c>
    </row>
    <row r="26" spans="1:16" x14ac:dyDescent="0.3">
      <c r="A26" t="s">
        <v>184</v>
      </c>
      <c r="B26">
        <f t="array" ref="B26">_xlfn.IFS(A26="CNG",1,A26="CNG + Petrol",2,A26="Diesel",3,A26="Electric",4,A26="Hybrid",5,A26="Petrol",6)</f>
        <v>1</v>
      </c>
      <c r="C26" t="s">
        <v>239</v>
      </c>
      <c r="D26">
        <f t="array" ref="D26">_xlfn.IFS(C26="Coupe",1,C26= "Crossover",2,C26= "Crossover, SUV",3,C26= "Hatchback",4,C26= "MPV",5,C26= "MUV",6,C26= "Sedan",7,C26= "Sedan, Coupe",8,C26= "SUV",9,C26= "SUV, Crossover",10)</f>
        <v>5</v>
      </c>
      <c r="E26" t="s">
        <v>201</v>
      </c>
      <c r="F26">
        <f t="array" ref="F26">_xlfn.IFS(E26="Drum",1,E26= "Solid Disc",2,E26= "Ventilated Disc",3)</f>
        <v>3</v>
      </c>
      <c r="G26" t="s">
        <v>152</v>
      </c>
      <c r="H26">
        <f t="array" ref="H26">_xlfn.IFS(G26="Drum",1,G26= "Solid Disc",2,G26= "Ventilated Disc",3)</f>
        <v>1</v>
      </c>
      <c r="I26" t="s">
        <v>168</v>
      </c>
      <c r="J26">
        <f t="array" ref="J26">_xlfn.IFS(I26="Fabric",1,I26= "Leather",2,I26= "Polyurethene",3,I26= "Vinyl",4)</f>
        <v>1</v>
      </c>
      <c r="K26" t="s">
        <v>169</v>
      </c>
      <c r="L26">
        <f t="array" ref="L26">_xlfn.IFS(K26="AMT",1,K26="Automatic",2,K26="CVT",3,K26="DCT",4,K26="Manual",5)</f>
        <v>5</v>
      </c>
      <c r="M26" t="s">
        <v>169</v>
      </c>
      <c r="N26">
        <f t="array" ref="N26">_xlfn.IFS(M26="Automatic",1,M26= "Manual",2)</f>
        <v>2</v>
      </c>
      <c r="O26" t="s">
        <v>177</v>
      </c>
      <c r="P26">
        <f t="array" ref="P26">_xlfn.IFS(O26="Analog",1,O26= "Analog + Digital",2,O26= "Digital",3)</f>
        <v>2</v>
      </c>
    </row>
    <row r="27" spans="1:16" x14ac:dyDescent="0.3">
      <c r="A27" t="s">
        <v>146</v>
      </c>
      <c r="B27">
        <f t="array" ref="B27">_xlfn.IFS(A27="CNG",1,A27="CNG + Petrol",2,A27="Diesel",3,A27="Electric",4,A27="Hybrid",5,A27="Petrol",6)</f>
        <v>6</v>
      </c>
      <c r="C27" t="s">
        <v>147</v>
      </c>
      <c r="D27">
        <f t="array" ref="D27">_xlfn.IFS(C27="Coupe",1,C27= "Crossover",2,C27= "Crossover, SUV",3,C27= "Hatchback",4,C27= "MPV",5,C27= "MUV",6,C27= "Sedan",7,C27= "Sedan, Coupe",8,C27= "SUV",9,C27= "SUV, Crossover",10)</f>
        <v>4</v>
      </c>
      <c r="E27" t="s">
        <v>201</v>
      </c>
      <c r="F27">
        <f t="array" ref="F27">_xlfn.IFS(E27="Drum",1,E27= "Solid Disc",2,E27= "Ventilated Disc",3)</f>
        <v>3</v>
      </c>
      <c r="G27" t="s">
        <v>152</v>
      </c>
      <c r="H27">
        <f t="array" ref="H27">_xlfn.IFS(G27="Drum",1,G27= "Solid Disc",2,G27= "Ventilated Disc",3)</f>
        <v>1</v>
      </c>
      <c r="I27" t="s">
        <v>168</v>
      </c>
      <c r="J27">
        <f t="array" ref="J27">_xlfn.IFS(I27="Fabric",1,I27= "Leather",2,I27= "Polyurethene",3,I27= "Vinyl",4)</f>
        <v>1</v>
      </c>
      <c r="K27" t="s">
        <v>169</v>
      </c>
      <c r="L27">
        <f t="array" ref="L27">_xlfn.IFS(K27="AMT",1,K27="Automatic",2,K27="CVT",3,K27="DCT",4,K27="Manual",5)</f>
        <v>5</v>
      </c>
      <c r="M27" t="s">
        <v>169</v>
      </c>
      <c r="N27">
        <f t="array" ref="N27">_xlfn.IFS(M27="Automatic",1,M27= "Manual",2)</f>
        <v>2</v>
      </c>
      <c r="O27" t="s">
        <v>177</v>
      </c>
      <c r="P27">
        <f t="array" ref="P27">_xlfn.IFS(O27="Analog",1,O27= "Analog + Digital",2,O27= "Digital",3)</f>
        <v>2</v>
      </c>
    </row>
    <row r="28" spans="1:16" x14ac:dyDescent="0.3">
      <c r="A28" t="s">
        <v>146</v>
      </c>
      <c r="B28">
        <f t="array" ref="B28">_xlfn.IFS(A28="CNG",1,A28="CNG + Petrol",2,A28="Diesel",3,A28="Electric",4,A28="Hybrid",5,A28="Petrol",6)</f>
        <v>6</v>
      </c>
      <c r="C28" t="s">
        <v>147</v>
      </c>
      <c r="D28">
        <f t="array" ref="D28">_xlfn.IFS(C28="Coupe",1,C28= "Crossover",2,C28= "Crossover, SUV",3,C28= "Hatchback",4,C28= "MPV",5,C28= "MUV",6,C28= "Sedan",7,C28= "Sedan, Coupe",8,C28= "SUV",9,C28= "SUV, Crossover",10)</f>
        <v>4</v>
      </c>
      <c r="E28" t="s">
        <v>201</v>
      </c>
      <c r="F28">
        <f t="array" ref="F28">_xlfn.IFS(E28="Drum",1,E28= "Solid Disc",2,E28= "Ventilated Disc",3)</f>
        <v>3</v>
      </c>
      <c r="G28" t="s">
        <v>152</v>
      </c>
      <c r="H28">
        <f t="array" ref="H28">_xlfn.IFS(G28="Drum",1,G28= "Solid Disc",2,G28= "Ventilated Disc",3)</f>
        <v>1</v>
      </c>
      <c r="I28" t="s">
        <v>168</v>
      </c>
      <c r="J28">
        <f t="array" ref="J28">_xlfn.IFS(I28="Fabric",1,I28= "Leather",2,I28= "Polyurethene",3,I28= "Vinyl",4)</f>
        <v>1</v>
      </c>
      <c r="K28" t="s">
        <v>169</v>
      </c>
      <c r="L28">
        <f t="array" ref="L28">_xlfn.IFS(K28="AMT",1,K28="Automatic",2,K28="CVT",3,K28="DCT",4,K28="Manual",5)</f>
        <v>5</v>
      </c>
      <c r="M28" t="s">
        <v>169</v>
      </c>
      <c r="N28">
        <f t="array" ref="N28">_xlfn.IFS(M28="Automatic",1,M28= "Manual",2)</f>
        <v>2</v>
      </c>
      <c r="O28" t="s">
        <v>177</v>
      </c>
      <c r="P28">
        <f t="array" ref="P28">_xlfn.IFS(O28="Analog",1,O28= "Analog + Digital",2,O28= "Digital",3)</f>
        <v>2</v>
      </c>
    </row>
    <row r="29" spans="1:16" x14ac:dyDescent="0.3">
      <c r="A29" t="s">
        <v>146</v>
      </c>
      <c r="B29">
        <f t="array" ref="B29">_xlfn.IFS(A29="CNG",1,A29="CNG + Petrol",2,A29="Diesel",3,A29="Electric",4,A29="Hybrid",5,A29="Petrol",6)</f>
        <v>6</v>
      </c>
      <c r="C29" t="s">
        <v>147</v>
      </c>
      <c r="D29">
        <f t="array" ref="D29">_xlfn.IFS(C29="Coupe",1,C29= "Crossover",2,C29= "Crossover, SUV",3,C29= "Hatchback",4,C29= "MPV",5,C29= "MUV",6,C29= "Sedan",7,C29= "Sedan, Coupe",8,C29= "SUV",9,C29= "SUV, Crossover",10)</f>
        <v>4</v>
      </c>
      <c r="E29" t="s">
        <v>201</v>
      </c>
      <c r="F29">
        <f t="array" ref="F29">_xlfn.IFS(E29="Drum",1,E29= "Solid Disc",2,E29= "Ventilated Disc",3)</f>
        <v>3</v>
      </c>
      <c r="G29" t="s">
        <v>152</v>
      </c>
      <c r="H29">
        <f t="array" ref="H29">_xlfn.IFS(G29="Drum",1,G29= "Solid Disc",2,G29= "Ventilated Disc",3)</f>
        <v>1</v>
      </c>
      <c r="I29" t="s">
        <v>168</v>
      </c>
      <c r="J29">
        <f t="array" ref="J29">_xlfn.IFS(I29="Fabric",1,I29= "Leather",2,I29= "Polyurethene",3,I29= "Vinyl",4)</f>
        <v>1</v>
      </c>
      <c r="K29" t="s">
        <v>169</v>
      </c>
      <c r="L29">
        <f t="array" ref="L29">_xlfn.IFS(K29="AMT",1,K29="Automatic",2,K29="CVT",3,K29="DCT",4,K29="Manual",5)</f>
        <v>5</v>
      </c>
      <c r="M29" t="s">
        <v>169</v>
      </c>
      <c r="N29">
        <f t="array" ref="N29">_xlfn.IFS(M29="Automatic",1,M29= "Manual",2)</f>
        <v>2</v>
      </c>
      <c r="O29" t="s">
        <v>177</v>
      </c>
      <c r="P29">
        <f t="array" ref="P29">_xlfn.IFS(O29="Analog",1,O29= "Analog + Digital",2,O29= "Digital",3)</f>
        <v>2</v>
      </c>
    </row>
    <row r="30" spans="1:16" x14ac:dyDescent="0.3">
      <c r="A30" t="s">
        <v>146</v>
      </c>
      <c r="B30">
        <f t="array" ref="B30">_xlfn.IFS(A30="CNG",1,A30="CNG + Petrol",2,A30="Diesel",3,A30="Electric",4,A30="Hybrid",5,A30="Petrol",6)</f>
        <v>6</v>
      </c>
      <c r="C30" t="s">
        <v>147</v>
      </c>
      <c r="D30">
        <f t="array" ref="D30">_xlfn.IFS(C30="Coupe",1,C30= "Crossover",2,C30= "Crossover, SUV",3,C30= "Hatchback",4,C30= "MPV",5,C30= "MUV",6,C30= "Sedan",7,C30= "Sedan, Coupe",8,C30= "SUV",9,C30= "SUV, Crossover",10)</f>
        <v>4</v>
      </c>
      <c r="E30" t="s">
        <v>201</v>
      </c>
      <c r="F30">
        <f t="array" ref="F30">_xlfn.IFS(E30="Drum",1,E30= "Solid Disc",2,E30= "Ventilated Disc",3)</f>
        <v>3</v>
      </c>
      <c r="G30" t="s">
        <v>152</v>
      </c>
      <c r="H30">
        <f t="array" ref="H30">_xlfn.IFS(G30="Drum",1,G30= "Solid Disc",2,G30= "Ventilated Disc",3)</f>
        <v>1</v>
      </c>
      <c r="I30" t="s">
        <v>168</v>
      </c>
      <c r="J30">
        <f t="array" ref="J30">_xlfn.IFS(I30="Fabric",1,I30= "Leather",2,I30= "Polyurethene",3,I30= "Vinyl",4)</f>
        <v>1</v>
      </c>
      <c r="K30" t="s">
        <v>169</v>
      </c>
      <c r="L30">
        <f t="array" ref="L30">_xlfn.IFS(K30="AMT",1,K30="Automatic",2,K30="CVT",3,K30="DCT",4,K30="Manual",5)</f>
        <v>5</v>
      </c>
      <c r="M30" t="s">
        <v>169</v>
      </c>
      <c r="N30">
        <f t="array" ref="N30">_xlfn.IFS(M30="Automatic",1,M30= "Manual",2)</f>
        <v>2</v>
      </c>
      <c r="O30" t="s">
        <v>177</v>
      </c>
      <c r="P30">
        <f t="array" ref="P30">_xlfn.IFS(O30="Analog",1,O30= "Analog + Digital",2,O30= "Digital",3)</f>
        <v>2</v>
      </c>
    </row>
    <row r="31" spans="1:16" x14ac:dyDescent="0.3">
      <c r="A31" t="s">
        <v>184</v>
      </c>
      <c r="B31">
        <f t="array" ref="B31">_xlfn.IFS(A31="CNG",1,A31="CNG + Petrol",2,A31="Diesel",3,A31="Electric",4,A31="Hybrid",5,A31="Petrol",6)</f>
        <v>1</v>
      </c>
      <c r="C31" t="s">
        <v>147</v>
      </c>
      <c r="D31">
        <f t="array" ref="D31">_xlfn.IFS(C31="Coupe",1,C31= "Crossover",2,C31= "Crossover, SUV",3,C31= "Hatchback",4,C31= "MPV",5,C31= "MUV",6,C31= "Sedan",7,C31= "Sedan, Coupe",8,C31= "SUV",9,C31= "SUV, Crossover",10)</f>
        <v>4</v>
      </c>
      <c r="E31" t="s">
        <v>201</v>
      </c>
      <c r="F31">
        <f t="array" ref="F31">_xlfn.IFS(E31="Drum",1,E31= "Solid Disc",2,E31= "Ventilated Disc",3)</f>
        <v>3</v>
      </c>
      <c r="G31" t="s">
        <v>152</v>
      </c>
      <c r="H31">
        <f t="array" ref="H31">_xlfn.IFS(G31="Drum",1,G31= "Solid Disc",2,G31= "Ventilated Disc",3)</f>
        <v>1</v>
      </c>
      <c r="I31" t="s">
        <v>168</v>
      </c>
      <c r="J31">
        <f t="array" ref="J31">_xlfn.IFS(I31="Fabric",1,I31= "Leather",2,I31= "Polyurethene",3,I31= "Vinyl",4)</f>
        <v>1</v>
      </c>
      <c r="K31" t="s">
        <v>169</v>
      </c>
      <c r="L31">
        <f t="array" ref="L31">_xlfn.IFS(K31="AMT",1,K31="Automatic",2,K31="CVT",3,K31="DCT",4,K31="Manual",5)</f>
        <v>5</v>
      </c>
      <c r="M31" t="s">
        <v>169</v>
      </c>
      <c r="N31">
        <f t="array" ref="N31">_xlfn.IFS(M31="Automatic",1,M31= "Manual",2)</f>
        <v>2</v>
      </c>
      <c r="O31" t="s">
        <v>177</v>
      </c>
      <c r="P31">
        <f t="array" ref="P31">_xlfn.IFS(O31="Analog",1,O31= "Analog + Digital",2,O31= "Digital",3)</f>
        <v>2</v>
      </c>
    </row>
    <row r="32" spans="1:16" x14ac:dyDescent="0.3">
      <c r="A32" t="s">
        <v>146</v>
      </c>
      <c r="B32">
        <f t="array" ref="B32">_xlfn.IFS(A32="CNG",1,A32="CNG + Petrol",2,A32="Diesel",3,A32="Electric",4,A32="Hybrid",5,A32="Petrol",6)</f>
        <v>6</v>
      </c>
      <c r="C32" t="s">
        <v>147</v>
      </c>
      <c r="D32">
        <f t="array" ref="D32">_xlfn.IFS(C32="Coupe",1,C32= "Crossover",2,C32= "Crossover, SUV",3,C32= "Hatchback",4,C32= "MPV",5,C32= "MUV",6,C32= "Sedan",7,C32= "Sedan, Coupe",8,C32= "SUV",9,C32= "SUV, Crossover",10)</f>
        <v>4</v>
      </c>
      <c r="E32" t="s">
        <v>201</v>
      </c>
      <c r="F32">
        <f t="array" ref="F32">_xlfn.IFS(E32="Drum",1,E32= "Solid Disc",2,E32= "Ventilated Disc",3)</f>
        <v>3</v>
      </c>
      <c r="G32" t="s">
        <v>152</v>
      </c>
      <c r="H32">
        <f t="array" ref="H32">_xlfn.IFS(G32="Drum",1,G32= "Solid Disc",2,G32= "Ventilated Disc",3)</f>
        <v>1</v>
      </c>
      <c r="I32" t="s">
        <v>168</v>
      </c>
      <c r="J32">
        <f t="array" ref="J32">_xlfn.IFS(I32="Fabric",1,I32= "Leather",2,I32= "Polyurethene",3,I32= "Vinyl",4)</f>
        <v>1</v>
      </c>
      <c r="K32" t="s">
        <v>190</v>
      </c>
      <c r="L32">
        <f t="array" ref="L32">_xlfn.IFS(K32="AMT",1,K32="Automatic",2,K32="CVT",3,K32="DCT",4,K32="Manual",5)</f>
        <v>2</v>
      </c>
      <c r="M32" t="s">
        <v>169</v>
      </c>
      <c r="N32">
        <f t="array" ref="N32">_xlfn.IFS(M32="Automatic",1,M32= "Manual",2)</f>
        <v>2</v>
      </c>
      <c r="O32" t="s">
        <v>177</v>
      </c>
      <c r="P32">
        <f t="array" ref="P32">_xlfn.IFS(O32="Analog",1,O32= "Analog + Digital",2,O32= "Digital",3)</f>
        <v>2</v>
      </c>
    </row>
    <row r="33" spans="1:16" x14ac:dyDescent="0.3">
      <c r="A33" t="s">
        <v>146</v>
      </c>
      <c r="B33">
        <f t="array" ref="B33">_xlfn.IFS(A33="CNG",1,A33="CNG + Petrol",2,A33="Diesel",3,A33="Electric",4,A33="Hybrid",5,A33="Petrol",6)</f>
        <v>6</v>
      </c>
      <c r="C33" t="s">
        <v>147</v>
      </c>
      <c r="D33">
        <f t="array" ref="D33">_xlfn.IFS(C33="Coupe",1,C33= "Crossover",2,C33= "Crossover, SUV",3,C33= "Hatchback",4,C33= "MPV",5,C33= "MUV",6,C33= "Sedan",7,C33= "Sedan, Coupe",8,C33= "SUV",9,C33= "SUV, Crossover",10)</f>
        <v>4</v>
      </c>
      <c r="E33" t="s">
        <v>201</v>
      </c>
      <c r="F33">
        <f t="array" ref="F33">_xlfn.IFS(E33="Drum",1,E33= "Solid Disc",2,E33= "Ventilated Disc",3)</f>
        <v>3</v>
      </c>
      <c r="G33" t="s">
        <v>152</v>
      </c>
      <c r="H33">
        <f t="array" ref="H33">_xlfn.IFS(G33="Drum",1,G33= "Solid Disc",2,G33= "Ventilated Disc",3)</f>
        <v>1</v>
      </c>
      <c r="I33" t="s">
        <v>168</v>
      </c>
      <c r="J33">
        <f t="array" ref="J33">_xlfn.IFS(I33="Fabric",1,I33= "Leather",2,I33= "Polyurethene",3,I33= "Vinyl",4)</f>
        <v>1</v>
      </c>
      <c r="K33" t="s">
        <v>169</v>
      </c>
      <c r="L33">
        <f t="array" ref="L33">_xlfn.IFS(K33="AMT",1,K33="Automatic",2,K33="CVT",3,K33="DCT",4,K33="Manual",5)</f>
        <v>5</v>
      </c>
      <c r="M33" t="s">
        <v>169</v>
      </c>
      <c r="N33">
        <f t="array" ref="N33">_xlfn.IFS(M33="Automatic",1,M33= "Manual",2)</f>
        <v>2</v>
      </c>
      <c r="O33" t="s">
        <v>177</v>
      </c>
      <c r="P33">
        <f t="array" ref="P33">_xlfn.IFS(O33="Analog",1,O33= "Analog + Digital",2,O33= "Digital",3)</f>
        <v>2</v>
      </c>
    </row>
    <row r="34" spans="1:16" x14ac:dyDescent="0.3">
      <c r="A34" t="s">
        <v>184</v>
      </c>
      <c r="B34">
        <f t="array" ref="B34">_xlfn.IFS(A34="CNG",1,A34="CNG + Petrol",2,A34="Diesel",3,A34="Electric",4,A34="Hybrid",5,A34="Petrol",6)</f>
        <v>1</v>
      </c>
      <c r="C34" t="s">
        <v>147</v>
      </c>
      <c r="D34">
        <f t="array" ref="D34">_xlfn.IFS(C34="Coupe",1,C34= "Crossover",2,C34= "Crossover, SUV",3,C34= "Hatchback",4,C34= "MPV",5,C34= "MUV",6,C34= "Sedan",7,C34= "Sedan, Coupe",8,C34= "SUV",9,C34= "SUV, Crossover",10)</f>
        <v>4</v>
      </c>
      <c r="E34" t="s">
        <v>201</v>
      </c>
      <c r="F34">
        <f t="array" ref="F34">_xlfn.IFS(E34="Drum",1,E34= "Solid Disc",2,E34= "Ventilated Disc",3)</f>
        <v>3</v>
      </c>
      <c r="G34" t="s">
        <v>152</v>
      </c>
      <c r="H34">
        <f t="array" ref="H34">_xlfn.IFS(G34="Drum",1,G34= "Solid Disc",2,G34= "Ventilated Disc",3)</f>
        <v>1</v>
      </c>
      <c r="I34" t="s">
        <v>168</v>
      </c>
      <c r="J34">
        <f t="array" ref="J34">_xlfn.IFS(I34="Fabric",1,I34= "Leather",2,I34= "Polyurethene",3,I34= "Vinyl",4)</f>
        <v>1</v>
      </c>
      <c r="K34" t="s">
        <v>169</v>
      </c>
      <c r="L34">
        <f t="array" ref="L34">_xlfn.IFS(K34="AMT",1,K34="Automatic",2,K34="CVT",3,K34="DCT",4,K34="Manual",5)</f>
        <v>5</v>
      </c>
      <c r="M34" t="s">
        <v>169</v>
      </c>
      <c r="N34">
        <f t="array" ref="N34">_xlfn.IFS(M34="Automatic",1,M34= "Manual",2)</f>
        <v>2</v>
      </c>
      <c r="O34" t="s">
        <v>177</v>
      </c>
      <c r="P34">
        <f t="array" ref="P34">_xlfn.IFS(O34="Analog",1,O34= "Analog + Digital",2,O34= "Digital",3)</f>
        <v>2</v>
      </c>
    </row>
    <row r="35" spans="1:16" x14ac:dyDescent="0.3">
      <c r="A35" t="s">
        <v>146</v>
      </c>
      <c r="B35">
        <f t="array" ref="B35">_xlfn.IFS(A35="CNG",1,A35="CNG + Petrol",2,A35="Diesel",3,A35="Electric",4,A35="Hybrid",5,A35="Petrol",6)</f>
        <v>6</v>
      </c>
      <c r="C35" t="s">
        <v>147</v>
      </c>
      <c r="D35">
        <f t="array" ref="D35">_xlfn.IFS(C35="Coupe",1,C35= "Crossover",2,C35= "Crossover, SUV",3,C35= "Hatchback",4,C35= "MPV",5,C35= "MUV",6,C35= "Sedan",7,C35= "Sedan, Coupe",8,C35= "SUV",9,C35= "SUV, Crossover",10)</f>
        <v>4</v>
      </c>
      <c r="E35" t="s">
        <v>201</v>
      </c>
      <c r="F35">
        <f t="array" ref="F35">_xlfn.IFS(E35="Drum",1,E35= "Solid Disc",2,E35= "Ventilated Disc",3)</f>
        <v>3</v>
      </c>
      <c r="G35" t="s">
        <v>152</v>
      </c>
      <c r="H35">
        <f t="array" ref="H35">_xlfn.IFS(G35="Drum",1,G35= "Solid Disc",2,G35= "Ventilated Disc",3)</f>
        <v>1</v>
      </c>
      <c r="I35" t="s">
        <v>168</v>
      </c>
      <c r="J35">
        <f t="array" ref="J35">_xlfn.IFS(I35="Fabric",1,I35= "Leather",2,I35= "Polyurethene",3,I35= "Vinyl",4)</f>
        <v>1</v>
      </c>
      <c r="K35" t="s">
        <v>169</v>
      </c>
      <c r="L35">
        <f t="array" ref="L35">_xlfn.IFS(K35="AMT",1,K35="Automatic",2,K35="CVT",3,K35="DCT",4,K35="Manual",5)</f>
        <v>5</v>
      </c>
      <c r="M35" t="s">
        <v>169</v>
      </c>
      <c r="N35">
        <f t="array" ref="N35">_xlfn.IFS(M35="Automatic",1,M35= "Manual",2)</f>
        <v>2</v>
      </c>
      <c r="O35" t="s">
        <v>165</v>
      </c>
      <c r="P35">
        <f t="array" ref="P35">_xlfn.IFS(O35="Analog",1,O35= "Analog + Digital",2,O35= "Digital",3)</f>
        <v>1</v>
      </c>
    </row>
    <row r="36" spans="1:16" x14ac:dyDescent="0.3">
      <c r="A36" t="s">
        <v>146</v>
      </c>
      <c r="B36">
        <f t="array" ref="B36">_xlfn.IFS(A36="CNG",1,A36="CNG + Petrol",2,A36="Diesel",3,A36="Electric",4,A36="Hybrid",5,A36="Petrol",6)</f>
        <v>6</v>
      </c>
      <c r="C36" t="s">
        <v>147</v>
      </c>
      <c r="D36">
        <f t="array" ref="D36">_xlfn.IFS(C36="Coupe",1,C36= "Crossover",2,C36= "Crossover, SUV",3,C36= "Hatchback",4,C36= "MPV",5,C36= "MUV",6,C36= "Sedan",7,C36= "Sedan, Coupe",8,C36= "SUV",9,C36= "SUV, Crossover",10)</f>
        <v>4</v>
      </c>
      <c r="E36" t="s">
        <v>201</v>
      </c>
      <c r="F36">
        <f t="array" ref="F36">_xlfn.IFS(E36="Drum",1,E36= "Solid Disc",2,E36= "Ventilated Disc",3)</f>
        <v>3</v>
      </c>
      <c r="G36" t="s">
        <v>152</v>
      </c>
      <c r="H36">
        <f t="array" ref="H36">_xlfn.IFS(G36="Drum",1,G36= "Solid Disc",2,G36= "Ventilated Disc",3)</f>
        <v>1</v>
      </c>
      <c r="I36" t="s">
        <v>168</v>
      </c>
      <c r="J36">
        <f t="array" ref="J36">_xlfn.IFS(I36="Fabric",1,I36= "Leather",2,I36= "Polyurethene",3,I36= "Vinyl",4)</f>
        <v>1</v>
      </c>
      <c r="K36" t="s">
        <v>169</v>
      </c>
      <c r="L36">
        <f t="array" ref="L36">_xlfn.IFS(K36="AMT",1,K36="Automatic",2,K36="CVT",3,K36="DCT",4,K36="Manual",5)</f>
        <v>5</v>
      </c>
      <c r="M36" t="s">
        <v>169</v>
      </c>
      <c r="N36">
        <f t="array" ref="N36">_xlfn.IFS(M36="Automatic",1,M36= "Manual",2)</f>
        <v>2</v>
      </c>
      <c r="O36" t="s">
        <v>177</v>
      </c>
      <c r="P36">
        <f t="array" ref="P36">_xlfn.IFS(O36="Analog",1,O36= "Analog + Digital",2,O36= "Digital",3)</f>
        <v>2</v>
      </c>
    </row>
    <row r="37" spans="1:16" x14ac:dyDescent="0.3">
      <c r="A37" t="s">
        <v>184</v>
      </c>
      <c r="B37">
        <f t="array" ref="B37">_xlfn.IFS(A37="CNG",1,A37="CNG + Petrol",2,A37="Diesel",3,A37="Electric",4,A37="Hybrid",5,A37="Petrol",6)</f>
        <v>1</v>
      </c>
      <c r="C37" t="s">
        <v>147</v>
      </c>
      <c r="D37">
        <f t="array" ref="D37">_xlfn.IFS(C37="Coupe",1,C37= "Crossover",2,C37= "Crossover, SUV",3,C37= "Hatchback",4,C37= "MPV",5,C37= "MUV",6,C37= "Sedan",7,C37= "Sedan, Coupe",8,C37= "SUV",9,C37= "SUV, Crossover",10)</f>
        <v>4</v>
      </c>
      <c r="E37" t="s">
        <v>201</v>
      </c>
      <c r="F37">
        <f t="array" ref="F37">_xlfn.IFS(E37="Drum",1,E37= "Solid Disc",2,E37= "Ventilated Disc",3)</f>
        <v>3</v>
      </c>
      <c r="G37" t="s">
        <v>152</v>
      </c>
      <c r="H37">
        <f t="array" ref="H37">_xlfn.IFS(G37="Drum",1,G37= "Solid Disc",2,G37= "Ventilated Disc",3)</f>
        <v>1</v>
      </c>
      <c r="I37" t="s">
        <v>168</v>
      </c>
      <c r="J37">
        <f t="array" ref="J37">_xlfn.IFS(I37="Fabric",1,I37= "Leather",2,I37= "Polyurethene",3,I37= "Vinyl",4)</f>
        <v>1</v>
      </c>
      <c r="K37" t="s">
        <v>169</v>
      </c>
      <c r="L37">
        <f t="array" ref="L37">_xlfn.IFS(K37="AMT",1,K37="Automatic",2,K37="CVT",3,K37="DCT",4,K37="Manual",5)</f>
        <v>5</v>
      </c>
      <c r="M37" t="s">
        <v>169</v>
      </c>
      <c r="N37">
        <f t="array" ref="N37">_xlfn.IFS(M37="Automatic",1,M37= "Manual",2)</f>
        <v>2</v>
      </c>
      <c r="O37" t="s">
        <v>177</v>
      </c>
      <c r="P37">
        <f t="array" ref="P37">_xlfn.IFS(O37="Analog",1,O37= "Analog + Digital",2,O37= "Digital",3)</f>
        <v>2</v>
      </c>
    </row>
    <row r="38" spans="1:16" x14ac:dyDescent="0.3">
      <c r="A38" t="s">
        <v>146</v>
      </c>
      <c r="B38">
        <f t="array" ref="B38">_xlfn.IFS(A38="CNG",1,A38="CNG + Petrol",2,A38="Diesel",3,A38="Electric",4,A38="Hybrid",5,A38="Petrol",6)</f>
        <v>6</v>
      </c>
      <c r="C38" t="s">
        <v>147</v>
      </c>
      <c r="D38">
        <f t="array" ref="D38">_xlfn.IFS(C38="Coupe",1,C38= "Crossover",2,C38= "Crossover, SUV",3,C38= "Hatchback",4,C38= "MPV",5,C38= "MUV",6,C38= "Sedan",7,C38= "Sedan, Coupe",8,C38= "SUV",9,C38= "SUV, Crossover",10)</f>
        <v>4</v>
      </c>
      <c r="E38" t="s">
        <v>340</v>
      </c>
      <c r="F38">
        <f t="array" ref="F38">_xlfn.IFS(E38="Drum",1,E38= "Solid Disc",2,E38= "Ventilated Disc",3)</f>
        <v>2</v>
      </c>
      <c r="G38" t="s">
        <v>152</v>
      </c>
      <c r="H38">
        <f t="array" ref="H38">_xlfn.IFS(G38="Drum",1,G38= "Solid Disc",2,G38= "Ventilated Disc",3)</f>
        <v>1</v>
      </c>
      <c r="I38" t="s">
        <v>168</v>
      </c>
      <c r="J38">
        <f t="array" ref="J38">_xlfn.IFS(I38="Fabric",1,I38= "Leather",2,I38= "Polyurethene",3,I38= "Vinyl",4)</f>
        <v>1</v>
      </c>
      <c r="K38" t="s">
        <v>345</v>
      </c>
      <c r="L38">
        <f t="array" ref="L38">_xlfn.IFS(K38="AMT",1,K38="Automatic",2,K38="CVT",3,K38="DCT",4,K38="Manual",5)</f>
        <v>1</v>
      </c>
      <c r="M38" t="s">
        <v>169</v>
      </c>
      <c r="N38">
        <f t="array" ref="N38">_xlfn.IFS(M38="Automatic",1,M38= "Manual",2)</f>
        <v>2</v>
      </c>
      <c r="O38" t="s">
        <v>165</v>
      </c>
      <c r="P38">
        <f t="array" ref="P38">_xlfn.IFS(O38="Analog",1,O38= "Analog + Digital",2,O38= "Digital",3)</f>
        <v>1</v>
      </c>
    </row>
    <row r="39" spans="1:16" x14ac:dyDescent="0.3">
      <c r="A39" t="s">
        <v>146</v>
      </c>
      <c r="B39">
        <f t="array" ref="B39">_xlfn.IFS(A39="CNG",1,A39="CNG + Petrol",2,A39="Diesel",3,A39="Electric",4,A39="Hybrid",5,A39="Petrol",6)</f>
        <v>6</v>
      </c>
      <c r="C39" t="s">
        <v>147</v>
      </c>
      <c r="D39">
        <f t="array" ref="D39">_xlfn.IFS(C39="Coupe",1,C39= "Crossover",2,C39= "Crossover, SUV",3,C39= "Hatchback",4,C39= "MPV",5,C39= "MUV",6,C39= "Sedan",7,C39= "Sedan, Coupe",8,C39= "SUV",9,C39= "SUV, Crossover",10)</f>
        <v>4</v>
      </c>
      <c r="E39" t="s">
        <v>340</v>
      </c>
      <c r="F39">
        <f t="array" ref="F39">_xlfn.IFS(E39="Drum",1,E39= "Solid Disc",2,E39= "Ventilated Disc",3)</f>
        <v>2</v>
      </c>
      <c r="G39" t="s">
        <v>152</v>
      </c>
      <c r="H39">
        <f t="array" ref="H39">_xlfn.IFS(G39="Drum",1,G39= "Solid Disc",2,G39= "Ventilated Disc",3)</f>
        <v>1</v>
      </c>
      <c r="I39" t="s">
        <v>168</v>
      </c>
      <c r="J39">
        <f t="array" ref="J39">_xlfn.IFS(I39="Fabric",1,I39= "Leather",2,I39= "Polyurethene",3,I39= "Vinyl",4)</f>
        <v>1</v>
      </c>
      <c r="K39" t="s">
        <v>169</v>
      </c>
      <c r="L39">
        <f t="array" ref="L39">_xlfn.IFS(K39="AMT",1,K39="Automatic",2,K39="CVT",3,K39="DCT",4,K39="Manual",5)</f>
        <v>5</v>
      </c>
      <c r="M39" t="s">
        <v>169</v>
      </c>
      <c r="N39">
        <f t="array" ref="N39">_xlfn.IFS(M39="Automatic",1,M39= "Manual",2)</f>
        <v>2</v>
      </c>
      <c r="O39" t="s">
        <v>177</v>
      </c>
      <c r="P39">
        <f t="array" ref="P39">_xlfn.IFS(O39="Analog",1,O39= "Analog + Digital",2,O39= "Digital",3)</f>
        <v>2</v>
      </c>
    </row>
    <row r="40" spans="1:16" x14ac:dyDescent="0.3">
      <c r="A40" t="s">
        <v>184</v>
      </c>
      <c r="B40">
        <f t="array" ref="B40">_xlfn.IFS(A40="CNG",1,A40="CNG + Petrol",2,A40="Diesel",3,A40="Electric",4,A40="Hybrid",5,A40="Petrol",6)</f>
        <v>1</v>
      </c>
      <c r="C40" t="s">
        <v>147</v>
      </c>
      <c r="D40">
        <f t="array" ref="D40">_xlfn.IFS(C40="Coupe",1,C40= "Crossover",2,C40= "Crossover, SUV",3,C40= "Hatchback",4,C40= "MPV",5,C40= "MUV",6,C40= "Sedan",7,C40= "Sedan, Coupe",8,C40= "SUV",9,C40= "SUV, Crossover",10)</f>
        <v>4</v>
      </c>
      <c r="E40" t="s">
        <v>340</v>
      </c>
      <c r="F40">
        <f t="array" ref="F40">_xlfn.IFS(E40="Drum",1,E40= "Solid Disc",2,E40= "Ventilated Disc",3)</f>
        <v>2</v>
      </c>
      <c r="G40" t="s">
        <v>152</v>
      </c>
      <c r="H40">
        <f t="array" ref="H40">_xlfn.IFS(G40="Drum",1,G40= "Solid Disc",2,G40= "Ventilated Disc",3)</f>
        <v>1</v>
      </c>
      <c r="I40" t="s">
        <v>168</v>
      </c>
      <c r="J40">
        <f t="array" ref="J40">_xlfn.IFS(I40="Fabric",1,I40= "Leather",2,I40= "Polyurethene",3,I40= "Vinyl",4)</f>
        <v>1</v>
      </c>
      <c r="K40" t="s">
        <v>169</v>
      </c>
      <c r="L40">
        <f t="array" ref="L40">_xlfn.IFS(K40="AMT",1,K40="Automatic",2,K40="CVT",3,K40="DCT",4,K40="Manual",5)</f>
        <v>5</v>
      </c>
      <c r="M40" t="s">
        <v>169</v>
      </c>
      <c r="N40">
        <f t="array" ref="N40">_xlfn.IFS(M40="Automatic",1,M40= "Manual",2)</f>
        <v>2</v>
      </c>
      <c r="O40" t="s">
        <v>164</v>
      </c>
      <c r="P40">
        <f t="array" ref="P40">_xlfn.IFS(O40="Analog",1,O40= "Analog + Digital",2,O40= "Digital",3)</f>
        <v>3</v>
      </c>
    </row>
    <row r="41" spans="1:16" x14ac:dyDescent="0.3">
      <c r="A41" t="s">
        <v>146</v>
      </c>
      <c r="B41">
        <f t="array" ref="B41">_xlfn.IFS(A41="CNG",1,A41="CNG + Petrol",2,A41="Diesel",3,A41="Electric",4,A41="Hybrid",5,A41="Petrol",6)</f>
        <v>6</v>
      </c>
      <c r="C41" t="s">
        <v>147</v>
      </c>
      <c r="D41">
        <f t="array" ref="D41">_xlfn.IFS(C41="Coupe",1,C41= "Crossover",2,C41= "Crossover, SUV",3,C41= "Hatchback",4,C41= "MPV",5,C41= "MUV",6,C41= "Sedan",7,C41= "Sedan, Coupe",8,C41= "SUV",9,C41= "SUV, Crossover",10)</f>
        <v>4</v>
      </c>
      <c r="E41" t="s">
        <v>340</v>
      </c>
      <c r="F41">
        <f t="array" ref="F41">_xlfn.IFS(E41="Drum",1,E41= "Solid Disc",2,E41= "Ventilated Disc",3)</f>
        <v>2</v>
      </c>
      <c r="G41" t="s">
        <v>152</v>
      </c>
      <c r="H41">
        <f t="array" ref="H41">_xlfn.IFS(G41="Drum",1,G41= "Solid Disc",2,G41= "Ventilated Disc",3)</f>
        <v>1</v>
      </c>
      <c r="I41" t="s">
        <v>168</v>
      </c>
      <c r="J41">
        <f t="array" ref="J41">_xlfn.IFS(I41="Fabric",1,I41= "Leather",2,I41= "Polyurethene",3,I41= "Vinyl",4)</f>
        <v>1</v>
      </c>
      <c r="K41" t="s">
        <v>345</v>
      </c>
      <c r="L41">
        <f t="array" ref="L41">_xlfn.IFS(K41="AMT",1,K41="Automatic",2,K41="CVT",3,K41="DCT",4,K41="Manual",5)</f>
        <v>1</v>
      </c>
      <c r="M41" t="s">
        <v>169</v>
      </c>
      <c r="N41">
        <f t="array" ref="N41">_xlfn.IFS(M41="Automatic",1,M41= "Manual",2)</f>
        <v>2</v>
      </c>
      <c r="O41" t="s">
        <v>165</v>
      </c>
      <c r="P41">
        <f t="array" ref="P41">_xlfn.IFS(O41="Analog",1,O41= "Analog + Digital",2,O41= "Digital",3)</f>
        <v>1</v>
      </c>
    </row>
    <row r="42" spans="1:16" x14ac:dyDescent="0.3">
      <c r="A42" t="s">
        <v>146</v>
      </c>
      <c r="B42">
        <f t="array" ref="B42">_xlfn.IFS(A42="CNG",1,A42="CNG + Petrol",2,A42="Diesel",3,A42="Electric",4,A42="Hybrid",5,A42="Petrol",6)</f>
        <v>6</v>
      </c>
      <c r="C42" t="s">
        <v>147</v>
      </c>
      <c r="D42">
        <f t="array" ref="D42">_xlfn.IFS(C42="Coupe",1,C42= "Crossover",2,C42= "Crossover, SUV",3,C42= "Hatchback",4,C42= "MPV",5,C42= "MUV",6,C42= "Sedan",7,C42= "Sedan, Coupe",8,C42= "SUV",9,C42= "SUV, Crossover",10)</f>
        <v>4</v>
      </c>
      <c r="E42" t="s">
        <v>340</v>
      </c>
      <c r="F42">
        <f t="array" ref="F42">_xlfn.IFS(E42="Drum",1,E42= "Solid Disc",2,E42= "Ventilated Disc",3)</f>
        <v>2</v>
      </c>
      <c r="G42" t="s">
        <v>152</v>
      </c>
      <c r="H42">
        <f t="array" ref="H42">_xlfn.IFS(G42="Drum",1,G42= "Solid Disc",2,G42= "Ventilated Disc",3)</f>
        <v>1</v>
      </c>
      <c r="I42" t="s">
        <v>168</v>
      </c>
      <c r="J42">
        <f t="array" ref="J42">_xlfn.IFS(I42="Fabric",1,I42= "Leather",2,I42= "Polyurethene",3,I42= "Vinyl",4)</f>
        <v>1</v>
      </c>
      <c r="K42" t="s">
        <v>169</v>
      </c>
      <c r="L42">
        <f t="array" ref="L42">_xlfn.IFS(K42="AMT",1,K42="Automatic",2,K42="CVT",3,K42="DCT",4,K42="Manual",5)</f>
        <v>5</v>
      </c>
      <c r="M42" t="s">
        <v>169</v>
      </c>
      <c r="N42">
        <f t="array" ref="N42">_xlfn.IFS(M42="Automatic",1,M42= "Manual",2)</f>
        <v>2</v>
      </c>
      <c r="O42" t="s">
        <v>177</v>
      </c>
      <c r="P42">
        <f t="array" ref="P42">_xlfn.IFS(O42="Analog",1,O42= "Analog + Digital",2,O42= "Digital",3)</f>
        <v>2</v>
      </c>
    </row>
    <row r="43" spans="1:16" x14ac:dyDescent="0.3">
      <c r="A43" t="s">
        <v>146</v>
      </c>
      <c r="B43">
        <f t="array" ref="B43">_xlfn.IFS(A43="CNG",1,A43="CNG + Petrol",2,A43="Diesel",3,A43="Electric",4,A43="Hybrid",5,A43="Petrol",6)</f>
        <v>6</v>
      </c>
      <c r="C43" t="s">
        <v>147</v>
      </c>
      <c r="D43">
        <f t="array" ref="D43">_xlfn.IFS(C43="Coupe",1,C43= "Crossover",2,C43= "Crossover, SUV",3,C43= "Hatchback",4,C43= "MPV",5,C43= "MUV",6,C43= "Sedan",7,C43= "Sedan, Coupe",8,C43= "SUV",9,C43= "SUV, Crossover",10)</f>
        <v>4</v>
      </c>
      <c r="E43" t="s">
        <v>201</v>
      </c>
      <c r="F43">
        <f t="array" ref="F43">_xlfn.IFS(E43="Drum",1,E43= "Solid Disc",2,E43= "Ventilated Disc",3)</f>
        <v>3</v>
      </c>
      <c r="G43" t="s">
        <v>152</v>
      </c>
      <c r="H43">
        <f t="array" ref="H43">_xlfn.IFS(G43="Drum",1,G43= "Solid Disc",2,G43= "Ventilated Disc",3)</f>
        <v>1</v>
      </c>
      <c r="I43" t="s">
        <v>168</v>
      </c>
      <c r="J43">
        <f t="array" ref="J43">_xlfn.IFS(I43="Fabric",1,I43= "Leather",2,I43= "Polyurethene",3,I43= "Vinyl",4)</f>
        <v>1</v>
      </c>
      <c r="K43" t="s">
        <v>169</v>
      </c>
      <c r="L43">
        <f t="array" ref="L43">_xlfn.IFS(K43="AMT",1,K43="Automatic",2,K43="CVT",3,K43="DCT",4,K43="Manual",5)</f>
        <v>5</v>
      </c>
      <c r="M43" t="s">
        <v>169</v>
      </c>
      <c r="N43">
        <f t="array" ref="N43">_xlfn.IFS(M43="Automatic",1,M43= "Manual",2)</f>
        <v>2</v>
      </c>
      <c r="O43" t="s">
        <v>177</v>
      </c>
      <c r="P43">
        <f t="array" ref="P43">_xlfn.IFS(O43="Analog",1,O43= "Analog + Digital",2,O43= "Digital",3)</f>
        <v>2</v>
      </c>
    </row>
    <row r="44" spans="1:16" x14ac:dyDescent="0.3">
      <c r="A44" t="s">
        <v>146</v>
      </c>
      <c r="B44">
        <f t="array" ref="B44">_xlfn.IFS(A44="CNG",1,A44="CNG + Petrol",2,A44="Diesel",3,A44="Electric",4,A44="Hybrid",5,A44="Petrol",6)</f>
        <v>6</v>
      </c>
      <c r="C44" t="s">
        <v>147</v>
      </c>
      <c r="D44">
        <f t="array" ref="D44">_xlfn.IFS(C44="Coupe",1,C44= "Crossover",2,C44= "Crossover, SUV",3,C44= "Hatchback",4,C44= "MPV",5,C44= "MUV",6,C44= "Sedan",7,C44= "Sedan, Coupe",8,C44= "SUV",9,C44= "SUV, Crossover",10)</f>
        <v>4</v>
      </c>
      <c r="E44" t="s">
        <v>201</v>
      </c>
      <c r="F44">
        <f t="array" ref="F44">_xlfn.IFS(E44="Drum",1,E44= "Solid Disc",2,E44= "Ventilated Disc",3)</f>
        <v>3</v>
      </c>
      <c r="G44" t="s">
        <v>152</v>
      </c>
      <c r="H44">
        <f t="array" ref="H44">_xlfn.IFS(G44="Drum",1,G44= "Solid Disc",2,G44= "Ventilated Disc",3)</f>
        <v>1</v>
      </c>
      <c r="I44" t="s">
        <v>168</v>
      </c>
      <c r="J44">
        <f t="array" ref="J44">_xlfn.IFS(I44="Fabric",1,I44= "Leather",2,I44= "Polyurethene",3,I44= "Vinyl",4)</f>
        <v>1</v>
      </c>
      <c r="K44" t="s">
        <v>169</v>
      </c>
      <c r="L44">
        <f t="array" ref="L44">_xlfn.IFS(K44="AMT",1,K44="Automatic",2,K44="CVT",3,K44="DCT",4,K44="Manual",5)</f>
        <v>5</v>
      </c>
      <c r="M44" t="s">
        <v>169</v>
      </c>
      <c r="N44">
        <f t="array" ref="N44">_xlfn.IFS(M44="Automatic",1,M44= "Manual",2)</f>
        <v>2</v>
      </c>
      <c r="O44" t="s">
        <v>177</v>
      </c>
      <c r="P44">
        <f t="array" ref="P44">_xlfn.IFS(O44="Analog",1,O44= "Analog + Digital",2,O44= "Digital",3)</f>
        <v>2</v>
      </c>
    </row>
    <row r="45" spans="1:16" x14ac:dyDescent="0.3">
      <c r="A45" t="s">
        <v>146</v>
      </c>
      <c r="B45">
        <f t="array" ref="B45">_xlfn.IFS(A45="CNG",1,A45="CNG + Petrol",2,A45="Diesel",3,A45="Electric",4,A45="Hybrid",5,A45="Petrol",6)</f>
        <v>6</v>
      </c>
      <c r="C45" t="s">
        <v>147</v>
      </c>
      <c r="D45">
        <f t="array" ref="D45">_xlfn.IFS(C45="Coupe",1,C45= "Crossover",2,C45= "Crossover, SUV",3,C45= "Hatchback",4,C45= "MPV",5,C45= "MUV",6,C45= "Sedan",7,C45= "Sedan, Coupe",8,C45= "SUV",9,C45= "SUV, Crossover",10)</f>
        <v>4</v>
      </c>
      <c r="E45" t="s">
        <v>201</v>
      </c>
      <c r="F45">
        <f t="array" ref="F45">_xlfn.IFS(E45="Drum",1,E45= "Solid Disc",2,E45= "Ventilated Disc",3)</f>
        <v>3</v>
      </c>
      <c r="G45" t="s">
        <v>152</v>
      </c>
      <c r="H45">
        <f t="array" ref="H45">_xlfn.IFS(G45="Drum",1,G45= "Solid Disc",2,G45= "Ventilated Disc",3)</f>
        <v>1</v>
      </c>
      <c r="I45" t="s">
        <v>168</v>
      </c>
      <c r="J45">
        <f t="array" ref="J45">_xlfn.IFS(I45="Fabric",1,I45= "Leather",2,I45= "Polyurethene",3,I45= "Vinyl",4)</f>
        <v>1</v>
      </c>
      <c r="K45" t="s">
        <v>169</v>
      </c>
      <c r="L45">
        <f t="array" ref="L45">_xlfn.IFS(K45="AMT",1,K45="Automatic",2,K45="CVT",3,K45="DCT",4,K45="Manual",5)</f>
        <v>5</v>
      </c>
      <c r="M45" t="s">
        <v>169</v>
      </c>
      <c r="N45">
        <f t="array" ref="N45">_xlfn.IFS(M45="Automatic",1,M45= "Manual",2)</f>
        <v>2</v>
      </c>
      <c r="O45" t="s">
        <v>177</v>
      </c>
      <c r="P45">
        <f t="array" ref="P45">_xlfn.IFS(O45="Analog",1,O45= "Analog + Digital",2,O45= "Digital",3)</f>
        <v>2</v>
      </c>
    </row>
    <row r="46" spans="1:16" x14ac:dyDescent="0.3">
      <c r="A46" t="s">
        <v>146</v>
      </c>
      <c r="B46">
        <f t="array" ref="B46">_xlfn.IFS(A46="CNG",1,A46="CNG + Petrol",2,A46="Diesel",3,A46="Electric",4,A46="Hybrid",5,A46="Petrol",6)</f>
        <v>6</v>
      </c>
      <c r="C46" t="s">
        <v>147</v>
      </c>
      <c r="D46">
        <f t="array" ref="D46">_xlfn.IFS(C46="Coupe",1,C46= "Crossover",2,C46= "Crossover, SUV",3,C46= "Hatchback",4,C46= "MPV",5,C46= "MUV",6,C46= "Sedan",7,C46= "Sedan, Coupe",8,C46= "SUV",9,C46= "SUV, Crossover",10)</f>
        <v>4</v>
      </c>
      <c r="E46" t="s">
        <v>201</v>
      </c>
      <c r="F46">
        <f t="array" ref="F46">_xlfn.IFS(E46="Drum",1,E46= "Solid Disc",2,E46= "Ventilated Disc",3)</f>
        <v>3</v>
      </c>
      <c r="G46" t="s">
        <v>152</v>
      </c>
      <c r="H46">
        <f t="array" ref="H46">_xlfn.IFS(G46="Drum",1,G46= "Solid Disc",2,G46= "Ventilated Disc",3)</f>
        <v>1</v>
      </c>
      <c r="I46" t="s">
        <v>168</v>
      </c>
      <c r="J46">
        <f t="array" ref="J46">_xlfn.IFS(I46="Fabric",1,I46= "Leather",2,I46= "Polyurethene",3,I46= "Vinyl",4)</f>
        <v>1</v>
      </c>
      <c r="K46" t="s">
        <v>169</v>
      </c>
      <c r="L46">
        <f t="array" ref="L46">_xlfn.IFS(K46="AMT",1,K46="Automatic",2,K46="CVT",3,K46="DCT",4,K46="Manual",5)</f>
        <v>5</v>
      </c>
      <c r="M46" t="s">
        <v>169</v>
      </c>
      <c r="N46">
        <f t="array" ref="N46">_xlfn.IFS(M46="Automatic",1,M46= "Manual",2)</f>
        <v>2</v>
      </c>
      <c r="O46" t="s">
        <v>177</v>
      </c>
      <c r="P46">
        <f t="array" ref="P46">_xlfn.IFS(O46="Analog",1,O46= "Analog + Digital",2,O46= "Digital",3)</f>
        <v>2</v>
      </c>
    </row>
    <row r="47" spans="1:16" x14ac:dyDescent="0.3">
      <c r="A47" t="s">
        <v>146</v>
      </c>
      <c r="B47">
        <f t="array" ref="B47">_xlfn.IFS(A47="CNG",1,A47="CNG + Petrol",2,A47="Diesel",3,A47="Electric",4,A47="Hybrid",5,A47="Petrol",6)</f>
        <v>6</v>
      </c>
      <c r="C47" t="s">
        <v>147</v>
      </c>
      <c r="D47">
        <f t="array" ref="D47">_xlfn.IFS(C47="Coupe",1,C47= "Crossover",2,C47= "Crossover, SUV",3,C47= "Hatchback",4,C47= "MPV",5,C47= "MUV",6,C47= "Sedan",7,C47= "Sedan, Coupe",8,C47= "SUV",9,C47= "SUV, Crossover",10)</f>
        <v>4</v>
      </c>
      <c r="E47" t="s">
        <v>201</v>
      </c>
      <c r="F47">
        <f t="array" ref="F47">_xlfn.IFS(E47="Drum",1,E47= "Solid Disc",2,E47= "Ventilated Disc",3)</f>
        <v>3</v>
      </c>
      <c r="G47" t="s">
        <v>152</v>
      </c>
      <c r="H47">
        <f t="array" ref="H47">_xlfn.IFS(G47="Drum",1,G47= "Solid Disc",2,G47= "Ventilated Disc",3)</f>
        <v>1</v>
      </c>
      <c r="I47" t="s">
        <v>168</v>
      </c>
      <c r="J47">
        <f t="array" ref="J47">_xlfn.IFS(I47="Fabric",1,I47= "Leather",2,I47= "Polyurethene",3,I47= "Vinyl",4)</f>
        <v>1</v>
      </c>
      <c r="K47" t="s">
        <v>169</v>
      </c>
      <c r="L47">
        <f t="array" ref="L47">_xlfn.IFS(K47="AMT",1,K47="Automatic",2,K47="CVT",3,K47="DCT",4,K47="Manual",5)</f>
        <v>5</v>
      </c>
      <c r="M47" t="s">
        <v>169</v>
      </c>
      <c r="N47">
        <f t="array" ref="N47">_xlfn.IFS(M47="Automatic",1,M47= "Manual",2)</f>
        <v>2</v>
      </c>
      <c r="O47" t="s">
        <v>177</v>
      </c>
      <c r="P47">
        <f t="array" ref="P47">_xlfn.IFS(O47="Analog",1,O47= "Analog + Digital",2,O47= "Digital",3)</f>
        <v>2</v>
      </c>
    </row>
    <row r="48" spans="1:16" x14ac:dyDescent="0.3">
      <c r="A48" t="s">
        <v>146</v>
      </c>
      <c r="B48">
        <f t="array" ref="B48">_xlfn.IFS(A48="CNG",1,A48="CNG + Petrol",2,A48="Diesel",3,A48="Electric",4,A48="Hybrid",5,A48="Petrol",6)</f>
        <v>6</v>
      </c>
      <c r="C48" t="s">
        <v>147</v>
      </c>
      <c r="D48">
        <f t="array" ref="D48">_xlfn.IFS(C48="Coupe",1,C48= "Crossover",2,C48= "Crossover, SUV",3,C48= "Hatchback",4,C48= "MPV",5,C48= "MUV",6,C48= "Sedan",7,C48= "Sedan, Coupe",8,C48= "SUV",9,C48= "SUV, Crossover",10)</f>
        <v>4</v>
      </c>
      <c r="E48" t="s">
        <v>340</v>
      </c>
      <c r="F48">
        <f t="array" ref="F48">_xlfn.IFS(E48="Drum",1,E48= "Solid Disc",2,E48= "Ventilated Disc",3)</f>
        <v>2</v>
      </c>
      <c r="G48" t="s">
        <v>152</v>
      </c>
      <c r="H48">
        <f t="array" ref="H48">_xlfn.IFS(G48="Drum",1,G48= "Solid Disc",2,G48= "Ventilated Disc",3)</f>
        <v>1</v>
      </c>
      <c r="I48" t="s">
        <v>168</v>
      </c>
      <c r="J48">
        <f t="array" ref="J48">_xlfn.IFS(I48="Fabric",1,I48= "Leather",2,I48= "Polyurethene",3,I48= "Vinyl",4)</f>
        <v>1</v>
      </c>
      <c r="K48" t="s">
        <v>345</v>
      </c>
      <c r="L48">
        <f t="array" ref="L48">_xlfn.IFS(K48="AMT",1,K48="Automatic",2,K48="CVT",3,K48="DCT",4,K48="Manual",5)</f>
        <v>1</v>
      </c>
      <c r="M48" t="s">
        <v>169</v>
      </c>
      <c r="N48">
        <f t="array" ref="N48">_xlfn.IFS(M48="Automatic",1,M48= "Manual",2)</f>
        <v>2</v>
      </c>
      <c r="O48" t="s">
        <v>177</v>
      </c>
      <c r="P48">
        <f t="array" ref="P48">_xlfn.IFS(O48="Analog",1,O48= "Analog + Digital",2,O48= "Digital",3)</f>
        <v>2</v>
      </c>
    </row>
    <row r="49" spans="1:16" x14ac:dyDescent="0.3">
      <c r="A49" t="s">
        <v>146</v>
      </c>
      <c r="B49">
        <f t="array" ref="B49">_xlfn.IFS(A49="CNG",1,A49="CNG + Petrol",2,A49="Diesel",3,A49="Electric",4,A49="Hybrid",5,A49="Petrol",6)</f>
        <v>6</v>
      </c>
      <c r="C49" t="s">
        <v>147</v>
      </c>
      <c r="D49">
        <f t="array" ref="D49">_xlfn.IFS(C49="Coupe",1,C49= "Crossover",2,C49= "Crossover, SUV",3,C49= "Hatchback",4,C49= "MPV",5,C49= "MUV",6,C49= "Sedan",7,C49= "Sedan, Coupe",8,C49= "SUV",9,C49= "SUV, Crossover",10)</f>
        <v>4</v>
      </c>
      <c r="E49" t="s">
        <v>340</v>
      </c>
      <c r="F49">
        <f t="array" ref="F49">_xlfn.IFS(E49="Drum",1,E49= "Solid Disc",2,E49= "Ventilated Disc",3)</f>
        <v>2</v>
      </c>
      <c r="G49" t="s">
        <v>152</v>
      </c>
      <c r="H49">
        <f t="array" ref="H49">_xlfn.IFS(G49="Drum",1,G49= "Solid Disc",2,G49= "Ventilated Disc",3)</f>
        <v>1</v>
      </c>
      <c r="I49" t="s">
        <v>168</v>
      </c>
      <c r="J49">
        <f t="array" ref="J49">_xlfn.IFS(I49="Fabric",1,I49= "Leather",2,I49= "Polyurethene",3,I49= "Vinyl",4)</f>
        <v>1</v>
      </c>
      <c r="K49" t="s">
        <v>345</v>
      </c>
      <c r="L49">
        <f t="array" ref="L49">_xlfn.IFS(K49="AMT",1,K49="Automatic",2,K49="CVT",3,K49="DCT",4,K49="Manual",5)</f>
        <v>1</v>
      </c>
      <c r="M49" t="s">
        <v>169</v>
      </c>
      <c r="N49">
        <f t="array" ref="N49">_xlfn.IFS(M49="Automatic",1,M49= "Manual",2)</f>
        <v>2</v>
      </c>
      <c r="O49" t="s">
        <v>177</v>
      </c>
      <c r="P49">
        <f t="array" ref="P49">_xlfn.IFS(O49="Analog",1,O49= "Analog + Digital",2,O49= "Digital",3)</f>
        <v>2</v>
      </c>
    </row>
    <row r="50" spans="1:16" x14ac:dyDescent="0.3">
      <c r="A50" t="s">
        <v>146</v>
      </c>
      <c r="B50">
        <f t="array" ref="B50">_xlfn.IFS(A50="CNG",1,A50="CNG + Petrol",2,A50="Diesel",3,A50="Electric",4,A50="Hybrid",5,A50="Petrol",6)</f>
        <v>6</v>
      </c>
      <c r="C50" t="s">
        <v>147</v>
      </c>
      <c r="D50">
        <f t="array" ref="D50">_xlfn.IFS(C50="Coupe",1,C50= "Crossover",2,C50= "Crossover, SUV",3,C50= "Hatchback",4,C50= "MPV",5,C50= "MUV",6,C50= "Sedan",7,C50= "Sedan, Coupe",8,C50= "SUV",9,C50= "SUV, Crossover",10)</f>
        <v>4</v>
      </c>
      <c r="E50" t="s">
        <v>340</v>
      </c>
      <c r="F50">
        <f t="array" ref="F50">_xlfn.IFS(E50="Drum",1,E50= "Solid Disc",2,E50= "Ventilated Disc",3)</f>
        <v>2</v>
      </c>
      <c r="G50" t="s">
        <v>152</v>
      </c>
      <c r="H50">
        <f t="array" ref="H50">_xlfn.IFS(G50="Drum",1,G50= "Solid Disc",2,G50= "Ventilated Disc",3)</f>
        <v>1</v>
      </c>
      <c r="I50" t="s">
        <v>168</v>
      </c>
      <c r="J50">
        <f t="array" ref="J50">_xlfn.IFS(I50="Fabric",1,I50= "Leather",2,I50= "Polyurethene",3,I50= "Vinyl",4)</f>
        <v>1</v>
      </c>
      <c r="K50" t="s">
        <v>345</v>
      </c>
      <c r="L50">
        <f t="array" ref="L50">_xlfn.IFS(K50="AMT",1,K50="Automatic",2,K50="CVT",3,K50="DCT",4,K50="Manual",5)</f>
        <v>1</v>
      </c>
      <c r="M50" t="s">
        <v>169</v>
      </c>
      <c r="N50">
        <f t="array" ref="N50">_xlfn.IFS(M50="Automatic",1,M50= "Manual",2)</f>
        <v>2</v>
      </c>
      <c r="O50" t="s">
        <v>177</v>
      </c>
      <c r="P50">
        <f t="array" ref="P50">_xlfn.IFS(O50="Analog",1,O50= "Analog + Digital",2,O50= "Digital",3)</f>
        <v>2</v>
      </c>
    </row>
    <row r="51" spans="1:16" x14ac:dyDescent="0.3">
      <c r="A51" t="s">
        <v>146</v>
      </c>
      <c r="B51">
        <f t="array" ref="B51">_xlfn.IFS(A51="CNG",1,A51="CNG + Petrol",2,A51="Diesel",3,A51="Electric",4,A51="Hybrid",5,A51="Petrol",6)</f>
        <v>6</v>
      </c>
      <c r="C51" t="s">
        <v>147</v>
      </c>
      <c r="D51">
        <f t="array" ref="D51">_xlfn.IFS(C51="Coupe",1,C51= "Crossover",2,C51= "Crossover, SUV",3,C51= "Hatchback",4,C51= "MPV",5,C51= "MUV",6,C51= "Sedan",7,C51= "Sedan, Coupe",8,C51= "SUV",9,C51= "SUV, Crossover",10)</f>
        <v>4</v>
      </c>
      <c r="E51" t="s">
        <v>201</v>
      </c>
      <c r="F51">
        <f t="array" ref="F51">_xlfn.IFS(E51="Drum",1,E51= "Solid Disc",2,E51= "Ventilated Disc",3)</f>
        <v>3</v>
      </c>
      <c r="G51" t="s">
        <v>152</v>
      </c>
      <c r="H51">
        <f t="array" ref="H51">_xlfn.IFS(G51="Drum",1,G51= "Solid Disc",2,G51= "Ventilated Disc",3)</f>
        <v>1</v>
      </c>
      <c r="I51" t="s">
        <v>168</v>
      </c>
      <c r="J51">
        <f t="array" ref="J51">_xlfn.IFS(I51="Fabric",1,I51= "Leather",2,I51= "Polyurethene",3,I51= "Vinyl",4)</f>
        <v>1</v>
      </c>
      <c r="K51" t="s">
        <v>169</v>
      </c>
      <c r="L51">
        <f t="array" ref="L51">_xlfn.IFS(K51="AMT",1,K51="Automatic",2,K51="CVT",3,K51="DCT",4,K51="Manual",5)</f>
        <v>5</v>
      </c>
      <c r="M51" t="s">
        <v>169</v>
      </c>
      <c r="N51">
        <f t="array" ref="N51">_xlfn.IFS(M51="Automatic",1,M51= "Manual",2)</f>
        <v>2</v>
      </c>
      <c r="O51" t="s">
        <v>177</v>
      </c>
      <c r="P51">
        <f t="array" ref="P51">_xlfn.IFS(O51="Analog",1,O51= "Analog + Digital",2,O51= "Digital",3)</f>
        <v>2</v>
      </c>
    </row>
    <row r="52" spans="1:16" x14ac:dyDescent="0.3">
      <c r="A52" t="s">
        <v>146</v>
      </c>
      <c r="B52">
        <f t="array" ref="B52">_xlfn.IFS(A52="CNG",1,A52="CNG + Petrol",2,A52="Diesel",3,A52="Electric",4,A52="Hybrid",5,A52="Petrol",6)</f>
        <v>6</v>
      </c>
      <c r="C52" t="s">
        <v>147</v>
      </c>
      <c r="D52">
        <f t="array" ref="D52">_xlfn.IFS(C52="Coupe",1,C52= "Crossover",2,C52= "Crossover, SUV",3,C52= "Hatchback",4,C52= "MPV",5,C52= "MUV",6,C52= "Sedan",7,C52= "Sedan, Coupe",8,C52= "SUV",9,C52= "SUV, Crossover",10)</f>
        <v>4</v>
      </c>
      <c r="E52" t="s">
        <v>201</v>
      </c>
      <c r="F52">
        <f t="array" ref="F52">_xlfn.IFS(E52="Drum",1,E52= "Solid Disc",2,E52= "Ventilated Disc",3)</f>
        <v>3</v>
      </c>
      <c r="G52" t="s">
        <v>152</v>
      </c>
      <c r="H52">
        <f t="array" ref="H52">_xlfn.IFS(G52="Drum",1,G52= "Solid Disc",2,G52= "Ventilated Disc",3)</f>
        <v>1</v>
      </c>
      <c r="I52" t="s">
        <v>168</v>
      </c>
      <c r="J52">
        <f t="array" ref="J52">_xlfn.IFS(I52="Fabric",1,I52= "Leather",2,I52= "Polyurethene",3,I52= "Vinyl",4)</f>
        <v>1</v>
      </c>
      <c r="K52" t="s">
        <v>169</v>
      </c>
      <c r="L52">
        <f t="array" ref="L52">_xlfn.IFS(K52="AMT",1,K52="Automatic",2,K52="CVT",3,K52="DCT",4,K52="Manual",5)</f>
        <v>5</v>
      </c>
      <c r="M52" t="s">
        <v>169</v>
      </c>
      <c r="N52">
        <f t="array" ref="N52">_xlfn.IFS(M52="Automatic",1,M52= "Manual",2)</f>
        <v>2</v>
      </c>
      <c r="O52" t="s">
        <v>177</v>
      </c>
      <c r="P52">
        <f t="array" ref="P52">_xlfn.IFS(O52="Analog",1,O52= "Analog + Digital",2,O52= "Digital",3)</f>
        <v>2</v>
      </c>
    </row>
    <row r="53" spans="1:16" x14ac:dyDescent="0.3">
      <c r="A53" t="s">
        <v>146</v>
      </c>
      <c r="B53">
        <f t="array" ref="B53">_xlfn.IFS(A53="CNG",1,A53="CNG + Petrol",2,A53="Diesel",3,A53="Electric",4,A53="Hybrid",5,A53="Petrol",6)</f>
        <v>6</v>
      </c>
      <c r="C53" t="s">
        <v>147</v>
      </c>
      <c r="D53">
        <f t="array" ref="D53">_xlfn.IFS(C53="Coupe",1,C53= "Crossover",2,C53= "Crossover, SUV",3,C53= "Hatchback",4,C53= "MPV",5,C53= "MUV",6,C53= "Sedan",7,C53= "Sedan, Coupe",8,C53= "SUV",9,C53= "SUV, Crossover",10)</f>
        <v>4</v>
      </c>
      <c r="E53" t="s">
        <v>201</v>
      </c>
      <c r="F53">
        <f t="array" ref="F53">_xlfn.IFS(E53="Drum",1,E53= "Solid Disc",2,E53= "Ventilated Disc",3)</f>
        <v>3</v>
      </c>
      <c r="G53" t="s">
        <v>152</v>
      </c>
      <c r="H53">
        <f t="array" ref="H53">_xlfn.IFS(G53="Drum",1,G53= "Solid Disc",2,G53= "Ventilated Disc",3)</f>
        <v>1</v>
      </c>
      <c r="I53" t="s">
        <v>168</v>
      </c>
      <c r="J53">
        <f t="array" ref="J53">_xlfn.IFS(I53="Fabric",1,I53= "Leather",2,I53= "Polyurethene",3,I53= "Vinyl",4)</f>
        <v>1</v>
      </c>
      <c r="K53" t="s">
        <v>190</v>
      </c>
      <c r="L53">
        <f t="array" ref="L53">_xlfn.IFS(K53="AMT",1,K53="Automatic",2,K53="CVT",3,K53="DCT",4,K53="Manual",5)</f>
        <v>2</v>
      </c>
      <c r="M53" t="s">
        <v>169</v>
      </c>
      <c r="N53">
        <f t="array" ref="N53">_xlfn.IFS(M53="Automatic",1,M53= "Manual",2)</f>
        <v>2</v>
      </c>
      <c r="O53" t="s">
        <v>177</v>
      </c>
      <c r="P53">
        <f t="array" ref="P53">_xlfn.IFS(O53="Analog",1,O53= "Analog + Digital",2,O53= "Digital",3)</f>
        <v>2</v>
      </c>
    </row>
    <row r="54" spans="1:16" x14ac:dyDescent="0.3">
      <c r="A54" t="s">
        <v>146</v>
      </c>
      <c r="B54">
        <f t="array" ref="B54">_xlfn.IFS(A54="CNG",1,A54="CNG + Petrol",2,A54="Diesel",3,A54="Electric",4,A54="Hybrid",5,A54="Petrol",6)</f>
        <v>6</v>
      </c>
      <c r="C54" t="s">
        <v>147</v>
      </c>
      <c r="D54">
        <f t="array" ref="D54">_xlfn.IFS(C54="Coupe",1,C54= "Crossover",2,C54= "Crossover, SUV",3,C54= "Hatchback",4,C54= "MPV",5,C54= "MUV",6,C54= "Sedan",7,C54= "Sedan, Coupe",8,C54= "SUV",9,C54= "SUV, Crossover",10)</f>
        <v>4</v>
      </c>
      <c r="E54" t="s">
        <v>201</v>
      </c>
      <c r="F54">
        <f t="array" ref="F54">_xlfn.IFS(E54="Drum",1,E54= "Solid Disc",2,E54= "Ventilated Disc",3)</f>
        <v>3</v>
      </c>
      <c r="G54" t="s">
        <v>152</v>
      </c>
      <c r="H54">
        <f t="array" ref="H54">_xlfn.IFS(G54="Drum",1,G54= "Solid Disc",2,G54= "Ventilated Disc",3)</f>
        <v>1</v>
      </c>
      <c r="I54" t="s">
        <v>168</v>
      </c>
      <c r="J54">
        <f t="array" ref="J54">_xlfn.IFS(I54="Fabric",1,I54= "Leather",2,I54= "Polyurethene",3,I54= "Vinyl",4)</f>
        <v>1</v>
      </c>
      <c r="K54" t="s">
        <v>190</v>
      </c>
      <c r="L54">
        <f t="array" ref="L54">_xlfn.IFS(K54="AMT",1,K54="Automatic",2,K54="CVT",3,K54="DCT",4,K54="Manual",5)</f>
        <v>2</v>
      </c>
      <c r="M54" t="s">
        <v>169</v>
      </c>
      <c r="N54">
        <f t="array" ref="N54">_xlfn.IFS(M54="Automatic",1,M54= "Manual",2)</f>
        <v>2</v>
      </c>
      <c r="O54" t="s">
        <v>177</v>
      </c>
      <c r="P54">
        <f t="array" ref="P54">_xlfn.IFS(O54="Analog",1,O54= "Analog + Digital",2,O54= "Digital",3)</f>
        <v>2</v>
      </c>
    </row>
    <row r="55" spans="1:16" x14ac:dyDescent="0.3">
      <c r="A55" t="s">
        <v>146</v>
      </c>
      <c r="B55">
        <f t="array" ref="B55">_xlfn.IFS(A55="CNG",1,A55="CNG + Petrol",2,A55="Diesel",3,A55="Electric",4,A55="Hybrid",5,A55="Petrol",6)</f>
        <v>6</v>
      </c>
      <c r="C55" t="s">
        <v>147</v>
      </c>
      <c r="D55">
        <f t="array" ref="D55">_xlfn.IFS(C55="Coupe",1,C55= "Crossover",2,C55= "Crossover, SUV",3,C55= "Hatchback",4,C55= "MPV",5,C55= "MUV",6,C55= "Sedan",7,C55= "Sedan, Coupe",8,C55= "SUV",9,C55= "SUV, Crossover",10)</f>
        <v>4</v>
      </c>
      <c r="E55" t="s">
        <v>201</v>
      </c>
      <c r="F55">
        <f t="array" ref="F55">_xlfn.IFS(E55="Drum",1,E55= "Solid Disc",2,E55= "Ventilated Disc",3)</f>
        <v>3</v>
      </c>
      <c r="G55" t="s">
        <v>152</v>
      </c>
      <c r="H55">
        <f t="array" ref="H55">_xlfn.IFS(G55="Drum",1,G55= "Solid Disc",2,G55= "Ventilated Disc",3)</f>
        <v>1</v>
      </c>
      <c r="I55" t="s">
        <v>168</v>
      </c>
      <c r="J55">
        <f t="array" ref="J55">_xlfn.IFS(I55="Fabric",1,I55= "Leather",2,I55= "Polyurethene",3,I55= "Vinyl",4)</f>
        <v>1</v>
      </c>
      <c r="K55" t="s">
        <v>169</v>
      </c>
      <c r="L55">
        <f t="array" ref="L55">_xlfn.IFS(K55="AMT",1,K55="Automatic",2,K55="CVT",3,K55="DCT",4,K55="Manual",5)</f>
        <v>5</v>
      </c>
      <c r="M55" t="s">
        <v>169</v>
      </c>
      <c r="N55">
        <f t="array" ref="N55">_xlfn.IFS(M55="Automatic",1,M55= "Manual",2)</f>
        <v>2</v>
      </c>
      <c r="O55" t="s">
        <v>177</v>
      </c>
      <c r="P55">
        <f t="array" ref="P55">_xlfn.IFS(O55="Analog",1,O55= "Analog + Digital",2,O55= "Digital",3)</f>
        <v>2</v>
      </c>
    </row>
    <row r="56" spans="1:16" x14ac:dyDescent="0.3">
      <c r="A56" t="s">
        <v>146</v>
      </c>
      <c r="B56">
        <f t="array" ref="B56">_xlfn.IFS(A56="CNG",1,A56="CNG + Petrol",2,A56="Diesel",3,A56="Electric",4,A56="Hybrid",5,A56="Petrol",6)</f>
        <v>6</v>
      </c>
      <c r="C56" t="s">
        <v>147</v>
      </c>
      <c r="D56">
        <f t="array" ref="D56">_xlfn.IFS(C56="Coupe",1,C56= "Crossover",2,C56= "Crossover, SUV",3,C56= "Hatchback",4,C56= "MPV",5,C56= "MUV",6,C56= "Sedan",7,C56= "Sedan, Coupe",8,C56= "SUV",9,C56= "SUV, Crossover",10)</f>
        <v>4</v>
      </c>
      <c r="E56" t="s">
        <v>201</v>
      </c>
      <c r="F56">
        <f t="array" ref="F56">_xlfn.IFS(E56="Drum",1,E56= "Solid Disc",2,E56= "Ventilated Disc",3)</f>
        <v>3</v>
      </c>
      <c r="G56" t="s">
        <v>152</v>
      </c>
      <c r="H56">
        <f t="array" ref="H56">_xlfn.IFS(G56="Drum",1,G56= "Solid Disc",2,G56= "Ventilated Disc",3)</f>
        <v>1</v>
      </c>
      <c r="I56" t="s">
        <v>168</v>
      </c>
      <c r="J56">
        <f t="array" ref="J56">_xlfn.IFS(I56="Fabric",1,I56= "Leather",2,I56= "Polyurethene",3,I56= "Vinyl",4)</f>
        <v>1</v>
      </c>
      <c r="K56" t="s">
        <v>169</v>
      </c>
      <c r="L56">
        <f t="array" ref="L56">_xlfn.IFS(K56="AMT",1,K56="Automatic",2,K56="CVT",3,K56="DCT",4,K56="Manual",5)</f>
        <v>5</v>
      </c>
      <c r="M56" t="s">
        <v>169</v>
      </c>
      <c r="N56">
        <f t="array" ref="N56">_xlfn.IFS(M56="Automatic",1,M56= "Manual",2)</f>
        <v>2</v>
      </c>
      <c r="O56" t="s">
        <v>177</v>
      </c>
      <c r="P56">
        <f t="array" ref="P56">_xlfn.IFS(O56="Analog",1,O56= "Analog + Digital",2,O56= "Digital",3)</f>
        <v>2</v>
      </c>
    </row>
    <row r="57" spans="1:16" x14ac:dyDescent="0.3">
      <c r="A57" t="s">
        <v>146</v>
      </c>
      <c r="B57">
        <f t="array" ref="B57">_xlfn.IFS(A57="CNG",1,A57="CNG + Petrol",2,A57="Diesel",3,A57="Electric",4,A57="Hybrid",5,A57="Petrol",6)</f>
        <v>6</v>
      </c>
      <c r="C57" t="s">
        <v>147</v>
      </c>
      <c r="D57">
        <f t="array" ref="D57">_xlfn.IFS(C57="Coupe",1,C57= "Crossover",2,C57= "Crossover, SUV",3,C57= "Hatchback",4,C57= "MPV",5,C57= "MUV",6,C57= "Sedan",7,C57= "Sedan, Coupe",8,C57= "SUV",9,C57= "SUV, Crossover",10)</f>
        <v>4</v>
      </c>
      <c r="E57" t="s">
        <v>201</v>
      </c>
      <c r="F57">
        <f t="array" ref="F57">_xlfn.IFS(E57="Drum",1,E57= "Solid Disc",2,E57= "Ventilated Disc",3)</f>
        <v>3</v>
      </c>
      <c r="G57" t="s">
        <v>152</v>
      </c>
      <c r="H57">
        <f t="array" ref="H57">_xlfn.IFS(G57="Drum",1,G57= "Solid Disc",2,G57= "Ventilated Disc",3)</f>
        <v>1</v>
      </c>
      <c r="I57" t="s">
        <v>168</v>
      </c>
      <c r="J57">
        <f t="array" ref="J57">_xlfn.IFS(I57="Fabric",1,I57= "Leather",2,I57= "Polyurethene",3,I57= "Vinyl",4)</f>
        <v>1</v>
      </c>
      <c r="K57" t="s">
        <v>190</v>
      </c>
      <c r="L57">
        <f t="array" ref="L57">_xlfn.IFS(K57="AMT",1,K57="Automatic",2,K57="CVT",3,K57="DCT",4,K57="Manual",5)</f>
        <v>2</v>
      </c>
      <c r="M57" t="s">
        <v>169</v>
      </c>
      <c r="N57">
        <f t="array" ref="N57">_xlfn.IFS(M57="Automatic",1,M57= "Manual",2)</f>
        <v>2</v>
      </c>
      <c r="O57" t="s">
        <v>177</v>
      </c>
      <c r="P57">
        <f t="array" ref="P57">_xlfn.IFS(O57="Analog",1,O57= "Analog + Digital",2,O57= "Digital",3)</f>
        <v>2</v>
      </c>
    </row>
    <row r="58" spans="1:16" x14ac:dyDescent="0.3">
      <c r="A58" t="s">
        <v>146</v>
      </c>
      <c r="B58">
        <f t="array" ref="B58">_xlfn.IFS(A58="CNG",1,A58="CNG + Petrol",2,A58="Diesel",3,A58="Electric",4,A58="Hybrid",5,A58="Petrol",6)</f>
        <v>6</v>
      </c>
      <c r="C58" t="s">
        <v>147</v>
      </c>
      <c r="D58">
        <f t="array" ref="D58">_xlfn.IFS(C58="Coupe",1,C58= "Crossover",2,C58= "Crossover, SUV",3,C58= "Hatchback",4,C58= "MPV",5,C58= "MUV",6,C58= "Sedan",7,C58= "Sedan, Coupe",8,C58= "SUV",9,C58= "SUV, Crossover",10)</f>
        <v>4</v>
      </c>
      <c r="E58" t="s">
        <v>201</v>
      </c>
      <c r="F58">
        <f t="array" ref="F58">_xlfn.IFS(E58="Drum",1,E58= "Solid Disc",2,E58= "Ventilated Disc",3)</f>
        <v>3</v>
      </c>
      <c r="G58" t="s">
        <v>152</v>
      </c>
      <c r="H58">
        <f t="array" ref="H58">_xlfn.IFS(G58="Drum",1,G58= "Solid Disc",2,G58= "Ventilated Disc",3)</f>
        <v>1</v>
      </c>
      <c r="I58" t="s">
        <v>168</v>
      </c>
      <c r="J58">
        <f t="array" ref="J58">_xlfn.IFS(I58="Fabric",1,I58= "Leather",2,I58= "Polyurethene",3,I58= "Vinyl",4)</f>
        <v>1</v>
      </c>
      <c r="K58" t="s">
        <v>190</v>
      </c>
      <c r="L58">
        <f t="array" ref="L58">_xlfn.IFS(K58="AMT",1,K58="Automatic",2,K58="CVT",3,K58="DCT",4,K58="Manual",5)</f>
        <v>2</v>
      </c>
      <c r="M58" t="s">
        <v>169</v>
      </c>
      <c r="N58">
        <f t="array" ref="N58">_xlfn.IFS(M58="Automatic",1,M58= "Manual",2)</f>
        <v>2</v>
      </c>
      <c r="O58" t="s">
        <v>177</v>
      </c>
      <c r="P58">
        <f t="array" ref="P58">_xlfn.IFS(O58="Analog",1,O58= "Analog + Digital",2,O58= "Digital",3)</f>
        <v>2</v>
      </c>
    </row>
    <row r="59" spans="1:16" x14ac:dyDescent="0.3">
      <c r="A59" t="s">
        <v>146</v>
      </c>
      <c r="B59">
        <f t="array" ref="B59">_xlfn.IFS(A59="CNG",1,A59="CNG + Petrol",2,A59="Diesel",3,A59="Electric",4,A59="Hybrid",5,A59="Petrol",6)</f>
        <v>6</v>
      </c>
      <c r="C59" t="s">
        <v>147</v>
      </c>
      <c r="D59">
        <f t="array" ref="D59">_xlfn.IFS(C59="Coupe",1,C59= "Crossover",2,C59= "Crossover, SUV",3,C59= "Hatchback",4,C59= "MPV",5,C59= "MUV",6,C59= "Sedan",7,C59= "Sedan, Coupe",8,C59= "SUV",9,C59= "SUV, Crossover",10)</f>
        <v>4</v>
      </c>
      <c r="E59" t="s">
        <v>201</v>
      </c>
      <c r="F59">
        <f t="array" ref="F59">_xlfn.IFS(E59="Drum",1,E59= "Solid Disc",2,E59= "Ventilated Disc",3)</f>
        <v>3</v>
      </c>
      <c r="G59" t="s">
        <v>152</v>
      </c>
      <c r="H59">
        <f t="array" ref="H59">_xlfn.IFS(G59="Drum",1,G59= "Solid Disc",2,G59= "Ventilated Disc",3)</f>
        <v>1</v>
      </c>
      <c r="I59" t="s">
        <v>168</v>
      </c>
      <c r="J59">
        <f t="array" ref="J59">_xlfn.IFS(I59="Fabric",1,I59= "Leather",2,I59= "Polyurethene",3,I59= "Vinyl",4)</f>
        <v>1</v>
      </c>
      <c r="K59" t="s">
        <v>345</v>
      </c>
      <c r="L59">
        <f t="array" ref="L59">_xlfn.IFS(K59="AMT",1,K59="Automatic",2,K59="CVT",3,K59="DCT",4,K59="Manual",5)</f>
        <v>1</v>
      </c>
      <c r="M59" t="s">
        <v>169</v>
      </c>
      <c r="N59">
        <f t="array" ref="N59">_xlfn.IFS(M59="Automatic",1,M59= "Manual",2)</f>
        <v>2</v>
      </c>
      <c r="O59" t="s">
        <v>165</v>
      </c>
      <c r="P59">
        <f t="array" ref="P59">_xlfn.IFS(O59="Analog",1,O59= "Analog + Digital",2,O59= "Digital",3)</f>
        <v>1</v>
      </c>
    </row>
    <row r="60" spans="1:16" x14ac:dyDescent="0.3">
      <c r="A60" t="s">
        <v>146</v>
      </c>
      <c r="B60">
        <f t="array" ref="B60">_xlfn.IFS(A60="CNG",1,A60="CNG + Petrol",2,A60="Diesel",3,A60="Electric",4,A60="Hybrid",5,A60="Petrol",6)</f>
        <v>6</v>
      </c>
      <c r="C60" t="s">
        <v>147</v>
      </c>
      <c r="D60">
        <f t="array" ref="D60">_xlfn.IFS(C60="Coupe",1,C60= "Crossover",2,C60= "Crossover, SUV",3,C60= "Hatchback",4,C60= "MPV",5,C60= "MUV",6,C60= "Sedan",7,C60= "Sedan, Coupe",8,C60= "SUV",9,C60= "SUV, Crossover",10)</f>
        <v>4</v>
      </c>
      <c r="E60" t="s">
        <v>201</v>
      </c>
      <c r="F60">
        <f t="array" ref="F60">_xlfn.IFS(E60="Drum",1,E60= "Solid Disc",2,E60= "Ventilated Disc",3)</f>
        <v>3</v>
      </c>
      <c r="G60" t="s">
        <v>152</v>
      </c>
      <c r="H60">
        <f t="array" ref="H60">_xlfn.IFS(G60="Drum",1,G60= "Solid Disc",2,G60= "Ventilated Disc",3)</f>
        <v>1</v>
      </c>
      <c r="I60" t="s">
        <v>168</v>
      </c>
      <c r="J60">
        <f t="array" ref="J60">_xlfn.IFS(I60="Fabric",1,I60= "Leather",2,I60= "Polyurethene",3,I60= "Vinyl",4)</f>
        <v>1</v>
      </c>
      <c r="K60" t="s">
        <v>169</v>
      </c>
      <c r="L60">
        <f t="array" ref="L60">_xlfn.IFS(K60="AMT",1,K60="Automatic",2,K60="CVT",3,K60="DCT",4,K60="Manual",5)</f>
        <v>5</v>
      </c>
      <c r="M60" t="s">
        <v>169</v>
      </c>
      <c r="N60">
        <f t="array" ref="N60">_xlfn.IFS(M60="Automatic",1,M60= "Manual",2)</f>
        <v>2</v>
      </c>
      <c r="O60" t="s">
        <v>165</v>
      </c>
      <c r="P60">
        <f t="array" ref="P60">_xlfn.IFS(O60="Analog",1,O60= "Analog + Digital",2,O60= "Digital",3)</f>
        <v>1</v>
      </c>
    </row>
    <row r="61" spans="1:16" x14ac:dyDescent="0.3">
      <c r="A61" t="s">
        <v>146</v>
      </c>
      <c r="B61">
        <f t="array" ref="B61">_xlfn.IFS(A61="CNG",1,A61="CNG + Petrol",2,A61="Diesel",3,A61="Electric",4,A61="Hybrid",5,A61="Petrol",6)</f>
        <v>6</v>
      </c>
      <c r="C61" t="s">
        <v>147</v>
      </c>
      <c r="D61">
        <f t="array" ref="D61">_xlfn.IFS(C61="Coupe",1,C61= "Crossover",2,C61= "Crossover, SUV",3,C61= "Hatchback",4,C61= "MPV",5,C61= "MUV",6,C61= "Sedan",7,C61= "Sedan, Coupe",8,C61= "SUV",9,C61= "SUV, Crossover",10)</f>
        <v>4</v>
      </c>
      <c r="E61" t="s">
        <v>201</v>
      </c>
      <c r="F61">
        <f t="array" ref="F61">_xlfn.IFS(E61="Drum",1,E61= "Solid Disc",2,E61= "Ventilated Disc",3)</f>
        <v>3</v>
      </c>
      <c r="G61" t="s">
        <v>152</v>
      </c>
      <c r="H61">
        <f t="array" ref="H61">_xlfn.IFS(G61="Drum",1,G61= "Solid Disc",2,G61= "Ventilated Disc",3)</f>
        <v>1</v>
      </c>
      <c r="I61" t="s">
        <v>168</v>
      </c>
      <c r="J61">
        <f t="array" ref="J61">_xlfn.IFS(I61="Fabric",1,I61= "Leather",2,I61= "Polyurethene",3,I61= "Vinyl",4)</f>
        <v>1</v>
      </c>
      <c r="K61" t="s">
        <v>345</v>
      </c>
      <c r="L61">
        <f t="array" ref="L61">_xlfn.IFS(K61="AMT",1,K61="Automatic",2,K61="CVT",3,K61="DCT",4,K61="Manual",5)</f>
        <v>1</v>
      </c>
      <c r="M61" t="s">
        <v>169</v>
      </c>
      <c r="N61">
        <f t="array" ref="N61">_xlfn.IFS(M61="Automatic",1,M61= "Manual",2)</f>
        <v>2</v>
      </c>
      <c r="O61" t="s">
        <v>177</v>
      </c>
      <c r="P61">
        <f t="array" ref="P61">_xlfn.IFS(O61="Analog",1,O61= "Analog + Digital",2,O61= "Digital",3)</f>
        <v>2</v>
      </c>
    </row>
    <row r="62" spans="1:16" x14ac:dyDescent="0.3">
      <c r="A62" t="s">
        <v>146</v>
      </c>
      <c r="B62">
        <f t="array" ref="B62">_xlfn.IFS(A62="CNG",1,A62="CNG + Petrol",2,A62="Diesel",3,A62="Electric",4,A62="Hybrid",5,A62="Petrol",6)</f>
        <v>6</v>
      </c>
      <c r="C62" t="s">
        <v>147</v>
      </c>
      <c r="D62">
        <f t="array" ref="D62">_xlfn.IFS(C62="Coupe",1,C62= "Crossover",2,C62= "Crossover, SUV",3,C62= "Hatchback",4,C62= "MPV",5,C62= "MUV",6,C62= "Sedan",7,C62= "Sedan, Coupe",8,C62= "SUV",9,C62= "SUV, Crossover",10)</f>
        <v>4</v>
      </c>
      <c r="E62" t="s">
        <v>201</v>
      </c>
      <c r="F62">
        <f t="array" ref="F62">_xlfn.IFS(E62="Drum",1,E62= "Solid Disc",2,E62= "Ventilated Disc",3)</f>
        <v>3</v>
      </c>
      <c r="G62" t="s">
        <v>152</v>
      </c>
      <c r="H62">
        <f t="array" ref="H62">_xlfn.IFS(G62="Drum",1,G62= "Solid Disc",2,G62= "Ventilated Disc",3)</f>
        <v>1</v>
      </c>
      <c r="I62" t="s">
        <v>168</v>
      </c>
      <c r="J62">
        <f t="array" ref="J62">_xlfn.IFS(I62="Fabric",1,I62= "Leather",2,I62= "Polyurethene",3,I62= "Vinyl",4)</f>
        <v>1</v>
      </c>
      <c r="K62" t="s">
        <v>169</v>
      </c>
      <c r="L62">
        <f t="array" ref="L62">_xlfn.IFS(K62="AMT",1,K62="Automatic",2,K62="CVT",3,K62="DCT",4,K62="Manual",5)</f>
        <v>5</v>
      </c>
      <c r="M62" t="s">
        <v>169</v>
      </c>
      <c r="N62">
        <f t="array" ref="N62">_xlfn.IFS(M62="Automatic",1,M62= "Manual",2)</f>
        <v>2</v>
      </c>
      <c r="O62" t="s">
        <v>177</v>
      </c>
      <c r="P62">
        <f t="array" ref="P62">_xlfn.IFS(O62="Analog",1,O62= "Analog + Digital",2,O62= "Digital",3)</f>
        <v>2</v>
      </c>
    </row>
    <row r="63" spans="1:16" x14ac:dyDescent="0.3">
      <c r="A63" t="s">
        <v>146</v>
      </c>
      <c r="B63">
        <f t="array" ref="B63">_xlfn.IFS(A63="CNG",1,A63="CNG + Petrol",2,A63="Diesel",3,A63="Electric",4,A63="Hybrid",5,A63="Petrol",6)</f>
        <v>6</v>
      </c>
      <c r="C63" t="s">
        <v>147</v>
      </c>
      <c r="D63">
        <f t="array" ref="D63">_xlfn.IFS(C63="Coupe",1,C63= "Crossover",2,C63= "Crossover, SUV",3,C63= "Hatchback",4,C63= "MPV",5,C63= "MUV",6,C63= "Sedan",7,C63= "Sedan, Coupe",8,C63= "SUV",9,C63= "SUV, Crossover",10)</f>
        <v>4</v>
      </c>
      <c r="E63" t="s">
        <v>201</v>
      </c>
      <c r="F63">
        <f t="array" ref="F63">_xlfn.IFS(E63="Drum",1,E63= "Solid Disc",2,E63= "Ventilated Disc",3)</f>
        <v>3</v>
      </c>
      <c r="G63" t="s">
        <v>152</v>
      </c>
      <c r="H63">
        <f t="array" ref="H63">_xlfn.IFS(G63="Drum",1,G63= "Solid Disc",2,G63= "Ventilated Disc",3)</f>
        <v>1</v>
      </c>
      <c r="I63" t="s">
        <v>168</v>
      </c>
      <c r="J63">
        <f t="array" ref="J63">_xlfn.IFS(I63="Fabric",1,I63= "Leather",2,I63= "Polyurethene",3,I63= "Vinyl",4)</f>
        <v>1</v>
      </c>
      <c r="K63" t="s">
        <v>169</v>
      </c>
      <c r="L63">
        <f t="array" ref="L63">_xlfn.IFS(K63="AMT",1,K63="Automatic",2,K63="CVT",3,K63="DCT",4,K63="Manual",5)</f>
        <v>5</v>
      </c>
      <c r="M63" t="s">
        <v>169</v>
      </c>
      <c r="N63">
        <f t="array" ref="N63">_xlfn.IFS(M63="Automatic",1,M63= "Manual",2)</f>
        <v>2</v>
      </c>
      <c r="O63" t="s">
        <v>165</v>
      </c>
      <c r="P63">
        <f t="array" ref="P63">_xlfn.IFS(O63="Analog",1,O63= "Analog + Digital",2,O63= "Digital",3)</f>
        <v>1</v>
      </c>
    </row>
    <row r="64" spans="1:16" x14ac:dyDescent="0.3">
      <c r="A64" t="s">
        <v>146</v>
      </c>
      <c r="B64">
        <f t="array" ref="B64">_xlfn.IFS(A64="CNG",1,A64="CNG + Petrol",2,A64="Diesel",3,A64="Electric",4,A64="Hybrid",5,A64="Petrol",6)</f>
        <v>6</v>
      </c>
      <c r="C64" t="s">
        <v>147</v>
      </c>
      <c r="D64">
        <f t="array" ref="D64">_xlfn.IFS(C64="Coupe",1,C64= "Crossover",2,C64= "Crossover, SUV",3,C64= "Hatchback",4,C64= "MPV",5,C64= "MUV",6,C64= "Sedan",7,C64= "Sedan, Coupe",8,C64= "SUV",9,C64= "SUV, Crossover",10)</f>
        <v>4</v>
      </c>
      <c r="E64" t="s">
        <v>201</v>
      </c>
      <c r="F64">
        <f t="array" ref="F64">_xlfn.IFS(E64="Drum",1,E64= "Solid Disc",2,E64= "Ventilated Disc",3)</f>
        <v>3</v>
      </c>
      <c r="G64" t="s">
        <v>152</v>
      </c>
      <c r="H64">
        <f t="array" ref="H64">_xlfn.IFS(G64="Drum",1,G64= "Solid Disc",2,G64= "Ventilated Disc",3)</f>
        <v>1</v>
      </c>
      <c r="I64" t="s">
        <v>168</v>
      </c>
      <c r="J64">
        <f t="array" ref="J64">_xlfn.IFS(I64="Fabric",1,I64= "Leather",2,I64= "Polyurethene",3,I64= "Vinyl",4)</f>
        <v>1</v>
      </c>
      <c r="K64" t="s">
        <v>345</v>
      </c>
      <c r="L64">
        <f t="array" ref="L64">_xlfn.IFS(K64="AMT",1,K64="Automatic",2,K64="CVT",3,K64="DCT",4,K64="Manual",5)</f>
        <v>1</v>
      </c>
      <c r="M64" t="s">
        <v>169</v>
      </c>
      <c r="N64">
        <f t="array" ref="N64">_xlfn.IFS(M64="Automatic",1,M64= "Manual",2)</f>
        <v>2</v>
      </c>
      <c r="O64" t="s">
        <v>165</v>
      </c>
      <c r="P64">
        <f t="array" ref="P64">_xlfn.IFS(O64="Analog",1,O64= "Analog + Digital",2,O64= "Digital",3)</f>
        <v>1</v>
      </c>
    </row>
    <row r="65" spans="1:16" x14ac:dyDescent="0.3">
      <c r="A65" t="s">
        <v>146</v>
      </c>
      <c r="B65">
        <f t="array" ref="B65">_xlfn.IFS(A65="CNG",1,A65="CNG + Petrol",2,A65="Diesel",3,A65="Electric",4,A65="Hybrid",5,A65="Petrol",6)</f>
        <v>6</v>
      </c>
      <c r="C65" t="s">
        <v>147</v>
      </c>
      <c r="D65">
        <f t="array" ref="D65">_xlfn.IFS(C65="Coupe",1,C65= "Crossover",2,C65= "Crossover, SUV",3,C65= "Hatchback",4,C65= "MPV",5,C65= "MUV",6,C65= "Sedan",7,C65= "Sedan, Coupe",8,C65= "SUV",9,C65= "SUV, Crossover",10)</f>
        <v>4</v>
      </c>
      <c r="E65" t="s">
        <v>201</v>
      </c>
      <c r="F65">
        <f t="array" ref="F65">_xlfn.IFS(E65="Drum",1,E65= "Solid Disc",2,E65= "Ventilated Disc",3)</f>
        <v>3</v>
      </c>
      <c r="G65" t="s">
        <v>152</v>
      </c>
      <c r="H65">
        <f t="array" ref="H65">_xlfn.IFS(G65="Drum",1,G65= "Solid Disc",2,G65= "Ventilated Disc",3)</f>
        <v>1</v>
      </c>
      <c r="I65" t="s">
        <v>168</v>
      </c>
      <c r="J65">
        <f t="array" ref="J65">_xlfn.IFS(I65="Fabric",1,I65= "Leather",2,I65= "Polyurethene",3,I65= "Vinyl",4)</f>
        <v>1</v>
      </c>
      <c r="K65" t="s">
        <v>169</v>
      </c>
      <c r="L65">
        <f t="array" ref="L65">_xlfn.IFS(K65="AMT",1,K65="Automatic",2,K65="CVT",3,K65="DCT",4,K65="Manual",5)</f>
        <v>5</v>
      </c>
      <c r="M65" t="s">
        <v>169</v>
      </c>
      <c r="N65">
        <f t="array" ref="N65">_xlfn.IFS(M65="Automatic",1,M65= "Manual",2)</f>
        <v>2</v>
      </c>
      <c r="O65" t="s">
        <v>165</v>
      </c>
      <c r="P65">
        <f t="array" ref="P65">_xlfn.IFS(O65="Analog",1,O65= "Analog + Digital",2,O65= "Digital",3)</f>
        <v>1</v>
      </c>
    </row>
    <row r="66" spans="1:16" x14ac:dyDescent="0.3">
      <c r="A66" t="s">
        <v>146</v>
      </c>
      <c r="B66">
        <f t="array" ref="B66">_xlfn.IFS(A66="CNG",1,A66="CNG + Petrol",2,A66="Diesel",3,A66="Electric",4,A66="Hybrid",5,A66="Petrol",6)</f>
        <v>6</v>
      </c>
      <c r="C66" t="s">
        <v>423</v>
      </c>
      <c r="D66">
        <f t="array" ref="D66">_xlfn.IFS(C66="Coupe",1,C66= "Crossover",2,C66= "Crossover, SUV",3,C66= "Hatchback",4,C66= "MPV",5,C66= "MUV",6,C66= "Sedan",7,C66= "Sedan, Coupe",8,C66= "SUV",9,C66= "SUV, Crossover",10)</f>
        <v>6</v>
      </c>
      <c r="E66" t="s">
        <v>201</v>
      </c>
      <c r="F66">
        <f t="array" ref="F66">_xlfn.IFS(E66="Drum",1,E66= "Solid Disc",2,E66= "Ventilated Disc",3)</f>
        <v>3</v>
      </c>
      <c r="G66" t="s">
        <v>152</v>
      </c>
      <c r="H66">
        <f t="array" ref="H66">_xlfn.IFS(G66="Drum",1,G66= "Solid Disc",2,G66= "Ventilated Disc",3)</f>
        <v>1</v>
      </c>
      <c r="I66" t="s">
        <v>168</v>
      </c>
      <c r="J66">
        <f t="array" ref="J66">_xlfn.IFS(I66="Fabric",1,I66= "Leather",2,I66= "Polyurethene",3,I66= "Vinyl",4)</f>
        <v>1</v>
      </c>
      <c r="K66" t="s">
        <v>169</v>
      </c>
      <c r="L66">
        <f t="array" ref="L66">_xlfn.IFS(K66="AMT",1,K66="Automatic",2,K66="CVT",3,K66="DCT",4,K66="Manual",5)</f>
        <v>5</v>
      </c>
      <c r="M66" t="s">
        <v>169</v>
      </c>
      <c r="N66">
        <f t="array" ref="N66">_xlfn.IFS(M66="Automatic",1,M66= "Manual",2)</f>
        <v>2</v>
      </c>
      <c r="O66" t="s">
        <v>177</v>
      </c>
      <c r="P66">
        <f t="array" ref="P66">_xlfn.IFS(O66="Analog",1,O66= "Analog + Digital",2,O66= "Digital",3)</f>
        <v>2</v>
      </c>
    </row>
    <row r="67" spans="1:16" x14ac:dyDescent="0.3">
      <c r="A67" t="s">
        <v>146</v>
      </c>
      <c r="B67">
        <f t="array" ref="B67">_xlfn.IFS(A67="CNG",1,A67="CNG + Petrol",2,A67="Diesel",3,A67="Electric",4,A67="Hybrid",5,A67="Petrol",6)</f>
        <v>6</v>
      </c>
      <c r="C67" t="s">
        <v>423</v>
      </c>
      <c r="D67">
        <f t="array" ref="D67">_xlfn.IFS(C67="Coupe",1,C67= "Crossover",2,C67= "Crossover, SUV",3,C67= "Hatchback",4,C67= "MPV",5,C67= "MUV",6,C67= "Sedan",7,C67= "Sedan, Coupe",8,C67= "SUV",9,C67= "SUV, Crossover",10)</f>
        <v>6</v>
      </c>
      <c r="E67" t="s">
        <v>201</v>
      </c>
      <c r="F67">
        <f t="array" ref="F67">_xlfn.IFS(E67="Drum",1,E67= "Solid Disc",2,E67= "Ventilated Disc",3)</f>
        <v>3</v>
      </c>
      <c r="G67" t="s">
        <v>152</v>
      </c>
      <c r="H67">
        <f t="array" ref="H67">_xlfn.IFS(G67="Drum",1,G67= "Solid Disc",2,G67= "Ventilated Disc",3)</f>
        <v>1</v>
      </c>
      <c r="I67" t="s">
        <v>168</v>
      </c>
      <c r="J67">
        <f t="array" ref="J67">_xlfn.IFS(I67="Fabric",1,I67= "Leather",2,I67= "Polyurethene",3,I67= "Vinyl",4)</f>
        <v>1</v>
      </c>
      <c r="K67" t="s">
        <v>169</v>
      </c>
      <c r="L67">
        <f t="array" ref="L67">_xlfn.IFS(K67="AMT",1,K67="Automatic",2,K67="CVT",3,K67="DCT",4,K67="Manual",5)</f>
        <v>5</v>
      </c>
      <c r="M67" t="s">
        <v>169</v>
      </c>
      <c r="N67">
        <f t="array" ref="N67">_xlfn.IFS(M67="Automatic",1,M67= "Manual",2)</f>
        <v>2</v>
      </c>
      <c r="O67" t="s">
        <v>177</v>
      </c>
      <c r="P67">
        <f t="array" ref="P67">_xlfn.IFS(O67="Analog",1,O67= "Analog + Digital",2,O67= "Digital",3)</f>
        <v>2</v>
      </c>
    </row>
    <row r="68" spans="1:16" x14ac:dyDescent="0.3">
      <c r="A68" t="s">
        <v>146</v>
      </c>
      <c r="B68">
        <f t="array" ref="B68">_xlfn.IFS(A68="CNG",1,A68="CNG + Petrol",2,A68="Diesel",3,A68="Electric",4,A68="Hybrid",5,A68="Petrol",6)</f>
        <v>6</v>
      </c>
      <c r="C68" t="s">
        <v>423</v>
      </c>
      <c r="D68">
        <f t="array" ref="D68">_xlfn.IFS(C68="Coupe",1,C68= "Crossover",2,C68= "Crossover, SUV",3,C68= "Hatchback",4,C68= "MPV",5,C68= "MUV",6,C68= "Sedan",7,C68= "Sedan, Coupe",8,C68= "SUV",9,C68= "SUV, Crossover",10)</f>
        <v>6</v>
      </c>
      <c r="E68" t="s">
        <v>201</v>
      </c>
      <c r="F68">
        <f t="array" ref="F68">_xlfn.IFS(E68="Drum",1,E68= "Solid Disc",2,E68= "Ventilated Disc",3)</f>
        <v>3</v>
      </c>
      <c r="G68" t="s">
        <v>152</v>
      </c>
      <c r="H68">
        <f t="array" ref="H68">_xlfn.IFS(G68="Drum",1,G68= "Solid Disc",2,G68= "Ventilated Disc",3)</f>
        <v>1</v>
      </c>
      <c r="I68" t="s">
        <v>168</v>
      </c>
      <c r="J68">
        <f t="array" ref="J68">_xlfn.IFS(I68="Fabric",1,I68= "Leather",2,I68= "Polyurethene",3,I68= "Vinyl",4)</f>
        <v>1</v>
      </c>
      <c r="K68" t="s">
        <v>169</v>
      </c>
      <c r="L68">
        <f t="array" ref="L68">_xlfn.IFS(K68="AMT",1,K68="Automatic",2,K68="CVT",3,K68="DCT",4,K68="Manual",5)</f>
        <v>5</v>
      </c>
      <c r="M68" t="s">
        <v>169</v>
      </c>
      <c r="N68">
        <f t="array" ref="N68">_xlfn.IFS(M68="Automatic",1,M68= "Manual",2)</f>
        <v>2</v>
      </c>
      <c r="O68" t="s">
        <v>177</v>
      </c>
      <c r="P68">
        <f t="array" ref="P68">_xlfn.IFS(O68="Analog",1,O68= "Analog + Digital",2,O68= "Digital",3)</f>
        <v>2</v>
      </c>
    </row>
    <row r="69" spans="1:16" x14ac:dyDescent="0.3">
      <c r="A69" t="s">
        <v>146</v>
      </c>
      <c r="B69">
        <f t="array" ref="B69">_xlfn.IFS(A69="CNG",1,A69="CNG + Petrol",2,A69="Diesel",3,A69="Electric",4,A69="Hybrid",5,A69="Petrol",6)</f>
        <v>6</v>
      </c>
      <c r="C69" t="s">
        <v>423</v>
      </c>
      <c r="D69">
        <f t="array" ref="D69">_xlfn.IFS(C69="Coupe",1,C69= "Crossover",2,C69= "Crossover, SUV",3,C69= "Hatchback",4,C69= "MPV",5,C69= "MUV",6,C69= "Sedan",7,C69= "Sedan, Coupe",8,C69= "SUV",9,C69= "SUV, Crossover",10)</f>
        <v>6</v>
      </c>
      <c r="E69" t="s">
        <v>201</v>
      </c>
      <c r="F69">
        <f t="array" ref="F69">_xlfn.IFS(E69="Drum",1,E69= "Solid Disc",2,E69= "Ventilated Disc",3)</f>
        <v>3</v>
      </c>
      <c r="G69" t="s">
        <v>152</v>
      </c>
      <c r="H69">
        <f t="array" ref="H69">_xlfn.IFS(G69="Drum",1,G69= "Solid Disc",2,G69= "Ventilated Disc",3)</f>
        <v>1</v>
      </c>
      <c r="I69" t="s">
        <v>168</v>
      </c>
      <c r="J69">
        <f t="array" ref="J69">_xlfn.IFS(I69="Fabric",1,I69= "Leather",2,I69= "Polyurethene",3,I69= "Vinyl",4)</f>
        <v>1</v>
      </c>
      <c r="K69" t="s">
        <v>169</v>
      </c>
      <c r="L69">
        <f t="array" ref="L69">_xlfn.IFS(K69="AMT",1,K69="Automatic",2,K69="CVT",3,K69="DCT",4,K69="Manual",5)</f>
        <v>5</v>
      </c>
      <c r="M69" t="s">
        <v>169</v>
      </c>
      <c r="N69">
        <f t="array" ref="N69">_xlfn.IFS(M69="Automatic",1,M69= "Manual",2)</f>
        <v>2</v>
      </c>
      <c r="O69" t="s">
        <v>177</v>
      </c>
      <c r="P69">
        <f t="array" ref="P69">_xlfn.IFS(O69="Analog",1,O69= "Analog + Digital",2,O69= "Digital",3)</f>
        <v>2</v>
      </c>
    </row>
    <row r="70" spans="1:16" x14ac:dyDescent="0.3">
      <c r="A70" t="s">
        <v>146</v>
      </c>
      <c r="B70">
        <f t="array" ref="B70">_xlfn.IFS(A70="CNG",1,A70="CNG + Petrol",2,A70="Diesel",3,A70="Electric",4,A70="Hybrid",5,A70="Petrol",6)</f>
        <v>6</v>
      </c>
      <c r="C70" t="s">
        <v>147</v>
      </c>
      <c r="D70">
        <f t="array" ref="D70">_xlfn.IFS(C70="Coupe",1,C70= "Crossover",2,C70= "Crossover, SUV",3,C70= "Hatchback",4,C70= "MPV",5,C70= "MUV",6,C70= "Sedan",7,C70= "Sedan, Coupe",8,C70= "SUV",9,C70= "SUV, Crossover",10)</f>
        <v>4</v>
      </c>
      <c r="E70" t="s">
        <v>201</v>
      </c>
      <c r="F70">
        <f t="array" ref="F70">_xlfn.IFS(E70="Drum",1,E70= "Solid Disc",2,E70= "Ventilated Disc",3)</f>
        <v>3</v>
      </c>
      <c r="G70" t="s">
        <v>152</v>
      </c>
      <c r="H70">
        <f t="array" ref="H70">_xlfn.IFS(G70="Drum",1,G70= "Solid Disc",2,G70= "Ventilated Disc",3)</f>
        <v>1</v>
      </c>
      <c r="I70" t="s">
        <v>168</v>
      </c>
      <c r="J70">
        <f t="array" ref="J70">_xlfn.IFS(I70="Fabric",1,I70= "Leather",2,I70= "Polyurethene",3,I70= "Vinyl",4)</f>
        <v>1</v>
      </c>
      <c r="K70" t="s">
        <v>169</v>
      </c>
      <c r="L70">
        <f t="array" ref="L70">_xlfn.IFS(K70="AMT",1,K70="Automatic",2,K70="CVT",3,K70="DCT",4,K70="Manual",5)</f>
        <v>5</v>
      </c>
      <c r="M70" t="s">
        <v>169</v>
      </c>
      <c r="N70">
        <f t="array" ref="N70">_xlfn.IFS(M70="Automatic",1,M70= "Manual",2)</f>
        <v>2</v>
      </c>
      <c r="O70" t="s">
        <v>177</v>
      </c>
      <c r="P70">
        <f t="array" ref="P70">_xlfn.IFS(O70="Analog",1,O70= "Analog + Digital",2,O70= "Digital",3)</f>
        <v>2</v>
      </c>
    </row>
    <row r="71" spans="1:16" x14ac:dyDescent="0.3">
      <c r="A71" t="s">
        <v>146</v>
      </c>
      <c r="B71">
        <f t="array" ref="B71">_xlfn.IFS(A71="CNG",1,A71="CNG + Petrol",2,A71="Diesel",3,A71="Electric",4,A71="Hybrid",5,A71="Petrol",6)</f>
        <v>6</v>
      </c>
      <c r="C71" t="s">
        <v>147</v>
      </c>
      <c r="D71">
        <f t="array" ref="D71">_xlfn.IFS(C71="Coupe",1,C71= "Crossover",2,C71= "Crossover, SUV",3,C71= "Hatchback",4,C71= "MPV",5,C71= "MUV",6,C71= "Sedan",7,C71= "Sedan, Coupe",8,C71= "SUV",9,C71= "SUV, Crossover",10)</f>
        <v>4</v>
      </c>
      <c r="E71" t="s">
        <v>201</v>
      </c>
      <c r="F71">
        <f t="array" ref="F71">_xlfn.IFS(E71="Drum",1,E71= "Solid Disc",2,E71= "Ventilated Disc",3)</f>
        <v>3</v>
      </c>
      <c r="G71" t="s">
        <v>152</v>
      </c>
      <c r="H71">
        <f t="array" ref="H71">_xlfn.IFS(G71="Drum",1,G71= "Solid Disc",2,G71= "Ventilated Disc",3)</f>
        <v>1</v>
      </c>
      <c r="I71" t="s">
        <v>168</v>
      </c>
      <c r="J71">
        <f t="array" ref="J71">_xlfn.IFS(I71="Fabric",1,I71= "Leather",2,I71= "Polyurethene",3,I71= "Vinyl",4)</f>
        <v>1</v>
      </c>
      <c r="K71" t="s">
        <v>169</v>
      </c>
      <c r="L71">
        <f t="array" ref="L71">_xlfn.IFS(K71="AMT",1,K71="Automatic",2,K71="CVT",3,K71="DCT",4,K71="Manual",5)</f>
        <v>5</v>
      </c>
      <c r="M71" t="s">
        <v>169</v>
      </c>
      <c r="N71">
        <f t="array" ref="N71">_xlfn.IFS(M71="Automatic",1,M71= "Manual",2)</f>
        <v>2</v>
      </c>
      <c r="O71" t="s">
        <v>177</v>
      </c>
      <c r="P71">
        <f t="array" ref="P71">_xlfn.IFS(O71="Analog",1,O71= "Analog + Digital",2,O71= "Digital",3)</f>
        <v>2</v>
      </c>
    </row>
    <row r="72" spans="1:16" x14ac:dyDescent="0.3">
      <c r="A72" t="s">
        <v>460</v>
      </c>
      <c r="B72">
        <f t="array" ref="B72">_xlfn.IFS(A72="CNG",1,A72="CNG + Petrol",2,A72="Diesel",3,A72="Electric",4,A72="Hybrid",5,A72="Petrol",6)</f>
        <v>3</v>
      </c>
      <c r="C72" t="s">
        <v>147</v>
      </c>
      <c r="D72">
        <f t="array" ref="D72">_xlfn.IFS(C72="Coupe",1,C72= "Crossover",2,C72= "Crossover, SUV",3,C72= "Hatchback",4,C72= "MPV",5,C72= "MUV",6,C72= "Sedan",7,C72= "Sedan, Coupe",8,C72= "SUV",9,C72= "SUV, Crossover",10)</f>
        <v>4</v>
      </c>
      <c r="E72" t="s">
        <v>201</v>
      </c>
      <c r="F72">
        <f t="array" ref="F72">_xlfn.IFS(E72="Drum",1,E72= "Solid Disc",2,E72= "Ventilated Disc",3)</f>
        <v>3</v>
      </c>
      <c r="G72" t="s">
        <v>152</v>
      </c>
      <c r="H72">
        <f t="array" ref="H72">_xlfn.IFS(G72="Drum",1,G72= "Solid Disc",2,G72= "Ventilated Disc",3)</f>
        <v>1</v>
      </c>
      <c r="I72" t="s">
        <v>168</v>
      </c>
      <c r="J72">
        <f t="array" ref="J72">_xlfn.IFS(I72="Fabric",1,I72= "Leather",2,I72= "Polyurethene",3,I72= "Vinyl",4)</f>
        <v>1</v>
      </c>
      <c r="K72" t="s">
        <v>169</v>
      </c>
      <c r="L72">
        <f t="array" ref="L72">_xlfn.IFS(K72="AMT",1,K72="Automatic",2,K72="CVT",3,K72="DCT",4,K72="Manual",5)</f>
        <v>5</v>
      </c>
      <c r="M72" t="s">
        <v>169</v>
      </c>
      <c r="N72">
        <f t="array" ref="N72">_xlfn.IFS(M72="Automatic",1,M72= "Manual",2)</f>
        <v>2</v>
      </c>
      <c r="O72" t="s">
        <v>177</v>
      </c>
      <c r="P72">
        <f t="array" ref="P72">_xlfn.IFS(O72="Analog",1,O72= "Analog + Digital",2,O72= "Digital",3)</f>
        <v>2</v>
      </c>
    </row>
    <row r="73" spans="1:16" x14ac:dyDescent="0.3">
      <c r="A73" t="s">
        <v>146</v>
      </c>
      <c r="B73">
        <f t="array" ref="B73">_xlfn.IFS(A73="CNG",1,A73="CNG + Petrol",2,A73="Diesel",3,A73="Electric",4,A73="Hybrid",5,A73="Petrol",6)</f>
        <v>6</v>
      </c>
      <c r="C73" t="s">
        <v>147</v>
      </c>
      <c r="D73">
        <f t="array" ref="D73">_xlfn.IFS(C73="Coupe",1,C73= "Crossover",2,C73= "Crossover, SUV",3,C73= "Hatchback",4,C73= "MPV",5,C73= "MUV",6,C73= "Sedan",7,C73= "Sedan, Coupe",8,C73= "SUV",9,C73= "SUV, Crossover",10)</f>
        <v>4</v>
      </c>
      <c r="E73" t="s">
        <v>201</v>
      </c>
      <c r="F73">
        <f t="array" ref="F73">_xlfn.IFS(E73="Drum",1,E73= "Solid Disc",2,E73= "Ventilated Disc",3)</f>
        <v>3</v>
      </c>
      <c r="G73" t="s">
        <v>152</v>
      </c>
      <c r="H73">
        <f t="array" ref="H73">_xlfn.IFS(G73="Drum",1,G73= "Solid Disc",2,G73= "Ventilated Disc",3)</f>
        <v>1</v>
      </c>
      <c r="I73" t="s">
        <v>168</v>
      </c>
      <c r="J73">
        <f t="array" ref="J73">_xlfn.IFS(I73="Fabric",1,I73= "Leather",2,I73= "Polyurethene",3,I73= "Vinyl",4)</f>
        <v>1</v>
      </c>
      <c r="K73" t="s">
        <v>169</v>
      </c>
      <c r="L73">
        <f t="array" ref="L73">_xlfn.IFS(K73="AMT",1,K73="Automatic",2,K73="CVT",3,K73="DCT",4,K73="Manual",5)</f>
        <v>5</v>
      </c>
      <c r="M73" t="s">
        <v>169</v>
      </c>
      <c r="N73">
        <f t="array" ref="N73">_xlfn.IFS(M73="Automatic",1,M73= "Manual",2)</f>
        <v>2</v>
      </c>
      <c r="O73" t="s">
        <v>177</v>
      </c>
      <c r="P73">
        <f t="array" ref="P73">_xlfn.IFS(O73="Analog",1,O73= "Analog + Digital",2,O73= "Digital",3)</f>
        <v>2</v>
      </c>
    </row>
    <row r="74" spans="1:16" x14ac:dyDescent="0.3">
      <c r="A74" t="s">
        <v>460</v>
      </c>
      <c r="B74">
        <f t="array" ref="B74">_xlfn.IFS(A74="CNG",1,A74="CNG + Petrol",2,A74="Diesel",3,A74="Electric",4,A74="Hybrid",5,A74="Petrol",6)</f>
        <v>3</v>
      </c>
      <c r="C74" t="s">
        <v>147</v>
      </c>
      <c r="D74">
        <f t="array" ref="D74">_xlfn.IFS(C74="Coupe",1,C74= "Crossover",2,C74= "Crossover, SUV",3,C74= "Hatchback",4,C74= "MPV",5,C74= "MUV",6,C74= "Sedan",7,C74= "Sedan, Coupe",8,C74= "SUV",9,C74= "SUV, Crossover",10)</f>
        <v>4</v>
      </c>
      <c r="E74" t="s">
        <v>201</v>
      </c>
      <c r="F74">
        <f t="array" ref="F74">_xlfn.IFS(E74="Drum",1,E74= "Solid Disc",2,E74= "Ventilated Disc",3)</f>
        <v>3</v>
      </c>
      <c r="G74" t="s">
        <v>152</v>
      </c>
      <c r="H74">
        <f t="array" ref="H74">_xlfn.IFS(G74="Drum",1,G74= "Solid Disc",2,G74= "Ventilated Disc",3)</f>
        <v>1</v>
      </c>
      <c r="I74" t="s">
        <v>168</v>
      </c>
      <c r="J74">
        <f t="array" ref="J74">_xlfn.IFS(I74="Fabric",1,I74= "Leather",2,I74= "Polyurethene",3,I74= "Vinyl",4)</f>
        <v>1</v>
      </c>
      <c r="K74" t="s">
        <v>169</v>
      </c>
      <c r="L74">
        <f t="array" ref="L74">_xlfn.IFS(K74="AMT",1,K74="Automatic",2,K74="CVT",3,K74="DCT",4,K74="Manual",5)</f>
        <v>5</v>
      </c>
      <c r="M74" t="s">
        <v>169</v>
      </c>
      <c r="N74">
        <f t="array" ref="N74">_xlfn.IFS(M74="Automatic",1,M74= "Manual",2)</f>
        <v>2</v>
      </c>
      <c r="O74" t="s">
        <v>177</v>
      </c>
      <c r="P74">
        <f t="array" ref="P74">_xlfn.IFS(O74="Analog",1,O74= "Analog + Digital",2,O74= "Digital",3)</f>
        <v>2</v>
      </c>
    </row>
    <row r="75" spans="1:16" x14ac:dyDescent="0.3">
      <c r="A75" t="s">
        <v>460</v>
      </c>
      <c r="B75">
        <f t="array" ref="B75">_xlfn.IFS(A75="CNG",1,A75="CNG + Petrol",2,A75="Diesel",3,A75="Electric",4,A75="Hybrid",5,A75="Petrol",6)</f>
        <v>3</v>
      </c>
      <c r="C75" t="s">
        <v>147</v>
      </c>
      <c r="D75">
        <f t="array" ref="D75">_xlfn.IFS(C75="Coupe",1,C75= "Crossover",2,C75= "Crossover, SUV",3,C75= "Hatchback",4,C75= "MPV",5,C75= "MUV",6,C75= "Sedan",7,C75= "Sedan, Coupe",8,C75= "SUV",9,C75= "SUV, Crossover",10)</f>
        <v>4</v>
      </c>
      <c r="E75" t="s">
        <v>201</v>
      </c>
      <c r="F75">
        <f t="array" ref="F75">_xlfn.IFS(E75="Drum",1,E75= "Solid Disc",2,E75= "Ventilated Disc",3)</f>
        <v>3</v>
      </c>
      <c r="G75" t="s">
        <v>152</v>
      </c>
      <c r="H75">
        <f t="array" ref="H75">_xlfn.IFS(G75="Drum",1,G75= "Solid Disc",2,G75= "Ventilated Disc",3)</f>
        <v>1</v>
      </c>
      <c r="I75" t="s">
        <v>168</v>
      </c>
      <c r="J75">
        <f t="array" ref="J75">_xlfn.IFS(I75="Fabric",1,I75= "Leather",2,I75= "Polyurethene",3,I75= "Vinyl",4)</f>
        <v>1</v>
      </c>
      <c r="K75" t="s">
        <v>169</v>
      </c>
      <c r="L75">
        <f t="array" ref="L75">_xlfn.IFS(K75="AMT",1,K75="Automatic",2,K75="CVT",3,K75="DCT",4,K75="Manual",5)</f>
        <v>5</v>
      </c>
      <c r="M75" t="s">
        <v>169</v>
      </c>
      <c r="N75">
        <f t="array" ref="N75">_xlfn.IFS(M75="Automatic",1,M75= "Manual",2)</f>
        <v>2</v>
      </c>
      <c r="O75" t="s">
        <v>177</v>
      </c>
      <c r="P75">
        <f t="array" ref="P75">_xlfn.IFS(O75="Analog",1,O75= "Analog + Digital",2,O75= "Digital",3)</f>
        <v>2</v>
      </c>
    </row>
    <row r="76" spans="1:16" x14ac:dyDescent="0.3">
      <c r="A76" t="s">
        <v>146</v>
      </c>
      <c r="B76">
        <f t="array" ref="B76">_xlfn.IFS(A76="CNG",1,A76="CNG + Petrol",2,A76="Diesel",3,A76="Electric",4,A76="Hybrid",5,A76="Petrol",6)</f>
        <v>6</v>
      </c>
      <c r="C76" t="s">
        <v>147</v>
      </c>
      <c r="D76">
        <f t="array" ref="D76">_xlfn.IFS(C76="Coupe",1,C76= "Crossover",2,C76= "Crossover, SUV",3,C76= "Hatchback",4,C76= "MPV",5,C76= "MUV",6,C76= "Sedan",7,C76= "Sedan, Coupe",8,C76= "SUV",9,C76= "SUV, Crossover",10)</f>
        <v>4</v>
      </c>
      <c r="E76" t="s">
        <v>201</v>
      </c>
      <c r="F76">
        <f t="array" ref="F76">_xlfn.IFS(E76="Drum",1,E76= "Solid Disc",2,E76= "Ventilated Disc",3)</f>
        <v>3</v>
      </c>
      <c r="G76" t="s">
        <v>152</v>
      </c>
      <c r="H76">
        <f t="array" ref="H76">_xlfn.IFS(G76="Drum",1,G76= "Solid Disc",2,G76= "Ventilated Disc",3)</f>
        <v>1</v>
      </c>
      <c r="I76" t="s">
        <v>168</v>
      </c>
      <c r="J76">
        <f t="array" ref="J76">_xlfn.IFS(I76="Fabric",1,I76= "Leather",2,I76= "Polyurethene",3,I76= "Vinyl",4)</f>
        <v>1</v>
      </c>
      <c r="K76" t="s">
        <v>169</v>
      </c>
      <c r="L76">
        <f t="array" ref="L76">_xlfn.IFS(K76="AMT",1,K76="Automatic",2,K76="CVT",3,K76="DCT",4,K76="Manual",5)</f>
        <v>5</v>
      </c>
      <c r="M76" t="s">
        <v>169</v>
      </c>
      <c r="N76">
        <f t="array" ref="N76">_xlfn.IFS(M76="Automatic",1,M76= "Manual",2)</f>
        <v>2</v>
      </c>
      <c r="O76" t="s">
        <v>177</v>
      </c>
      <c r="P76">
        <f t="array" ref="P76">_xlfn.IFS(O76="Analog",1,O76= "Analog + Digital",2,O76= "Digital",3)</f>
        <v>2</v>
      </c>
    </row>
    <row r="77" spans="1:16" x14ac:dyDescent="0.3">
      <c r="A77" t="s">
        <v>460</v>
      </c>
      <c r="B77">
        <f t="array" ref="B77">_xlfn.IFS(A77="CNG",1,A77="CNG + Petrol",2,A77="Diesel",3,A77="Electric",4,A77="Hybrid",5,A77="Petrol",6)</f>
        <v>3</v>
      </c>
      <c r="C77" t="s">
        <v>147</v>
      </c>
      <c r="D77">
        <f t="array" ref="D77">_xlfn.IFS(C77="Coupe",1,C77= "Crossover",2,C77= "Crossover, SUV",3,C77= "Hatchback",4,C77= "MPV",5,C77= "MUV",6,C77= "Sedan",7,C77= "Sedan, Coupe",8,C77= "SUV",9,C77= "SUV, Crossover",10)</f>
        <v>4</v>
      </c>
      <c r="E77" t="s">
        <v>201</v>
      </c>
      <c r="F77">
        <f t="array" ref="F77">_xlfn.IFS(E77="Drum",1,E77= "Solid Disc",2,E77= "Ventilated Disc",3)</f>
        <v>3</v>
      </c>
      <c r="G77" t="s">
        <v>152</v>
      </c>
      <c r="H77">
        <f t="array" ref="H77">_xlfn.IFS(G77="Drum",1,G77= "Solid Disc",2,G77= "Ventilated Disc",3)</f>
        <v>1</v>
      </c>
      <c r="I77" t="s">
        <v>168</v>
      </c>
      <c r="J77">
        <f t="array" ref="J77">_xlfn.IFS(I77="Fabric",1,I77= "Leather",2,I77= "Polyurethene",3,I77= "Vinyl",4)</f>
        <v>1</v>
      </c>
      <c r="K77" t="s">
        <v>169</v>
      </c>
      <c r="L77">
        <f t="array" ref="L77">_xlfn.IFS(K77="AMT",1,K77="Automatic",2,K77="CVT",3,K77="DCT",4,K77="Manual",5)</f>
        <v>5</v>
      </c>
      <c r="M77" t="s">
        <v>169</v>
      </c>
      <c r="N77">
        <f t="array" ref="N77">_xlfn.IFS(M77="Automatic",1,M77= "Manual",2)</f>
        <v>2</v>
      </c>
      <c r="O77" t="s">
        <v>177</v>
      </c>
      <c r="P77">
        <f t="array" ref="P77">_xlfn.IFS(O77="Analog",1,O77= "Analog + Digital",2,O77= "Digital",3)</f>
        <v>2</v>
      </c>
    </row>
    <row r="78" spans="1:16" x14ac:dyDescent="0.3">
      <c r="A78" t="s">
        <v>146</v>
      </c>
      <c r="B78">
        <f t="array" ref="B78">_xlfn.IFS(A78="CNG",1,A78="CNG + Petrol",2,A78="Diesel",3,A78="Electric",4,A78="Hybrid",5,A78="Petrol",6)</f>
        <v>6</v>
      </c>
      <c r="C78" t="s">
        <v>147</v>
      </c>
      <c r="D78">
        <f t="array" ref="D78">_xlfn.IFS(C78="Coupe",1,C78= "Crossover",2,C78= "Crossover, SUV",3,C78= "Hatchback",4,C78= "MPV",5,C78= "MUV",6,C78= "Sedan",7,C78= "Sedan, Coupe",8,C78= "SUV",9,C78= "SUV, Crossover",10)</f>
        <v>4</v>
      </c>
      <c r="E78" t="s">
        <v>201</v>
      </c>
      <c r="F78">
        <f t="array" ref="F78">_xlfn.IFS(E78="Drum",1,E78= "Solid Disc",2,E78= "Ventilated Disc",3)</f>
        <v>3</v>
      </c>
      <c r="G78" t="s">
        <v>152</v>
      </c>
      <c r="H78">
        <f t="array" ref="H78">_xlfn.IFS(G78="Drum",1,G78= "Solid Disc",2,G78= "Ventilated Disc",3)</f>
        <v>1</v>
      </c>
      <c r="I78" t="s">
        <v>168</v>
      </c>
      <c r="J78">
        <f t="array" ref="J78">_xlfn.IFS(I78="Fabric",1,I78= "Leather",2,I78= "Polyurethene",3,I78= "Vinyl",4)</f>
        <v>1</v>
      </c>
      <c r="K78" t="s">
        <v>169</v>
      </c>
      <c r="L78">
        <f t="array" ref="L78">_xlfn.IFS(K78="AMT",1,K78="Automatic",2,K78="CVT",3,K78="DCT",4,K78="Manual",5)</f>
        <v>5</v>
      </c>
      <c r="M78" t="s">
        <v>169</v>
      </c>
      <c r="N78">
        <f t="array" ref="N78">_xlfn.IFS(M78="Automatic",1,M78= "Manual",2)</f>
        <v>2</v>
      </c>
      <c r="O78" t="s">
        <v>177</v>
      </c>
      <c r="P78">
        <f t="array" ref="P78">_xlfn.IFS(O78="Analog",1,O78= "Analog + Digital",2,O78= "Digital",3)</f>
        <v>2</v>
      </c>
    </row>
    <row r="79" spans="1:16" x14ac:dyDescent="0.3">
      <c r="A79" t="s">
        <v>460</v>
      </c>
      <c r="B79">
        <f t="array" ref="B79">_xlfn.IFS(A79="CNG",1,A79="CNG + Petrol",2,A79="Diesel",3,A79="Electric",4,A79="Hybrid",5,A79="Petrol",6)</f>
        <v>3</v>
      </c>
      <c r="C79" t="s">
        <v>147</v>
      </c>
      <c r="D79">
        <f t="array" ref="D79">_xlfn.IFS(C79="Coupe",1,C79= "Crossover",2,C79= "Crossover, SUV",3,C79= "Hatchback",4,C79= "MPV",5,C79= "MUV",6,C79= "Sedan",7,C79= "Sedan, Coupe",8,C79= "SUV",9,C79= "SUV, Crossover",10)</f>
        <v>4</v>
      </c>
      <c r="E79" t="s">
        <v>201</v>
      </c>
      <c r="F79">
        <f t="array" ref="F79">_xlfn.IFS(E79="Drum",1,E79= "Solid Disc",2,E79= "Ventilated Disc",3)</f>
        <v>3</v>
      </c>
      <c r="G79" t="s">
        <v>152</v>
      </c>
      <c r="H79">
        <f t="array" ref="H79">_xlfn.IFS(G79="Drum",1,G79= "Solid Disc",2,G79= "Ventilated Disc",3)</f>
        <v>1</v>
      </c>
      <c r="I79" t="s">
        <v>168</v>
      </c>
      <c r="J79">
        <f t="array" ref="J79">_xlfn.IFS(I79="Fabric",1,I79= "Leather",2,I79= "Polyurethene",3,I79= "Vinyl",4)</f>
        <v>1</v>
      </c>
      <c r="K79" t="s">
        <v>169</v>
      </c>
      <c r="L79">
        <f t="array" ref="L79">_xlfn.IFS(K79="AMT",1,K79="Automatic",2,K79="CVT",3,K79="DCT",4,K79="Manual",5)</f>
        <v>5</v>
      </c>
      <c r="M79" t="s">
        <v>169</v>
      </c>
      <c r="N79">
        <f t="array" ref="N79">_xlfn.IFS(M79="Automatic",1,M79= "Manual",2)</f>
        <v>2</v>
      </c>
      <c r="O79" t="s">
        <v>177</v>
      </c>
      <c r="P79">
        <f t="array" ref="P79">_xlfn.IFS(O79="Analog",1,O79= "Analog + Digital",2,O79= "Digital",3)</f>
        <v>2</v>
      </c>
    </row>
    <row r="80" spans="1:16" x14ac:dyDescent="0.3">
      <c r="A80" t="s">
        <v>146</v>
      </c>
      <c r="B80">
        <f t="array" ref="B80">_xlfn.IFS(A80="CNG",1,A80="CNG + Petrol",2,A80="Diesel",3,A80="Electric",4,A80="Hybrid",5,A80="Petrol",6)</f>
        <v>6</v>
      </c>
      <c r="C80" t="s">
        <v>147</v>
      </c>
      <c r="D80">
        <f t="array" ref="D80">_xlfn.IFS(C80="Coupe",1,C80= "Crossover",2,C80= "Crossover, SUV",3,C80= "Hatchback",4,C80= "MPV",5,C80= "MUV",6,C80= "Sedan",7,C80= "Sedan, Coupe",8,C80= "SUV",9,C80= "SUV, Crossover",10)</f>
        <v>4</v>
      </c>
      <c r="E80" t="s">
        <v>201</v>
      </c>
      <c r="F80">
        <f t="array" ref="F80">_xlfn.IFS(E80="Drum",1,E80= "Solid Disc",2,E80= "Ventilated Disc",3)</f>
        <v>3</v>
      </c>
      <c r="G80" t="s">
        <v>152</v>
      </c>
      <c r="H80">
        <f t="array" ref="H80">_xlfn.IFS(G80="Drum",1,G80= "Solid Disc",2,G80= "Ventilated Disc",3)</f>
        <v>1</v>
      </c>
      <c r="I80" t="s">
        <v>168</v>
      </c>
      <c r="J80">
        <f t="array" ref="J80">_xlfn.IFS(I80="Fabric",1,I80= "Leather",2,I80= "Polyurethene",3,I80= "Vinyl",4)</f>
        <v>1</v>
      </c>
      <c r="K80" t="s">
        <v>169</v>
      </c>
      <c r="L80">
        <f t="array" ref="L80">_xlfn.IFS(K80="AMT",1,K80="Automatic",2,K80="CVT",3,K80="DCT",4,K80="Manual",5)</f>
        <v>5</v>
      </c>
      <c r="M80" t="s">
        <v>169</v>
      </c>
      <c r="N80">
        <f t="array" ref="N80">_xlfn.IFS(M80="Automatic",1,M80= "Manual",2)</f>
        <v>2</v>
      </c>
      <c r="O80" t="s">
        <v>177</v>
      </c>
      <c r="P80">
        <f t="array" ref="P80">_xlfn.IFS(O80="Analog",1,O80= "Analog + Digital",2,O80= "Digital",3)</f>
        <v>2</v>
      </c>
    </row>
    <row r="81" spans="1:16" x14ac:dyDescent="0.3">
      <c r="A81" t="s">
        <v>460</v>
      </c>
      <c r="B81">
        <f t="array" ref="B81">_xlfn.IFS(A81="CNG",1,A81="CNG + Petrol",2,A81="Diesel",3,A81="Electric",4,A81="Hybrid",5,A81="Petrol",6)</f>
        <v>3</v>
      </c>
      <c r="C81" t="s">
        <v>147</v>
      </c>
      <c r="D81">
        <f t="array" ref="D81">_xlfn.IFS(C81="Coupe",1,C81= "Crossover",2,C81= "Crossover, SUV",3,C81= "Hatchback",4,C81= "MPV",5,C81= "MUV",6,C81= "Sedan",7,C81= "Sedan, Coupe",8,C81= "SUV",9,C81= "SUV, Crossover",10)</f>
        <v>4</v>
      </c>
      <c r="E81" t="s">
        <v>201</v>
      </c>
      <c r="F81">
        <f t="array" ref="F81">_xlfn.IFS(E81="Drum",1,E81= "Solid Disc",2,E81= "Ventilated Disc",3)</f>
        <v>3</v>
      </c>
      <c r="G81" t="s">
        <v>152</v>
      </c>
      <c r="H81">
        <f t="array" ref="H81">_xlfn.IFS(G81="Drum",1,G81= "Solid Disc",2,G81= "Ventilated Disc",3)</f>
        <v>1</v>
      </c>
      <c r="I81" t="s">
        <v>168</v>
      </c>
      <c r="J81">
        <f t="array" ref="J81">_xlfn.IFS(I81="Fabric",1,I81= "Leather",2,I81= "Polyurethene",3,I81= "Vinyl",4)</f>
        <v>1</v>
      </c>
      <c r="K81" t="s">
        <v>169</v>
      </c>
      <c r="L81">
        <f t="array" ref="L81">_xlfn.IFS(K81="AMT",1,K81="Automatic",2,K81="CVT",3,K81="DCT",4,K81="Manual",5)</f>
        <v>5</v>
      </c>
      <c r="M81" t="s">
        <v>169</v>
      </c>
      <c r="N81">
        <f t="array" ref="N81">_xlfn.IFS(M81="Automatic",1,M81= "Manual",2)</f>
        <v>2</v>
      </c>
      <c r="O81" t="s">
        <v>177</v>
      </c>
      <c r="P81">
        <f t="array" ref="P81">_xlfn.IFS(O81="Analog",1,O81= "Analog + Digital",2,O81= "Digital",3)</f>
        <v>2</v>
      </c>
    </row>
    <row r="82" spans="1:16" x14ac:dyDescent="0.3">
      <c r="A82" t="s">
        <v>146</v>
      </c>
      <c r="B82">
        <f t="array" ref="B82">_xlfn.IFS(A82="CNG",1,A82="CNG + Petrol",2,A82="Diesel",3,A82="Electric",4,A82="Hybrid",5,A82="Petrol",6)</f>
        <v>6</v>
      </c>
      <c r="C82" t="s">
        <v>147</v>
      </c>
      <c r="D82">
        <f t="array" ref="D82">_xlfn.IFS(C82="Coupe",1,C82= "Crossover",2,C82= "Crossover, SUV",3,C82= "Hatchback",4,C82= "MPV",5,C82= "MUV",6,C82= "Sedan",7,C82= "Sedan, Coupe",8,C82= "SUV",9,C82= "SUV, Crossover",10)</f>
        <v>4</v>
      </c>
      <c r="E82" t="s">
        <v>201</v>
      </c>
      <c r="F82">
        <f t="array" ref="F82">_xlfn.IFS(E82="Drum",1,E82= "Solid Disc",2,E82= "Ventilated Disc",3)</f>
        <v>3</v>
      </c>
      <c r="G82" t="s">
        <v>152</v>
      </c>
      <c r="H82">
        <f t="array" ref="H82">_xlfn.IFS(G82="Drum",1,G82= "Solid Disc",2,G82= "Ventilated Disc",3)</f>
        <v>1</v>
      </c>
      <c r="I82" t="s">
        <v>168</v>
      </c>
      <c r="J82">
        <f t="array" ref="J82">_xlfn.IFS(I82="Fabric",1,I82= "Leather",2,I82= "Polyurethene",3,I82= "Vinyl",4)</f>
        <v>1</v>
      </c>
      <c r="K82" t="s">
        <v>169</v>
      </c>
      <c r="L82">
        <f t="array" ref="L82">_xlfn.IFS(K82="AMT",1,K82="Automatic",2,K82="CVT",3,K82="DCT",4,K82="Manual",5)</f>
        <v>5</v>
      </c>
      <c r="M82" t="s">
        <v>169</v>
      </c>
      <c r="N82">
        <f t="array" ref="N82">_xlfn.IFS(M82="Automatic",1,M82= "Manual",2)</f>
        <v>2</v>
      </c>
      <c r="O82" t="s">
        <v>177</v>
      </c>
      <c r="P82">
        <f t="array" ref="P82">_xlfn.IFS(O82="Analog",1,O82= "Analog + Digital",2,O82= "Digital",3)</f>
        <v>2</v>
      </c>
    </row>
    <row r="83" spans="1:16" x14ac:dyDescent="0.3">
      <c r="A83" t="s">
        <v>460</v>
      </c>
      <c r="B83">
        <f t="array" ref="B83">_xlfn.IFS(A83="CNG",1,A83="CNG + Petrol",2,A83="Diesel",3,A83="Electric",4,A83="Hybrid",5,A83="Petrol",6)</f>
        <v>3</v>
      </c>
      <c r="C83" t="s">
        <v>147</v>
      </c>
      <c r="D83">
        <f t="array" ref="D83">_xlfn.IFS(C83="Coupe",1,C83= "Crossover",2,C83= "Crossover, SUV",3,C83= "Hatchback",4,C83= "MPV",5,C83= "MUV",6,C83= "Sedan",7,C83= "Sedan, Coupe",8,C83= "SUV",9,C83= "SUV, Crossover",10)</f>
        <v>4</v>
      </c>
      <c r="E83" t="s">
        <v>201</v>
      </c>
      <c r="F83">
        <f t="array" ref="F83">_xlfn.IFS(E83="Drum",1,E83= "Solid Disc",2,E83= "Ventilated Disc",3)</f>
        <v>3</v>
      </c>
      <c r="G83" t="s">
        <v>152</v>
      </c>
      <c r="H83">
        <f t="array" ref="H83">_xlfn.IFS(G83="Drum",1,G83= "Solid Disc",2,G83= "Ventilated Disc",3)</f>
        <v>1</v>
      </c>
      <c r="I83" t="s">
        <v>168</v>
      </c>
      <c r="J83">
        <f t="array" ref="J83">_xlfn.IFS(I83="Fabric",1,I83= "Leather",2,I83= "Polyurethene",3,I83= "Vinyl",4)</f>
        <v>1</v>
      </c>
      <c r="K83" t="s">
        <v>169</v>
      </c>
      <c r="L83">
        <f t="array" ref="L83">_xlfn.IFS(K83="AMT",1,K83="Automatic",2,K83="CVT",3,K83="DCT",4,K83="Manual",5)</f>
        <v>5</v>
      </c>
      <c r="M83" t="s">
        <v>169</v>
      </c>
      <c r="N83">
        <f t="array" ref="N83">_xlfn.IFS(M83="Automatic",1,M83= "Manual",2)</f>
        <v>2</v>
      </c>
      <c r="O83" t="s">
        <v>177</v>
      </c>
      <c r="P83">
        <f t="array" ref="P83">_xlfn.IFS(O83="Analog",1,O83= "Analog + Digital",2,O83= "Digital",3)</f>
        <v>2</v>
      </c>
    </row>
    <row r="84" spans="1:16" x14ac:dyDescent="0.3">
      <c r="A84" t="s">
        <v>460</v>
      </c>
      <c r="B84">
        <f t="array" ref="B84">_xlfn.IFS(A84="CNG",1,A84="CNG + Petrol",2,A84="Diesel",3,A84="Electric",4,A84="Hybrid",5,A84="Petrol",6)</f>
        <v>3</v>
      </c>
      <c r="C84" t="s">
        <v>147</v>
      </c>
      <c r="D84">
        <f t="array" ref="D84">_xlfn.IFS(C84="Coupe",1,C84= "Crossover",2,C84= "Crossover, SUV",3,C84= "Hatchback",4,C84= "MPV",5,C84= "MUV",6,C84= "Sedan",7,C84= "Sedan, Coupe",8,C84= "SUV",9,C84= "SUV, Crossover",10)</f>
        <v>4</v>
      </c>
      <c r="E84" t="s">
        <v>340</v>
      </c>
      <c r="F84">
        <f t="array" ref="F84">_xlfn.IFS(E84="Drum",1,E84= "Solid Disc",2,E84= "Ventilated Disc",3)</f>
        <v>2</v>
      </c>
      <c r="G84" t="s">
        <v>152</v>
      </c>
      <c r="H84">
        <f t="array" ref="H84">_xlfn.IFS(G84="Drum",1,G84= "Solid Disc",2,G84= "Ventilated Disc",3)</f>
        <v>1</v>
      </c>
      <c r="I84" t="s">
        <v>168</v>
      </c>
      <c r="J84">
        <f t="array" ref="J84">_xlfn.IFS(I84="Fabric",1,I84= "Leather",2,I84= "Polyurethene",3,I84= "Vinyl",4)</f>
        <v>1</v>
      </c>
      <c r="K84" t="s">
        <v>169</v>
      </c>
      <c r="L84">
        <f t="array" ref="L84">_xlfn.IFS(K84="AMT",1,K84="Automatic",2,K84="CVT",3,K84="DCT",4,K84="Manual",5)</f>
        <v>5</v>
      </c>
      <c r="M84" t="s">
        <v>169</v>
      </c>
      <c r="N84">
        <f t="array" ref="N84">_xlfn.IFS(M84="Automatic",1,M84= "Manual",2)</f>
        <v>2</v>
      </c>
      <c r="O84" t="s">
        <v>177</v>
      </c>
      <c r="P84">
        <f t="array" ref="P84">_xlfn.IFS(O84="Analog",1,O84= "Analog + Digital",2,O84= "Digital",3)</f>
        <v>2</v>
      </c>
    </row>
    <row r="85" spans="1:16" x14ac:dyDescent="0.3">
      <c r="A85" t="s">
        <v>460</v>
      </c>
      <c r="B85">
        <f t="array" ref="B85">_xlfn.IFS(A85="CNG",1,A85="CNG + Petrol",2,A85="Diesel",3,A85="Electric",4,A85="Hybrid",5,A85="Petrol",6)</f>
        <v>3</v>
      </c>
      <c r="C85" t="s">
        <v>147</v>
      </c>
      <c r="D85">
        <f t="array" ref="D85">_xlfn.IFS(C85="Coupe",1,C85= "Crossover",2,C85= "Crossover, SUV",3,C85= "Hatchback",4,C85= "MPV",5,C85= "MUV",6,C85= "Sedan",7,C85= "Sedan, Coupe",8,C85= "SUV",9,C85= "SUV, Crossover",10)</f>
        <v>4</v>
      </c>
      <c r="E85" t="s">
        <v>340</v>
      </c>
      <c r="F85">
        <f t="array" ref="F85">_xlfn.IFS(E85="Drum",1,E85= "Solid Disc",2,E85= "Ventilated Disc",3)</f>
        <v>2</v>
      </c>
      <c r="G85" t="s">
        <v>152</v>
      </c>
      <c r="H85">
        <f t="array" ref="H85">_xlfn.IFS(G85="Drum",1,G85= "Solid Disc",2,G85= "Ventilated Disc",3)</f>
        <v>1</v>
      </c>
      <c r="I85" t="s">
        <v>168</v>
      </c>
      <c r="J85">
        <f t="array" ref="J85">_xlfn.IFS(I85="Fabric",1,I85= "Leather",2,I85= "Polyurethene",3,I85= "Vinyl",4)</f>
        <v>1</v>
      </c>
      <c r="K85" t="s">
        <v>169</v>
      </c>
      <c r="L85">
        <f t="array" ref="L85">_xlfn.IFS(K85="AMT",1,K85="Automatic",2,K85="CVT",3,K85="DCT",4,K85="Manual",5)</f>
        <v>5</v>
      </c>
      <c r="M85" t="s">
        <v>169</v>
      </c>
      <c r="N85">
        <f t="array" ref="N85">_xlfn.IFS(M85="Automatic",1,M85= "Manual",2)</f>
        <v>2</v>
      </c>
      <c r="O85" t="s">
        <v>177</v>
      </c>
      <c r="P85">
        <f t="array" ref="P85">_xlfn.IFS(O85="Analog",1,O85= "Analog + Digital",2,O85= "Digital",3)</f>
        <v>2</v>
      </c>
    </row>
    <row r="86" spans="1:16" x14ac:dyDescent="0.3">
      <c r="A86" t="s">
        <v>460</v>
      </c>
      <c r="B86">
        <f t="array" ref="B86">_xlfn.IFS(A86="CNG",1,A86="CNG + Petrol",2,A86="Diesel",3,A86="Electric",4,A86="Hybrid",5,A86="Petrol",6)</f>
        <v>3</v>
      </c>
      <c r="C86" t="s">
        <v>147</v>
      </c>
      <c r="D86">
        <f t="array" ref="D86">_xlfn.IFS(C86="Coupe",1,C86= "Crossover",2,C86= "Crossover, SUV",3,C86= "Hatchback",4,C86= "MPV",5,C86= "MUV",6,C86= "Sedan",7,C86= "Sedan, Coupe",8,C86= "SUV",9,C86= "SUV, Crossover",10)</f>
        <v>4</v>
      </c>
      <c r="E86" t="s">
        <v>340</v>
      </c>
      <c r="F86">
        <f t="array" ref="F86">_xlfn.IFS(E86="Drum",1,E86= "Solid Disc",2,E86= "Ventilated Disc",3)</f>
        <v>2</v>
      </c>
      <c r="G86" t="s">
        <v>152</v>
      </c>
      <c r="H86">
        <f t="array" ref="H86">_xlfn.IFS(G86="Drum",1,G86= "Solid Disc",2,G86= "Ventilated Disc",3)</f>
        <v>1</v>
      </c>
      <c r="I86" t="s">
        <v>168</v>
      </c>
      <c r="J86">
        <f t="array" ref="J86">_xlfn.IFS(I86="Fabric",1,I86= "Leather",2,I86= "Polyurethene",3,I86= "Vinyl",4)</f>
        <v>1</v>
      </c>
      <c r="K86" t="s">
        <v>169</v>
      </c>
      <c r="L86">
        <f t="array" ref="L86">_xlfn.IFS(K86="AMT",1,K86="Automatic",2,K86="CVT",3,K86="DCT",4,K86="Manual",5)</f>
        <v>5</v>
      </c>
      <c r="M86" t="s">
        <v>169</v>
      </c>
      <c r="N86">
        <f t="array" ref="N86">_xlfn.IFS(M86="Automatic",1,M86= "Manual",2)</f>
        <v>2</v>
      </c>
      <c r="O86" t="s">
        <v>177</v>
      </c>
      <c r="P86">
        <f t="array" ref="P86">_xlfn.IFS(O86="Analog",1,O86= "Analog + Digital",2,O86= "Digital",3)</f>
        <v>2</v>
      </c>
    </row>
    <row r="87" spans="1:16" x14ac:dyDescent="0.3">
      <c r="A87" t="s">
        <v>460</v>
      </c>
      <c r="B87">
        <f t="array" ref="B87">_xlfn.IFS(A87="CNG",1,A87="CNG + Petrol",2,A87="Diesel",3,A87="Electric",4,A87="Hybrid",5,A87="Petrol",6)</f>
        <v>3</v>
      </c>
      <c r="C87" t="s">
        <v>147</v>
      </c>
      <c r="D87">
        <f t="array" ref="D87">_xlfn.IFS(C87="Coupe",1,C87= "Crossover",2,C87= "Crossover, SUV",3,C87= "Hatchback",4,C87= "MPV",5,C87= "MUV",6,C87= "Sedan",7,C87= "Sedan, Coupe",8,C87= "SUV",9,C87= "SUV, Crossover",10)</f>
        <v>4</v>
      </c>
      <c r="E87" t="s">
        <v>340</v>
      </c>
      <c r="F87">
        <f t="array" ref="F87">_xlfn.IFS(E87="Drum",1,E87= "Solid Disc",2,E87= "Ventilated Disc",3)</f>
        <v>2</v>
      </c>
      <c r="G87" t="s">
        <v>152</v>
      </c>
      <c r="H87">
        <f t="array" ref="H87">_xlfn.IFS(G87="Drum",1,G87= "Solid Disc",2,G87= "Ventilated Disc",3)</f>
        <v>1</v>
      </c>
      <c r="I87" t="s">
        <v>168</v>
      </c>
      <c r="J87">
        <f t="array" ref="J87">_xlfn.IFS(I87="Fabric",1,I87= "Leather",2,I87= "Polyurethene",3,I87= "Vinyl",4)</f>
        <v>1</v>
      </c>
      <c r="K87" t="s">
        <v>169</v>
      </c>
      <c r="L87">
        <f t="array" ref="L87">_xlfn.IFS(K87="AMT",1,K87="Automatic",2,K87="CVT",3,K87="DCT",4,K87="Manual",5)</f>
        <v>5</v>
      </c>
      <c r="M87" t="s">
        <v>169</v>
      </c>
      <c r="N87">
        <f t="array" ref="N87">_xlfn.IFS(M87="Automatic",1,M87= "Manual",2)</f>
        <v>2</v>
      </c>
      <c r="O87" t="s">
        <v>177</v>
      </c>
      <c r="P87">
        <f t="array" ref="P87">_xlfn.IFS(O87="Analog",1,O87= "Analog + Digital",2,O87= "Digital",3)</f>
        <v>2</v>
      </c>
    </row>
    <row r="88" spans="1:16" x14ac:dyDescent="0.3">
      <c r="A88" t="s">
        <v>146</v>
      </c>
      <c r="B88">
        <f t="array" ref="B88">_xlfn.IFS(A88="CNG",1,A88="CNG + Petrol",2,A88="Diesel",3,A88="Electric",4,A88="Hybrid",5,A88="Petrol",6)</f>
        <v>6</v>
      </c>
      <c r="C88" t="s">
        <v>147</v>
      </c>
      <c r="D88">
        <f t="array" ref="D88">_xlfn.IFS(C88="Coupe",1,C88= "Crossover",2,C88= "Crossover, SUV",3,C88= "Hatchback",4,C88= "MPV",5,C88= "MUV",6,C88= "Sedan",7,C88= "Sedan, Coupe",8,C88= "SUV",9,C88= "SUV, Crossover",10)</f>
        <v>4</v>
      </c>
      <c r="E88" t="s">
        <v>340</v>
      </c>
      <c r="F88">
        <f t="array" ref="F88">_xlfn.IFS(E88="Drum",1,E88= "Solid Disc",2,E88= "Ventilated Disc",3)</f>
        <v>2</v>
      </c>
      <c r="G88" t="s">
        <v>152</v>
      </c>
      <c r="H88">
        <f t="array" ref="H88">_xlfn.IFS(G88="Drum",1,G88= "Solid Disc",2,G88= "Ventilated Disc",3)</f>
        <v>1</v>
      </c>
      <c r="I88" t="s">
        <v>168</v>
      </c>
      <c r="J88">
        <f t="array" ref="J88">_xlfn.IFS(I88="Fabric",1,I88= "Leather",2,I88= "Polyurethene",3,I88= "Vinyl",4)</f>
        <v>1</v>
      </c>
      <c r="K88" t="s">
        <v>169</v>
      </c>
      <c r="L88">
        <f t="array" ref="L88">_xlfn.IFS(K88="AMT",1,K88="Automatic",2,K88="CVT",3,K88="DCT",4,K88="Manual",5)</f>
        <v>5</v>
      </c>
      <c r="M88" t="s">
        <v>169</v>
      </c>
      <c r="N88">
        <f t="array" ref="N88">_xlfn.IFS(M88="Automatic",1,M88= "Manual",2)</f>
        <v>2</v>
      </c>
      <c r="O88" t="s">
        <v>177</v>
      </c>
      <c r="P88">
        <f t="array" ref="P88">_xlfn.IFS(O88="Analog",1,O88= "Analog + Digital",2,O88= "Digital",3)</f>
        <v>2</v>
      </c>
    </row>
    <row r="89" spans="1:16" x14ac:dyDescent="0.3">
      <c r="A89" t="s">
        <v>146</v>
      </c>
      <c r="B89">
        <f t="array" ref="B89">_xlfn.IFS(A89="CNG",1,A89="CNG + Petrol",2,A89="Diesel",3,A89="Electric",4,A89="Hybrid",5,A89="Petrol",6)</f>
        <v>6</v>
      </c>
      <c r="C89" t="s">
        <v>147</v>
      </c>
      <c r="D89">
        <f t="array" ref="D89">_xlfn.IFS(C89="Coupe",1,C89= "Crossover",2,C89= "Crossover, SUV",3,C89= "Hatchback",4,C89= "MPV",5,C89= "MUV",6,C89= "Sedan",7,C89= "Sedan, Coupe",8,C89= "SUV",9,C89= "SUV, Crossover",10)</f>
        <v>4</v>
      </c>
      <c r="E89" t="s">
        <v>340</v>
      </c>
      <c r="F89">
        <f t="array" ref="F89">_xlfn.IFS(E89="Drum",1,E89= "Solid Disc",2,E89= "Ventilated Disc",3)</f>
        <v>2</v>
      </c>
      <c r="G89" t="s">
        <v>152</v>
      </c>
      <c r="H89">
        <f t="array" ref="H89">_xlfn.IFS(G89="Drum",1,G89= "Solid Disc",2,G89= "Ventilated Disc",3)</f>
        <v>1</v>
      </c>
      <c r="I89" t="s">
        <v>168</v>
      </c>
      <c r="J89">
        <f t="array" ref="J89">_xlfn.IFS(I89="Fabric",1,I89= "Leather",2,I89= "Polyurethene",3,I89= "Vinyl",4)</f>
        <v>1</v>
      </c>
      <c r="K89" t="s">
        <v>169</v>
      </c>
      <c r="L89">
        <f t="array" ref="L89">_xlfn.IFS(K89="AMT",1,K89="Automatic",2,K89="CVT",3,K89="DCT",4,K89="Manual",5)</f>
        <v>5</v>
      </c>
      <c r="M89" t="s">
        <v>169</v>
      </c>
      <c r="N89">
        <f t="array" ref="N89">_xlfn.IFS(M89="Automatic",1,M89= "Manual",2)</f>
        <v>2</v>
      </c>
      <c r="O89" t="s">
        <v>177</v>
      </c>
      <c r="P89">
        <f t="array" ref="P89">_xlfn.IFS(O89="Analog",1,O89= "Analog + Digital",2,O89= "Digital",3)</f>
        <v>2</v>
      </c>
    </row>
    <row r="90" spans="1:16" x14ac:dyDescent="0.3">
      <c r="A90" t="s">
        <v>146</v>
      </c>
      <c r="B90">
        <f t="array" ref="B90">_xlfn.IFS(A90="CNG",1,A90="CNG + Petrol",2,A90="Diesel",3,A90="Electric",4,A90="Hybrid",5,A90="Petrol",6)</f>
        <v>6</v>
      </c>
      <c r="C90" t="s">
        <v>147</v>
      </c>
      <c r="D90">
        <f t="array" ref="D90">_xlfn.IFS(C90="Coupe",1,C90= "Crossover",2,C90= "Crossover, SUV",3,C90= "Hatchback",4,C90= "MPV",5,C90= "MUV",6,C90= "Sedan",7,C90= "Sedan, Coupe",8,C90= "SUV",9,C90= "SUV, Crossover",10)</f>
        <v>4</v>
      </c>
      <c r="E90" t="s">
        <v>340</v>
      </c>
      <c r="F90">
        <f t="array" ref="F90">_xlfn.IFS(E90="Drum",1,E90= "Solid Disc",2,E90= "Ventilated Disc",3)</f>
        <v>2</v>
      </c>
      <c r="G90" t="s">
        <v>152</v>
      </c>
      <c r="H90">
        <f t="array" ref="H90">_xlfn.IFS(G90="Drum",1,G90= "Solid Disc",2,G90= "Ventilated Disc",3)</f>
        <v>1</v>
      </c>
      <c r="I90" t="s">
        <v>168</v>
      </c>
      <c r="J90">
        <f t="array" ref="J90">_xlfn.IFS(I90="Fabric",1,I90= "Leather",2,I90= "Polyurethene",3,I90= "Vinyl",4)</f>
        <v>1</v>
      </c>
      <c r="K90" t="s">
        <v>169</v>
      </c>
      <c r="L90">
        <f t="array" ref="L90">_xlfn.IFS(K90="AMT",1,K90="Automatic",2,K90="CVT",3,K90="DCT",4,K90="Manual",5)</f>
        <v>5</v>
      </c>
      <c r="M90" t="s">
        <v>169</v>
      </c>
      <c r="N90">
        <f t="array" ref="N90">_xlfn.IFS(M90="Automatic",1,M90= "Manual",2)</f>
        <v>2</v>
      </c>
      <c r="O90" t="s">
        <v>177</v>
      </c>
      <c r="P90">
        <f t="array" ref="P90">_xlfn.IFS(O90="Analog",1,O90= "Analog + Digital",2,O90= "Digital",3)</f>
        <v>2</v>
      </c>
    </row>
    <row r="91" spans="1:16" x14ac:dyDescent="0.3">
      <c r="A91" t="s">
        <v>146</v>
      </c>
      <c r="B91">
        <f t="array" ref="B91">_xlfn.IFS(A91="CNG",1,A91="CNG + Petrol",2,A91="Diesel",3,A91="Electric",4,A91="Hybrid",5,A91="Petrol",6)</f>
        <v>6</v>
      </c>
      <c r="C91" t="s">
        <v>147</v>
      </c>
      <c r="D91">
        <f t="array" ref="D91">_xlfn.IFS(C91="Coupe",1,C91= "Crossover",2,C91= "Crossover, SUV",3,C91= "Hatchback",4,C91= "MPV",5,C91= "MUV",6,C91= "Sedan",7,C91= "Sedan, Coupe",8,C91= "SUV",9,C91= "SUV, Crossover",10)</f>
        <v>4</v>
      </c>
      <c r="E91" t="s">
        <v>340</v>
      </c>
      <c r="F91">
        <f t="array" ref="F91">_xlfn.IFS(E91="Drum",1,E91= "Solid Disc",2,E91= "Ventilated Disc",3)</f>
        <v>2</v>
      </c>
      <c r="G91" t="s">
        <v>152</v>
      </c>
      <c r="H91">
        <f t="array" ref="H91">_xlfn.IFS(G91="Drum",1,G91= "Solid Disc",2,G91= "Ventilated Disc",3)</f>
        <v>1</v>
      </c>
      <c r="I91" t="s">
        <v>168</v>
      </c>
      <c r="J91">
        <f t="array" ref="J91">_xlfn.IFS(I91="Fabric",1,I91= "Leather",2,I91= "Polyurethene",3,I91= "Vinyl",4)</f>
        <v>1</v>
      </c>
      <c r="K91" t="s">
        <v>169</v>
      </c>
      <c r="L91">
        <f t="array" ref="L91">_xlfn.IFS(K91="AMT",1,K91="Automatic",2,K91="CVT",3,K91="DCT",4,K91="Manual",5)</f>
        <v>5</v>
      </c>
      <c r="M91" t="s">
        <v>169</v>
      </c>
      <c r="N91">
        <f t="array" ref="N91">_xlfn.IFS(M91="Automatic",1,M91= "Manual",2)</f>
        <v>2</v>
      </c>
      <c r="O91" t="s">
        <v>177</v>
      </c>
      <c r="P91">
        <f t="array" ref="P91">_xlfn.IFS(O91="Analog",1,O91= "Analog + Digital",2,O91= "Digital",3)</f>
        <v>2</v>
      </c>
    </row>
    <row r="92" spans="1:16" x14ac:dyDescent="0.3">
      <c r="A92" t="s">
        <v>508</v>
      </c>
      <c r="B92">
        <f t="array" ref="B92">_xlfn.IFS(A92="CNG",1,A92="CNG + Petrol",2,A92="Diesel",3,A92="Electric",4,A92="Hybrid",5,A92="Petrol",6)</f>
        <v>2</v>
      </c>
      <c r="C92" t="s">
        <v>509</v>
      </c>
      <c r="D92">
        <f t="array" ref="D92">_xlfn.IFS(C92="Coupe",1,C92= "Crossover",2,C92= "Crossover, SUV",3,C92= "Hatchback",4,C92= "MPV",5,C92= "MUV",6,C92= "Sedan",7,C92= "Sedan, Coupe",8,C92= "SUV",9,C92= "SUV, Crossover",10)</f>
        <v>7</v>
      </c>
      <c r="E92" t="s">
        <v>201</v>
      </c>
      <c r="F92">
        <f t="array" ref="F92">_xlfn.IFS(E92="Drum",1,E92= "Solid Disc",2,E92= "Ventilated Disc",3)</f>
        <v>3</v>
      </c>
      <c r="G92" t="s">
        <v>152</v>
      </c>
      <c r="H92">
        <f t="array" ref="H92">_xlfn.IFS(G92="Drum",1,G92= "Solid Disc",2,G92= "Ventilated Disc",3)</f>
        <v>1</v>
      </c>
      <c r="I92" t="s">
        <v>168</v>
      </c>
      <c r="J92">
        <f t="array" ref="J92">_xlfn.IFS(I92="Fabric",1,I92= "Leather",2,I92= "Polyurethene",3,I92= "Vinyl",4)</f>
        <v>1</v>
      </c>
      <c r="K92" t="s">
        <v>169</v>
      </c>
      <c r="L92">
        <f t="array" ref="L92">_xlfn.IFS(K92="AMT",1,K92="Automatic",2,K92="CVT",3,K92="DCT",4,K92="Manual",5)</f>
        <v>5</v>
      </c>
      <c r="M92" t="s">
        <v>169</v>
      </c>
      <c r="N92">
        <f t="array" ref="N92">_xlfn.IFS(M92="Automatic",1,M92= "Manual",2)</f>
        <v>2</v>
      </c>
      <c r="O92" t="s">
        <v>177</v>
      </c>
      <c r="P92">
        <f t="array" ref="P92">_xlfn.IFS(O92="Analog",1,O92= "Analog + Digital",2,O92= "Digital",3)</f>
        <v>2</v>
      </c>
    </row>
    <row r="93" spans="1:16" x14ac:dyDescent="0.3">
      <c r="A93" t="s">
        <v>146</v>
      </c>
      <c r="B93">
        <f t="array" ref="B93">_xlfn.IFS(A93="CNG",1,A93="CNG + Petrol",2,A93="Diesel",3,A93="Electric",4,A93="Hybrid",5,A93="Petrol",6)</f>
        <v>6</v>
      </c>
      <c r="C93" t="s">
        <v>509</v>
      </c>
      <c r="D93">
        <f t="array" ref="D93">_xlfn.IFS(C93="Coupe",1,C93= "Crossover",2,C93= "Crossover, SUV",3,C93= "Hatchback",4,C93= "MPV",5,C93= "MUV",6,C93= "Sedan",7,C93= "Sedan, Coupe",8,C93= "SUV",9,C93= "SUV, Crossover",10)</f>
        <v>7</v>
      </c>
      <c r="E93" t="s">
        <v>201</v>
      </c>
      <c r="F93">
        <f t="array" ref="F93">_xlfn.IFS(E93="Drum",1,E93= "Solid Disc",2,E93= "Ventilated Disc",3)</f>
        <v>3</v>
      </c>
      <c r="G93" t="s">
        <v>152</v>
      </c>
      <c r="H93">
        <f t="array" ref="H93">_xlfn.IFS(G93="Drum",1,G93= "Solid Disc",2,G93= "Ventilated Disc",3)</f>
        <v>1</v>
      </c>
      <c r="I93" t="s">
        <v>168</v>
      </c>
      <c r="J93">
        <f t="array" ref="J93">_xlfn.IFS(I93="Fabric",1,I93= "Leather",2,I93= "Polyurethene",3,I93= "Vinyl",4)</f>
        <v>1</v>
      </c>
      <c r="K93" t="s">
        <v>169</v>
      </c>
      <c r="L93">
        <f t="array" ref="L93">_xlfn.IFS(K93="AMT",1,K93="Automatic",2,K93="CVT",3,K93="DCT",4,K93="Manual",5)</f>
        <v>5</v>
      </c>
      <c r="M93" t="s">
        <v>169</v>
      </c>
      <c r="N93">
        <f t="array" ref="N93">_xlfn.IFS(M93="Automatic",1,M93= "Manual",2)</f>
        <v>2</v>
      </c>
      <c r="O93" t="s">
        <v>177</v>
      </c>
      <c r="P93">
        <f t="array" ref="P93">_xlfn.IFS(O93="Analog",1,O93= "Analog + Digital",2,O93= "Digital",3)</f>
        <v>2</v>
      </c>
    </row>
    <row r="94" spans="1:16" x14ac:dyDescent="0.3">
      <c r="A94" t="s">
        <v>146</v>
      </c>
      <c r="B94">
        <f t="array" ref="B94">_xlfn.IFS(A94="CNG",1,A94="CNG + Petrol",2,A94="Diesel",3,A94="Electric",4,A94="Hybrid",5,A94="Petrol",6)</f>
        <v>6</v>
      </c>
      <c r="C94" t="s">
        <v>509</v>
      </c>
      <c r="D94">
        <f t="array" ref="D94">_xlfn.IFS(C94="Coupe",1,C94= "Crossover",2,C94= "Crossover, SUV",3,C94= "Hatchback",4,C94= "MPV",5,C94= "MUV",6,C94= "Sedan",7,C94= "Sedan, Coupe",8,C94= "SUV",9,C94= "SUV, Crossover",10)</f>
        <v>7</v>
      </c>
      <c r="E94" t="s">
        <v>201</v>
      </c>
      <c r="F94">
        <f t="array" ref="F94">_xlfn.IFS(E94="Drum",1,E94= "Solid Disc",2,E94= "Ventilated Disc",3)</f>
        <v>3</v>
      </c>
      <c r="G94" t="s">
        <v>152</v>
      </c>
      <c r="H94">
        <f t="array" ref="H94">_xlfn.IFS(G94="Drum",1,G94= "Solid Disc",2,G94= "Ventilated Disc",3)</f>
        <v>1</v>
      </c>
      <c r="I94" t="s">
        <v>168</v>
      </c>
      <c r="J94">
        <f t="array" ref="J94">_xlfn.IFS(I94="Fabric",1,I94= "Leather",2,I94= "Polyurethene",3,I94= "Vinyl",4)</f>
        <v>1</v>
      </c>
      <c r="K94" t="s">
        <v>169</v>
      </c>
      <c r="L94">
        <f t="array" ref="L94">_xlfn.IFS(K94="AMT",1,K94="Automatic",2,K94="CVT",3,K94="DCT",4,K94="Manual",5)</f>
        <v>5</v>
      </c>
      <c r="M94" t="s">
        <v>169</v>
      </c>
      <c r="N94">
        <f t="array" ref="N94">_xlfn.IFS(M94="Automatic",1,M94= "Manual",2)</f>
        <v>2</v>
      </c>
      <c r="O94" t="s">
        <v>177</v>
      </c>
      <c r="P94">
        <f t="array" ref="P94">_xlfn.IFS(O94="Analog",1,O94= "Analog + Digital",2,O94= "Digital",3)</f>
        <v>2</v>
      </c>
    </row>
    <row r="95" spans="1:16" x14ac:dyDescent="0.3">
      <c r="A95" t="s">
        <v>508</v>
      </c>
      <c r="B95">
        <f t="array" ref="B95">_xlfn.IFS(A95="CNG",1,A95="CNG + Petrol",2,A95="Diesel",3,A95="Electric",4,A95="Hybrid",5,A95="Petrol",6)</f>
        <v>2</v>
      </c>
      <c r="C95" t="s">
        <v>509</v>
      </c>
      <c r="D95">
        <f t="array" ref="D95">_xlfn.IFS(C95="Coupe",1,C95= "Crossover",2,C95= "Crossover, SUV",3,C95= "Hatchback",4,C95= "MPV",5,C95= "MUV",6,C95= "Sedan",7,C95= "Sedan, Coupe",8,C95= "SUV",9,C95= "SUV, Crossover",10)</f>
        <v>7</v>
      </c>
      <c r="E95" t="s">
        <v>201</v>
      </c>
      <c r="F95">
        <f t="array" ref="F95">_xlfn.IFS(E95="Drum",1,E95= "Solid Disc",2,E95= "Ventilated Disc",3)</f>
        <v>3</v>
      </c>
      <c r="G95" t="s">
        <v>152</v>
      </c>
      <c r="H95">
        <f t="array" ref="H95">_xlfn.IFS(G95="Drum",1,G95= "Solid Disc",2,G95= "Ventilated Disc",3)</f>
        <v>1</v>
      </c>
      <c r="I95" t="s">
        <v>168</v>
      </c>
      <c r="J95">
        <f t="array" ref="J95">_xlfn.IFS(I95="Fabric",1,I95= "Leather",2,I95= "Polyurethene",3,I95= "Vinyl",4)</f>
        <v>1</v>
      </c>
      <c r="K95" t="s">
        <v>169</v>
      </c>
      <c r="L95">
        <f t="array" ref="L95">_xlfn.IFS(K95="AMT",1,K95="Automatic",2,K95="CVT",3,K95="DCT",4,K95="Manual",5)</f>
        <v>5</v>
      </c>
      <c r="M95" t="s">
        <v>169</v>
      </c>
      <c r="N95">
        <f t="array" ref="N95">_xlfn.IFS(M95="Automatic",1,M95= "Manual",2)</f>
        <v>2</v>
      </c>
      <c r="O95" t="s">
        <v>177</v>
      </c>
      <c r="P95">
        <f t="array" ref="P95">_xlfn.IFS(O95="Analog",1,O95= "Analog + Digital",2,O95= "Digital",3)</f>
        <v>2</v>
      </c>
    </row>
    <row r="96" spans="1:16" x14ac:dyDescent="0.3">
      <c r="A96" t="s">
        <v>460</v>
      </c>
      <c r="B96">
        <f t="array" ref="B96">_xlfn.IFS(A96="CNG",1,A96="CNG + Petrol",2,A96="Diesel",3,A96="Electric",4,A96="Hybrid",5,A96="Petrol",6)</f>
        <v>3</v>
      </c>
      <c r="C96" t="s">
        <v>509</v>
      </c>
      <c r="D96">
        <f t="array" ref="D96">_xlfn.IFS(C96="Coupe",1,C96= "Crossover",2,C96= "Crossover, SUV",3,C96= "Hatchback",4,C96= "MPV",5,C96= "MUV",6,C96= "Sedan",7,C96= "Sedan, Coupe",8,C96= "SUV",9,C96= "SUV, Crossover",10)</f>
        <v>7</v>
      </c>
      <c r="E96" t="s">
        <v>201</v>
      </c>
      <c r="F96">
        <f t="array" ref="F96">_xlfn.IFS(E96="Drum",1,E96= "Solid Disc",2,E96= "Ventilated Disc",3)</f>
        <v>3</v>
      </c>
      <c r="G96" t="s">
        <v>152</v>
      </c>
      <c r="H96">
        <f t="array" ref="H96">_xlfn.IFS(G96="Drum",1,G96= "Solid Disc",2,G96= "Ventilated Disc",3)</f>
        <v>1</v>
      </c>
      <c r="I96" t="s">
        <v>168</v>
      </c>
      <c r="J96">
        <f t="array" ref="J96">_xlfn.IFS(I96="Fabric",1,I96= "Leather",2,I96= "Polyurethene",3,I96= "Vinyl",4)</f>
        <v>1</v>
      </c>
      <c r="K96" t="s">
        <v>169</v>
      </c>
      <c r="L96">
        <f t="array" ref="L96">_xlfn.IFS(K96="AMT",1,K96="Automatic",2,K96="CVT",3,K96="DCT",4,K96="Manual",5)</f>
        <v>5</v>
      </c>
      <c r="M96" t="s">
        <v>169</v>
      </c>
      <c r="N96">
        <f t="array" ref="N96">_xlfn.IFS(M96="Automatic",1,M96= "Manual",2)</f>
        <v>2</v>
      </c>
      <c r="O96" t="s">
        <v>177</v>
      </c>
      <c r="P96">
        <f t="array" ref="P96">_xlfn.IFS(O96="Analog",1,O96= "Analog + Digital",2,O96= "Digital",3)</f>
        <v>2</v>
      </c>
    </row>
    <row r="97" spans="1:16" x14ac:dyDescent="0.3">
      <c r="A97" t="s">
        <v>460</v>
      </c>
      <c r="B97">
        <f t="array" ref="B97">_xlfn.IFS(A97="CNG",1,A97="CNG + Petrol",2,A97="Diesel",3,A97="Electric",4,A97="Hybrid",5,A97="Petrol",6)</f>
        <v>3</v>
      </c>
      <c r="C97" t="s">
        <v>509</v>
      </c>
      <c r="D97">
        <f t="array" ref="D97">_xlfn.IFS(C97="Coupe",1,C97= "Crossover",2,C97= "Crossover, SUV",3,C97= "Hatchback",4,C97= "MPV",5,C97= "MUV",6,C97= "Sedan",7,C97= "Sedan, Coupe",8,C97= "SUV",9,C97= "SUV, Crossover",10)</f>
        <v>7</v>
      </c>
      <c r="E97" t="s">
        <v>201</v>
      </c>
      <c r="F97">
        <f t="array" ref="F97">_xlfn.IFS(E97="Drum",1,E97= "Solid Disc",2,E97= "Ventilated Disc",3)</f>
        <v>3</v>
      </c>
      <c r="G97" t="s">
        <v>152</v>
      </c>
      <c r="H97">
        <f t="array" ref="H97">_xlfn.IFS(G97="Drum",1,G97= "Solid Disc",2,G97= "Ventilated Disc",3)</f>
        <v>1</v>
      </c>
      <c r="I97" t="s">
        <v>168</v>
      </c>
      <c r="J97">
        <f t="array" ref="J97">_xlfn.IFS(I97="Fabric",1,I97= "Leather",2,I97= "Polyurethene",3,I97= "Vinyl",4)</f>
        <v>1</v>
      </c>
      <c r="K97" t="s">
        <v>169</v>
      </c>
      <c r="L97">
        <f t="array" ref="L97">_xlfn.IFS(K97="AMT",1,K97="Automatic",2,K97="CVT",3,K97="DCT",4,K97="Manual",5)</f>
        <v>5</v>
      </c>
      <c r="M97" t="s">
        <v>169</v>
      </c>
      <c r="N97">
        <f t="array" ref="N97">_xlfn.IFS(M97="Automatic",1,M97= "Manual",2)</f>
        <v>2</v>
      </c>
      <c r="O97" t="s">
        <v>177</v>
      </c>
      <c r="P97">
        <f t="array" ref="P97">_xlfn.IFS(O97="Analog",1,O97= "Analog + Digital",2,O97= "Digital",3)</f>
        <v>2</v>
      </c>
    </row>
    <row r="98" spans="1:16" x14ac:dyDescent="0.3">
      <c r="A98" t="s">
        <v>460</v>
      </c>
      <c r="B98">
        <f t="array" ref="B98">_xlfn.IFS(A98="CNG",1,A98="CNG + Petrol",2,A98="Diesel",3,A98="Electric",4,A98="Hybrid",5,A98="Petrol",6)</f>
        <v>3</v>
      </c>
      <c r="C98" t="s">
        <v>509</v>
      </c>
      <c r="D98">
        <f t="array" ref="D98">_xlfn.IFS(C98="Coupe",1,C98= "Crossover",2,C98= "Crossover, SUV",3,C98= "Hatchback",4,C98= "MPV",5,C98= "MUV",6,C98= "Sedan",7,C98= "Sedan, Coupe",8,C98= "SUV",9,C98= "SUV, Crossover",10)</f>
        <v>7</v>
      </c>
      <c r="E98" t="s">
        <v>201</v>
      </c>
      <c r="F98">
        <f t="array" ref="F98">_xlfn.IFS(E98="Drum",1,E98= "Solid Disc",2,E98= "Ventilated Disc",3)</f>
        <v>3</v>
      </c>
      <c r="G98" t="s">
        <v>152</v>
      </c>
      <c r="H98">
        <f t="array" ref="H98">_xlfn.IFS(G98="Drum",1,G98= "Solid Disc",2,G98= "Ventilated Disc",3)</f>
        <v>1</v>
      </c>
      <c r="I98" t="s">
        <v>168</v>
      </c>
      <c r="J98">
        <f t="array" ref="J98">_xlfn.IFS(I98="Fabric",1,I98= "Leather",2,I98= "Polyurethene",3,I98= "Vinyl",4)</f>
        <v>1</v>
      </c>
      <c r="K98" t="s">
        <v>169</v>
      </c>
      <c r="L98">
        <f t="array" ref="L98">_xlfn.IFS(K98="AMT",1,K98="Automatic",2,K98="CVT",3,K98="DCT",4,K98="Manual",5)</f>
        <v>5</v>
      </c>
      <c r="M98" t="s">
        <v>169</v>
      </c>
      <c r="N98">
        <f t="array" ref="N98">_xlfn.IFS(M98="Automatic",1,M98= "Manual",2)</f>
        <v>2</v>
      </c>
      <c r="O98" t="s">
        <v>177</v>
      </c>
      <c r="P98">
        <f t="array" ref="P98">_xlfn.IFS(O98="Analog",1,O98= "Analog + Digital",2,O98= "Digital",3)</f>
        <v>2</v>
      </c>
    </row>
    <row r="99" spans="1:16" x14ac:dyDescent="0.3">
      <c r="A99" t="s">
        <v>146</v>
      </c>
      <c r="B99">
        <f t="array" ref="B99">_xlfn.IFS(A99="CNG",1,A99="CNG + Petrol",2,A99="Diesel",3,A99="Electric",4,A99="Hybrid",5,A99="Petrol",6)</f>
        <v>6</v>
      </c>
      <c r="C99" t="s">
        <v>509</v>
      </c>
      <c r="D99">
        <f t="array" ref="D99">_xlfn.IFS(C99="Coupe",1,C99= "Crossover",2,C99= "Crossover, SUV",3,C99= "Hatchback",4,C99= "MPV",5,C99= "MUV",6,C99= "Sedan",7,C99= "Sedan, Coupe",8,C99= "SUV",9,C99= "SUV, Crossover",10)</f>
        <v>7</v>
      </c>
      <c r="E99" t="s">
        <v>201</v>
      </c>
      <c r="F99">
        <f t="array" ref="F99">_xlfn.IFS(E99="Drum",1,E99= "Solid Disc",2,E99= "Ventilated Disc",3)</f>
        <v>3</v>
      </c>
      <c r="G99" t="s">
        <v>152</v>
      </c>
      <c r="H99">
        <f t="array" ref="H99">_xlfn.IFS(G99="Drum",1,G99= "Solid Disc",2,G99= "Ventilated Disc",3)</f>
        <v>1</v>
      </c>
      <c r="I99" t="s">
        <v>168</v>
      </c>
      <c r="J99">
        <f t="array" ref="J99">_xlfn.IFS(I99="Fabric",1,I99= "Leather",2,I99= "Polyurethene",3,I99= "Vinyl",4)</f>
        <v>1</v>
      </c>
      <c r="K99" t="s">
        <v>169</v>
      </c>
      <c r="L99">
        <f t="array" ref="L99">_xlfn.IFS(K99="AMT",1,K99="Automatic",2,K99="CVT",3,K99="DCT",4,K99="Manual",5)</f>
        <v>5</v>
      </c>
      <c r="M99" t="s">
        <v>169</v>
      </c>
      <c r="N99">
        <f t="array" ref="N99">_xlfn.IFS(M99="Automatic",1,M99= "Manual",2)</f>
        <v>2</v>
      </c>
      <c r="O99" t="s">
        <v>177</v>
      </c>
      <c r="P99">
        <f t="array" ref="P99">_xlfn.IFS(O99="Analog",1,O99= "Analog + Digital",2,O99= "Digital",3)</f>
        <v>2</v>
      </c>
    </row>
    <row r="100" spans="1:16" x14ac:dyDescent="0.3">
      <c r="A100" t="s">
        <v>184</v>
      </c>
      <c r="B100">
        <f t="array" ref="B100">_xlfn.IFS(A100="CNG",1,A100="CNG + Petrol",2,A100="Diesel",3,A100="Electric",4,A100="Hybrid",5,A100="Petrol",6)</f>
        <v>1</v>
      </c>
      <c r="C100" t="s">
        <v>509</v>
      </c>
      <c r="D100">
        <f t="array" ref="D100">_xlfn.IFS(C100="Coupe",1,C100= "Crossover",2,C100= "Crossover, SUV",3,C100= "Hatchback",4,C100= "MPV",5,C100= "MUV",6,C100= "Sedan",7,C100= "Sedan, Coupe",8,C100= "SUV",9,C100= "SUV, Crossover",10)</f>
        <v>7</v>
      </c>
      <c r="E100" t="s">
        <v>201</v>
      </c>
      <c r="F100">
        <f t="array" ref="F100">_xlfn.IFS(E100="Drum",1,E100= "Solid Disc",2,E100= "Ventilated Disc",3)</f>
        <v>3</v>
      </c>
      <c r="G100" t="s">
        <v>152</v>
      </c>
      <c r="H100">
        <f t="array" ref="H100">_xlfn.IFS(G100="Drum",1,G100= "Solid Disc",2,G100= "Ventilated Disc",3)</f>
        <v>1</v>
      </c>
      <c r="I100" t="s">
        <v>168</v>
      </c>
      <c r="J100">
        <f t="array" ref="J100">_xlfn.IFS(I100="Fabric",1,I100= "Leather",2,I100= "Polyurethene",3,I100= "Vinyl",4)</f>
        <v>1</v>
      </c>
      <c r="K100" t="s">
        <v>169</v>
      </c>
      <c r="L100">
        <f t="array" ref="L100">_xlfn.IFS(K100="AMT",1,K100="Automatic",2,K100="CVT",3,K100="DCT",4,K100="Manual",5)</f>
        <v>5</v>
      </c>
      <c r="M100" t="s">
        <v>169</v>
      </c>
      <c r="N100">
        <f t="array" ref="N100">_xlfn.IFS(M100="Automatic",1,M100= "Manual",2)</f>
        <v>2</v>
      </c>
      <c r="O100" t="s">
        <v>177</v>
      </c>
      <c r="P100">
        <f t="array" ref="P100">_xlfn.IFS(O100="Analog",1,O100= "Analog + Digital",2,O100= "Digital",3)</f>
        <v>2</v>
      </c>
    </row>
    <row r="101" spans="1:16" x14ac:dyDescent="0.3">
      <c r="A101" t="s">
        <v>146</v>
      </c>
      <c r="B101">
        <f t="array" ref="B101">_xlfn.IFS(A101="CNG",1,A101="CNG + Petrol",2,A101="Diesel",3,A101="Electric",4,A101="Hybrid",5,A101="Petrol",6)</f>
        <v>6</v>
      </c>
      <c r="C101" t="s">
        <v>147</v>
      </c>
      <c r="D101">
        <f t="array" ref="D101">_xlfn.IFS(C101="Coupe",1,C101= "Crossover",2,C101= "Crossover, SUV",3,C101= "Hatchback",4,C101= "MPV",5,C101= "MUV",6,C101= "Sedan",7,C101= "Sedan, Coupe",8,C101= "SUV",9,C101= "SUV, Crossover",10)</f>
        <v>4</v>
      </c>
      <c r="E101" t="s">
        <v>201</v>
      </c>
      <c r="F101">
        <f t="array" ref="F101">_xlfn.IFS(E101="Drum",1,E101= "Solid Disc",2,E101= "Ventilated Disc",3)</f>
        <v>3</v>
      </c>
      <c r="G101" t="s">
        <v>152</v>
      </c>
      <c r="H101">
        <f t="array" ref="H101">_xlfn.IFS(G101="Drum",1,G101= "Solid Disc",2,G101= "Ventilated Disc",3)</f>
        <v>1</v>
      </c>
      <c r="I101" t="s">
        <v>168</v>
      </c>
      <c r="J101">
        <f t="array" ref="J101">_xlfn.IFS(I101="Fabric",1,I101= "Leather",2,I101= "Polyurethene",3,I101= "Vinyl",4)</f>
        <v>1</v>
      </c>
      <c r="K101" t="s">
        <v>169</v>
      </c>
      <c r="L101">
        <f t="array" ref="L101">_xlfn.IFS(K101="AMT",1,K101="Automatic",2,K101="CVT",3,K101="DCT",4,K101="Manual",5)</f>
        <v>5</v>
      </c>
      <c r="M101" t="s">
        <v>169</v>
      </c>
      <c r="N101">
        <f t="array" ref="N101">_xlfn.IFS(M101="Automatic",1,M101= "Manual",2)</f>
        <v>2</v>
      </c>
      <c r="O101" t="s">
        <v>177</v>
      </c>
      <c r="P101">
        <f t="array" ref="P101">_xlfn.IFS(O101="Analog",1,O101= "Analog + Digital",2,O101= "Digital",3)</f>
        <v>2</v>
      </c>
    </row>
    <row r="102" spans="1:16" x14ac:dyDescent="0.3">
      <c r="A102" t="s">
        <v>460</v>
      </c>
      <c r="B102">
        <f t="array" ref="B102">_xlfn.IFS(A102="CNG",1,A102="CNG + Petrol",2,A102="Diesel",3,A102="Electric",4,A102="Hybrid",5,A102="Petrol",6)</f>
        <v>3</v>
      </c>
      <c r="C102" t="s">
        <v>147</v>
      </c>
      <c r="D102">
        <f t="array" ref="D102">_xlfn.IFS(C102="Coupe",1,C102= "Crossover",2,C102= "Crossover, SUV",3,C102= "Hatchback",4,C102= "MPV",5,C102= "MUV",6,C102= "Sedan",7,C102= "Sedan, Coupe",8,C102= "SUV",9,C102= "SUV, Crossover",10)</f>
        <v>4</v>
      </c>
      <c r="E102" t="s">
        <v>201</v>
      </c>
      <c r="F102">
        <f t="array" ref="F102">_xlfn.IFS(E102="Drum",1,E102= "Solid Disc",2,E102= "Ventilated Disc",3)</f>
        <v>3</v>
      </c>
      <c r="G102" t="s">
        <v>152</v>
      </c>
      <c r="H102">
        <f t="array" ref="H102">_xlfn.IFS(G102="Drum",1,G102= "Solid Disc",2,G102= "Ventilated Disc",3)</f>
        <v>1</v>
      </c>
      <c r="I102" t="s">
        <v>168</v>
      </c>
      <c r="J102">
        <f t="array" ref="J102">_xlfn.IFS(I102="Fabric",1,I102= "Leather",2,I102= "Polyurethene",3,I102= "Vinyl",4)</f>
        <v>1</v>
      </c>
      <c r="K102" t="s">
        <v>169</v>
      </c>
      <c r="L102">
        <f t="array" ref="L102">_xlfn.IFS(K102="AMT",1,K102="Automatic",2,K102="CVT",3,K102="DCT",4,K102="Manual",5)</f>
        <v>5</v>
      </c>
      <c r="M102" t="s">
        <v>169</v>
      </c>
      <c r="N102">
        <f t="array" ref="N102">_xlfn.IFS(M102="Automatic",1,M102= "Manual",2)</f>
        <v>2</v>
      </c>
      <c r="O102" t="s">
        <v>177</v>
      </c>
      <c r="P102">
        <f t="array" ref="P102">_xlfn.IFS(O102="Analog",1,O102= "Analog + Digital",2,O102= "Digital",3)</f>
        <v>2</v>
      </c>
    </row>
    <row r="103" spans="1:16" x14ac:dyDescent="0.3">
      <c r="A103" t="s">
        <v>146</v>
      </c>
      <c r="B103">
        <f t="array" ref="B103">_xlfn.IFS(A103="CNG",1,A103="CNG + Petrol",2,A103="Diesel",3,A103="Electric",4,A103="Hybrid",5,A103="Petrol",6)</f>
        <v>6</v>
      </c>
      <c r="C103" t="s">
        <v>147</v>
      </c>
      <c r="D103">
        <f t="array" ref="D103">_xlfn.IFS(C103="Coupe",1,C103= "Crossover",2,C103= "Crossover, SUV",3,C103= "Hatchback",4,C103= "MPV",5,C103= "MUV",6,C103= "Sedan",7,C103= "Sedan, Coupe",8,C103= "SUV",9,C103= "SUV, Crossover",10)</f>
        <v>4</v>
      </c>
      <c r="E103" t="s">
        <v>201</v>
      </c>
      <c r="F103">
        <f t="array" ref="F103">_xlfn.IFS(E103="Drum",1,E103= "Solid Disc",2,E103= "Ventilated Disc",3)</f>
        <v>3</v>
      </c>
      <c r="G103" t="s">
        <v>152</v>
      </c>
      <c r="H103">
        <f t="array" ref="H103">_xlfn.IFS(G103="Drum",1,G103= "Solid Disc",2,G103= "Ventilated Disc",3)</f>
        <v>1</v>
      </c>
      <c r="I103" t="s">
        <v>168</v>
      </c>
      <c r="J103">
        <f t="array" ref="J103">_xlfn.IFS(I103="Fabric",1,I103= "Leather",2,I103= "Polyurethene",3,I103= "Vinyl",4)</f>
        <v>1</v>
      </c>
      <c r="K103" t="s">
        <v>169</v>
      </c>
      <c r="L103">
        <f t="array" ref="L103">_xlfn.IFS(K103="AMT",1,K103="Automatic",2,K103="CVT",3,K103="DCT",4,K103="Manual",5)</f>
        <v>5</v>
      </c>
      <c r="M103" t="s">
        <v>169</v>
      </c>
      <c r="N103">
        <f t="array" ref="N103">_xlfn.IFS(M103="Automatic",1,M103= "Manual",2)</f>
        <v>2</v>
      </c>
      <c r="O103" t="s">
        <v>177</v>
      </c>
      <c r="P103">
        <f t="array" ref="P103">_xlfn.IFS(O103="Analog",1,O103= "Analog + Digital",2,O103= "Digital",3)</f>
        <v>2</v>
      </c>
    </row>
    <row r="104" spans="1:16" x14ac:dyDescent="0.3">
      <c r="A104" t="s">
        <v>460</v>
      </c>
      <c r="B104">
        <f t="array" ref="B104">_xlfn.IFS(A104="CNG",1,A104="CNG + Petrol",2,A104="Diesel",3,A104="Electric",4,A104="Hybrid",5,A104="Petrol",6)</f>
        <v>3</v>
      </c>
      <c r="C104" t="s">
        <v>147</v>
      </c>
      <c r="D104">
        <f t="array" ref="D104">_xlfn.IFS(C104="Coupe",1,C104= "Crossover",2,C104= "Crossover, SUV",3,C104= "Hatchback",4,C104= "MPV",5,C104= "MUV",6,C104= "Sedan",7,C104= "Sedan, Coupe",8,C104= "SUV",9,C104= "SUV, Crossover",10)</f>
        <v>4</v>
      </c>
      <c r="E104" t="s">
        <v>201</v>
      </c>
      <c r="F104">
        <f t="array" ref="F104">_xlfn.IFS(E104="Drum",1,E104= "Solid Disc",2,E104= "Ventilated Disc",3)</f>
        <v>3</v>
      </c>
      <c r="G104" t="s">
        <v>152</v>
      </c>
      <c r="H104">
        <f t="array" ref="H104">_xlfn.IFS(G104="Drum",1,G104= "Solid Disc",2,G104= "Ventilated Disc",3)</f>
        <v>1</v>
      </c>
      <c r="I104" t="s">
        <v>168</v>
      </c>
      <c r="J104">
        <f t="array" ref="J104">_xlfn.IFS(I104="Fabric",1,I104= "Leather",2,I104= "Polyurethene",3,I104= "Vinyl",4)</f>
        <v>1</v>
      </c>
      <c r="K104" t="s">
        <v>169</v>
      </c>
      <c r="L104">
        <f t="array" ref="L104">_xlfn.IFS(K104="AMT",1,K104="Automatic",2,K104="CVT",3,K104="DCT",4,K104="Manual",5)</f>
        <v>5</v>
      </c>
      <c r="M104" t="s">
        <v>169</v>
      </c>
      <c r="N104">
        <f t="array" ref="N104">_xlfn.IFS(M104="Automatic",1,M104= "Manual",2)</f>
        <v>2</v>
      </c>
      <c r="O104" t="s">
        <v>177</v>
      </c>
      <c r="P104">
        <f t="array" ref="P104">_xlfn.IFS(O104="Analog",1,O104= "Analog + Digital",2,O104= "Digital",3)</f>
        <v>2</v>
      </c>
    </row>
    <row r="105" spans="1:16" x14ac:dyDescent="0.3">
      <c r="A105" t="s">
        <v>146</v>
      </c>
      <c r="B105">
        <f t="array" ref="B105">_xlfn.IFS(A105="CNG",1,A105="CNG + Petrol",2,A105="Diesel",3,A105="Electric",4,A105="Hybrid",5,A105="Petrol",6)</f>
        <v>6</v>
      </c>
      <c r="C105" t="s">
        <v>147</v>
      </c>
      <c r="D105">
        <f t="array" ref="D105">_xlfn.IFS(C105="Coupe",1,C105= "Crossover",2,C105= "Crossover, SUV",3,C105= "Hatchback",4,C105= "MPV",5,C105= "MUV",6,C105= "Sedan",7,C105= "Sedan, Coupe",8,C105= "SUV",9,C105= "SUV, Crossover",10)</f>
        <v>4</v>
      </c>
      <c r="E105" t="s">
        <v>201</v>
      </c>
      <c r="F105">
        <f t="array" ref="F105">_xlfn.IFS(E105="Drum",1,E105= "Solid Disc",2,E105= "Ventilated Disc",3)</f>
        <v>3</v>
      </c>
      <c r="G105" t="s">
        <v>152</v>
      </c>
      <c r="H105">
        <f t="array" ref="H105">_xlfn.IFS(G105="Drum",1,G105= "Solid Disc",2,G105= "Ventilated Disc",3)</f>
        <v>1</v>
      </c>
      <c r="I105" t="s">
        <v>168</v>
      </c>
      <c r="J105">
        <f t="array" ref="J105">_xlfn.IFS(I105="Fabric",1,I105= "Leather",2,I105= "Polyurethene",3,I105= "Vinyl",4)</f>
        <v>1</v>
      </c>
      <c r="K105" t="s">
        <v>169</v>
      </c>
      <c r="L105">
        <f t="array" ref="L105">_xlfn.IFS(K105="AMT",1,K105="Automatic",2,K105="CVT",3,K105="DCT",4,K105="Manual",5)</f>
        <v>5</v>
      </c>
      <c r="M105" t="s">
        <v>169</v>
      </c>
      <c r="N105">
        <f t="array" ref="N105">_xlfn.IFS(M105="Automatic",1,M105= "Manual",2)</f>
        <v>2</v>
      </c>
      <c r="O105" t="s">
        <v>177</v>
      </c>
      <c r="P105">
        <f t="array" ref="P105">_xlfn.IFS(O105="Analog",1,O105= "Analog + Digital",2,O105= "Digital",3)</f>
        <v>2</v>
      </c>
    </row>
    <row r="106" spans="1:16" x14ac:dyDescent="0.3">
      <c r="A106" t="s">
        <v>460</v>
      </c>
      <c r="B106">
        <f t="array" ref="B106">_xlfn.IFS(A106="CNG",1,A106="CNG + Petrol",2,A106="Diesel",3,A106="Electric",4,A106="Hybrid",5,A106="Petrol",6)</f>
        <v>3</v>
      </c>
      <c r="C106" t="s">
        <v>147</v>
      </c>
      <c r="D106">
        <f t="array" ref="D106">_xlfn.IFS(C106="Coupe",1,C106= "Crossover",2,C106= "Crossover, SUV",3,C106= "Hatchback",4,C106= "MPV",5,C106= "MUV",6,C106= "Sedan",7,C106= "Sedan, Coupe",8,C106= "SUV",9,C106= "SUV, Crossover",10)</f>
        <v>4</v>
      </c>
      <c r="E106" t="s">
        <v>201</v>
      </c>
      <c r="F106">
        <f t="array" ref="F106">_xlfn.IFS(E106="Drum",1,E106= "Solid Disc",2,E106= "Ventilated Disc",3)</f>
        <v>3</v>
      </c>
      <c r="G106" t="s">
        <v>152</v>
      </c>
      <c r="H106">
        <f t="array" ref="H106">_xlfn.IFS(G106="Drum",1,G106= "Solid Disc",2,G106= "Ventilated Disc",3)</f>
        <v>1</v>
      </c>
      <c r="I106" t="s">
        <v>168</v>
      </c>
      <c r="J106">
        <f t="array" ref="J106">_xlfn.IFS(I106="Fabric",1,I106= "Leather",2,I106= "Polyurethene",3,I106= "Vinyl",4)</f>
        <v>1</v>
      </c>
      <c r="K106" t="s">
        <v>169</v>
      </c>
      <c r="L106">
        <f t="array" ref="L106">_xlfn.IFS(K106="AMT",1,K106="Automatic",2,K106="CVT",3,K106="DCT",4,K106="Manual",5)</f>
        <v>5</v>
      </c>
      <c r="M106" t="s">
        <v>169</v>
      </c>
      <c r="N106">
        <f t="array" ref="N106">_xlfn.IFS(M106="Automatic",1,M106= "Manual",2)</f>
        <v>2</v>
      </c>
      <c r="O106" t="s">
        <v>177</v>
      </c>
      <c r="P106">
        <f t="array" ref="P106">_xlfn.IFS(O106="Analog",1,O106= "Analog + Digital",2,O106= "Digital",3)</f>
        <v>2</v>
      </c>
    </row>
    <row r="107" spans="1:16" x14ac:dyDescent="0.3">
      <c r="A107" t="s">
        <v>146</v>
      </c>
      <c r="B107">
        <f t="array" ref="B107">_xlfn.IFS(A107="CNG",1,A107="CNG + Petrol",2,A107="Diesel",3,A107="Electric",4,A107="Hybrid",5,A107="Petrol",6)</f>
        <v>6</v>
      </c>
      <c r="C107" t="s">
        <v>147</v>
      </c>
      <c r="D107">
        <f t="array" ref="D107">_xlfn.IFS(C107="Coupe",1,C107= "Crossover",2,C107= "Crossover, SUV",3,C107= "Hatchback",4,C107= "MPV",5,C107= "MUV",6,C107= "Sedan",7,C107= "Sedan, Coupe",8,C107= "SUV",9,C107= "SUV, Crossover",10)</f>
        <v>4</v>
      </c>
      <c r="E107" t="s">
        <v>201</v>
      </c>
      <c r="F107">
        <f t="array" ref="F107">_xlfn.IFS(E107="Drum",1,E107= "Solid Disc",2,E107= "Ventilated Disc",3)</f>
        <v>3</v>
      </c>
      <c r="G107" t="s">
        <v>152</v>
      </c>
      <c r="H107">
        <f t="array" ref="H107">_xlfn.IFS(G107="Drum",1,G107= "Solid Disc",2,G107= "Ventilated Disc",3)</f>
        <v>1</v>
      </c>
      <c r="I107" t="s">
        <v>168</v>
      </c>
      <c r="J107">
        <f t="array" ref="J107">_xlfn.IFS(I107="Fabric",1,I107= "Leather",2,I107= "Polyurethene",3,I107= "Vinyl",4)</f>
        <v>1</v>
      </c>
      <c r="K107" t="s">
        <v>169</v>
      </c>
      <c r="L107">
        <f t="array" ref="L107">_xlfn.IFS(K107="AMT",1,K107="Automatic",2,K107="CVT",3,K107="DCT",4,K107="Manual",5)</f>
        <v>5</v>
      </c>
      <c r="M107" t="s">
        <v>169</v>
      </c>
      <c r="N107">
        <f t="array" ref="N107">_xlfn.IFS(M107="Automatic",1,M107= "Manual",2)</f>
        <v>2</v>
      </c>
      <c r="O107" t="s">
        <v>177</v>
      </c>
      <c r="P107">
        <f t="array" ref="P107">_xlfn.IFS(O107="Analog",1,O107= "Analog + Digital",2,O107= "Digital",3)</f>
        <v>2</v>
      </c>
    </row>
    <row r="108" spans="1:16" x14ac:dyDescent="0.3">
      <c r="A108" t="s">
        <v>460</v>
      </c>
      <c r="B108">
        <f t="array" ref="B108">_xlfn.IFS(A108="CNG",1,A108="CNG + Petrol",2,A108="Diesel",3,A108="Electric",4,A108="Hybrid",5,A108="Petrol",6)</f>
        <v>3</v>
      </c>
      <c r="C108" t="s">
        <v>147</v>
      </c>
      <c r="D108">
        <f t="array" ref="D108">_xlfn.IFS(C108="Coupe",1,C108= "Crossover",2,C108= "Crossover, SUV",3,C108= "Hatchback",4,C108= "MPV",5,C108= "MUV",6,C108= "Sedan",7,C108= "Sedan, Coupe",8,C108= "SUV",9,C108= "SUV, Crossover",10)</f>
        <v>4</v>
      </c>
      <c r="E108" t="s">
        <v>201</v>
      </c>
      <c r="F108">
        <f t="array" ref="F108">_xlfn.IFS(E108="Drum",1,E108= "Solid Disc",2,E108= "Ventilated Disc",3)</f>
        <v>3</v>
      </c>
      <c r="G108" t="s">
        <v>152</v>
      </c>
      <c r="H108">
        <f t="array" ref="H108">_xlfn.IFS(G108="Drum",1,G108= "Solid Disc",2,G108= "Ventilated Disc",3)</f>
        <v>1</v>
      </c>
      <c r="I108" t="s">
        <v>168</v>
      </c>
      <c r="J108">
        <f t="array" ref="J108">_xlfn.IFS(I108="Fabric",1,I108= "Leather",2,I108= "Polyurethene",3,I108= "Vinyl",4)</f>
        <v>1</v>
      </c>
      <c r="K108" t="s">
        <v>169</v>
      </c>
      <c r="L108">
        <f t="array" ref="L108">_xlfn.IFS(K108="AMT",1,K108="Automatic",2,K108="CVT",3,K108="DCT",4,K108="Manual",5)</f>
        <v>5</v>
      </c>
      <c r="M108" t="s">
        <v>169</v>
      </c>
      <c r="N108">
        <f t="array" ref="N108">_xlfn.IFS(M108="Automatic",1,M108= "Manual",2)</f>
        <v>2</v>
      </c>
      <c r="O108" t="s">
        <v>177</v>
      </c>
      <c r="P108">
        <f t="array" ref="P108">_xlfn.IFS(O108="Analog",1,O108= "Analog + Digital",2,O108= "Digital",3)</f>
        <v>2</v>
      </c>
    </row>
    <row r="109" spans="1:16" x14ac:dyDescent="0.3">
      <c r="A109" t="s">
        <v>146</v>
      </c>
      <c r="B109">
        <f t="array" ref="B109">_xlfn.IFS(A109="CNG",1,A109="CNG + Petrol",2,A109="Diesel",3,A109="Electric",4,A109="Hybrid",5,A109="Petrol",6)</f>
        <v>6</v>
      </c>
      <c r="C109" t="s">
        <v>147</v>
      </c>
      <c r="D109">
        <f t="array" ref="D109">_xlfn.IFS(C109="Coupe",1,C109= "Crossover",2,C109= "Crossover, SUV",3,C109= "Hatchback",4,C109= "MPV",5,C109= "MUV",6,C109= "Sedan",7,C109= "Sedan, Coupe",8,C109= "SUV",9,C109= "SUV, Crossover",10)</f>
        <v>4</v>
      </c>
      <c r="E109" t="s">
        <v>201</v>
      </c>
      <c r="F109">
        <f t="array" ref="F109">_xlfn.IFS(E109="Drum",1,E109= "Solid Disc",2,E109= "Ventilated Disc",3)</f>
        <v>3</v>
      </c>
      <c r="G109" t="s">
        <v>152</v>
      </c>
      <c r="H109">
        <f t="array" ref="H109">_xlfn.IFS(G109="Drum",1,G109= "Solid Disc",2,G109= "Ventilated Disc",3)</f>
        <v>1</v>
      </c>
      <c r="I109" t="s">
        <v>168</v>
      </c>
      <c r="J109">
        <f t="array" ref="J109">_xlfn.IFS(I109="Fabric",1,I109= "Leather",2,I109= "Polyurethene",3,I109= "Vinyl",4)</f>
        <v>1</v>
      </c>
      <c r="K109" t="s">
        <v>190</v>
      </c>
      <c r="L109">
        <f t="array" ref="L109">_xlfn.IFS(K109="AMT",1,K109="Automatic",2,K109="CVT",3,K109="DCT",4,K109="Manual",5)</f>
        <v>2</v>
      </c>
      <c r="M109" t="s">
        <v>169</v>
      </c>
      <c r="N109">
        <f t="array" ref="N109">_xlfn.IFS(M109="Automatic",1,M109= "Manual",2)</f>
        <v>2</v>
      </c>
      <c r="O109" t="s">
        <v>177</v>
      </c>
      <c r="P109">
        <f t="array" ref="P109">_xlfn.IFS(O109="Analog",1,O109= "Analog + Digital",2,O109= "Digital",3)</f>
        <v>2</v>
      </c>
    </row>
    <row r="110" spans="1:16" x14ac:dyDescent="0.3">
      <c r="A110" t="s">
        <v>146</v>
      </c>
      <c r="B110">
        <f t="array" ref="B110">_xlfn.IFS(A110="CNG",1,A110="CNG + Petrol",2,A110="Diesel",3,A110="Electric",4,A110="Hybrid",5,A110="Petrol",6)</f>
        <v>6</v>
      </c>
      <c r="C110" t="s">
        <v>147</v>
      </c>
      <c r="D110">
        <f t="array" ref="D110">_xlfn.IFS(C110="Coupe",1,C110= "Crossover",2,C110= "Crossover, SUV",3,C110= "Hatchback",4,C110= "MPV",5,C110= "MUV",6,C110= "Sedan",7,C110= "Sedan, Coupe",8,C110= "SUV",9,C110= "SUV, Crossover",10)</f>
        <v>4</v>
      </c>
      <c r="E110" t="s">
        <v>201</v>
      </c>
      <c r="F110">
        <f t="array" ref="F110">_xlfn.IFS(E110="Drum",1,E110= "Solid Disc",2,E110= "Ventilated Disc",3)</f>
        <v>3</v>
      </c>
      <c r="G110" t="s">
        <v>152</v>
      </c>
      <c r="H110">
        <f t="array" ref="H110">_xlfn.IFS(G110="Drum",1,G110= "Solid Disc",2,G110= "Ventilated Disc",3)</f>
        <v>1</v>
      </c>
      <c r="I110" t="s">
        <v>168</v>
      </c>
      <c r="J110">
        <f t="array" ref="J110">_xlfn.IFS(I110="Fabric",1,I110= "Leather",2,I110= "Polyurethene",3,I110= "Vinyl",4)</f>
        <v>1</v>
      </c>
      <c r="K110" t="s">
        <v>169</v>
      </c>
      <c r="L110">
        <f t="array" ref="L110">_xlfn.IFS(K110="AMT",1,K110="Automatic",2,K110="CVT",3,K110="DCT",4,K110="Manual",5)</f>
        <v>5</v>
      </c>
      <c r="M110" t="s">
        <v>169</v>
      </c>
      <c r="N110">
        <f t="array" ref="N110">_xlfn.IFS(M110="Automatic",1,M110= "Manual",2)</f>
        <v>2</v>
      </c>
      <c r="O110" t="s">
        <v>177</v>
      </c>
      <c r="P110">
        <f t="array" ref="P110">_xlfn.IFS(O110="Analog",1,O110= "Analog + Digital",2,O110= "Digital",3)</f>
        <v>2</v>
      </c>
    </row>
    <row r="111" spans="1:16" x14ac:dyDescent="0.3">
      <c r="A111" t="s">
        <v>146</v>
      </c>
      <c r="B111">
        <f t="array" ref="B111">_xlfn.IFS(A111="CNG",1,A111="CNG + Petrol",2,A111="Diesel",3,A111="Electric",4,A111="Hybrid",5,A111="Petrol",6)</f>
        <v>6</v>
      </c>
      <c r="C111" t="s">
        <v>147</v>
      </c>
      <c r="D111">
        <f t="array" ref="D111">_xlfn.IFS(C111="Coupe",1,C111= "Crossover",2,C111= "Crossover, SUV",3,C111= "Hatchback",4,C111= "MPV",5,C111= "MUV",6,C111= "Sedan",7,C111= "Sedan, Coupe",8,C111= "SUV",9,C111= "SUV, Crossover",10)</f>
        <v>4</v>
      </c>
      <c r="E111" t="s">
        <v>201</v>
      </c>
      <c r="F111">
        <f t="array" ref="F111">_xlfn.IFS(E111="Drum",1,E111= "Solid Disc",2,E111= "Ventilated Disc",3)</f>
        <v>3</v>
      </c>
      <c r="G111" t="s">
        <v>152</v>
      </c>
      <c r="H111">
        <f t="array" ref="H111">_xlfn.IFS(G111="Drum",1,G111= "Solid Disc",2,G111= "Ventilated Disc",3)</f>
        <v>1</v>
      </c>
      <c r="I111" t="s">
        <v>168</v>
      </c>
      <c r="J111">
        <f t="array" ref="J111">_xlfn.IFS(I111="Fabric",1,I111= "Leather",2,I111= "Polyurethene",3,I111= "Vinyl",4)</f>
        <v>1</v>
      </c>
      <c r="K111" t="s">
        <v>169</v>
      </c>
      <c r="L111">
        <f t="array" ref="L111">_xlfn.IFS(K111="AMT",1,K111="Automatic",2,K111="CVT",3,K111="DCT",4,K111="Manual",5)</f>
        <v>5</v>
      </c>
      <c r="M111" t="s">
        <v>169</v>
      </c>
      <c r="N111">
        <f t="array" ref="N111">_xlfn.IFS(M111="Automatic",1,M111= "Manual",2)</f>
        <v>2</v>
      </c>
      <c r="O111" t="s">
        <v>177</v>
      </c>
      <c r="P111">
        <f t="array" ref="P111">_xlfn.IFS(O111="Analog",1,O111= "Analog + Digital",2,O111= "Digital",3)</f>
        <v>2</v>
      </c>
    </row>
    <row r="112" spans="1:16" x14ac:dyDescent="0.3">
      <c r="A112" t="s">
        <v>460</v>
      </c>
      <c r="B112">
        <f t="array" ref="B112">_xlfn.IFS(A112="CNG",1,A112="CNG + Petrol",2,A112="Diesel",3,A112="Electric",4,A112="Hybrid",5,A112="Petrol",6)</f>
        <v>3</v>
      </c>
      <c r="C112" t="s">
        <v>147</v>
      </c>
      <c r="D112">
        <f t="array" ref="D112">_xlfn.IFS(C112="Coupe",1,C112= "Crossover",2,C112= "Crossover, SUV",3,C112= "Hatchback",4,C112= "MPV",5,C112= "MUV",6,C112= "Sedan",7,C112= "Sedan, Coupe",8,C112= "SUV",9,C112= "SUV, Crossover",10)</f>
        <v>4</v>
      </c>
      <c r="E112" t="s">
        <v>201</v>
      </c>
      <c r="F112">
        <f t="array" ref="F112">_xlfn.IFS(E112="Drum",1,E112= "Solid Disc",2,E112= "Ventilated Disc",3)</f>
        <v>3</v>
      </c>
      <c r="G112" t="s">
        <v>152</v>
      </c>
      <c r="H112">
        <f t="array" ref="H112">_xlfn.IFS(G112="Drum",1,G112= "Solid Disc",2,G112= "Ventilated Disc",3)</f>
        <v>1</v>
      </c>
      <c r="I112" t="s">
        <v>168</v>
      </c>
      <c r="J112">
        <f t="array" ref="J112">_xlfn.IFS(I112="Fabric",1,I112= "Leather",2,I112= "Polyurethene",3,I112= "Vinyl",4)</f>
        <v>1</v>
      </c>
      <c r="K112" t="s">
        <v>169</v>
      </c>
      <c r="L112">
        <f t="array" ref="L112">_xlfn.IFS(K112="AMT",1,K112="Automatic",2,K112="CVT",3,K112="DCT",4,K112="Manual",5)</f>
        <v>5</v>
      </c>
      <c r="M112" t="s">
        <v>169</v>
      </c>
      <c r="N112">
        <f t="array" ref="N112">_xlfn.IFS(M112="Automatic",1,M112= "Manual",2)</f>
        <v>2</v>
      </c>
      <c r="O112" t="s">
        <v>177</v>
      </c>
      <c r="P112">
        <f t="array" ref="P112">_xlfn.IFS(O112="Analog",1,O112= "Analog + Digital",2,O112= "Digital",3)</f>
        <v>2</v>
      </c>
    </row>
    <row r="113" spans="1:16" x14ac:dyDescent="0.3">
      <c r="A113" t="s">
        <v>146</v>
      </c>
      <c r="B113">
        <f t="array" ref="B113">_xlfn.IFS(A113="CNG",1,A113="CNG + Petrol",2,A113="Diesel",3,A113="Electric",4,A113="Hybrid",5,A113="Petrol",6)</f>
        <v>6</v>
      </c>
      <c r="C113" t="s">
        <v>509</v>
      </c>
      <c r="D113">
        <f t="array" ref="D113">_xlfn.IFS(C113="Coupe",1,C113= "Crossover",2,C113= "Crossover, SUV",3,C113= "Hatchback",4,C113= "MPV",5,C113= "MUV",6,C113= "Sedan",7,C113= "Sedan, Coupe",8,C113= "SUV",9,C113= "SUV, Crossover",10)</f>
        <v>7</v>
      </c>
      <c r="E113" t="s">
        <v>201</v>
      </c>
      <c r="F113">
        <f t="array" ref="F113">_xlfn.IFS(E113="Drum",1,E113= "Solid Disc",2,E113= "Ventilated Disc",3)</f>
        <v>3</v>
      </c>
      <c r="G113" t="s">
        <v>152</v>
      </c>
      <c r="H113">
        <f t="array" ref="H113">_xlfn.IFS(G113="Drum",1,G113= "Solid Disc",2,G113= "Ventilated Disc",3)</f>
        <v>1</v>
      </c>
      <c r="I113" t="s">
        <v>168</v>
      </c>
      <c r="J113">
        <f t="array" ref="J113">_xlfn.IFS(I113="Fabric",1,I113= "Leather",2,I113= "Polyurethene",3,I113= "Vinyl",4)</f>
        <v>1</v>
      </c>
      <c r="K113" t="s">
        <v>169</v>
      </c>
      <c r="L113">
        <f t="array" ref="L113">_xlfn.IFS(K113="AMT",1,K113="Automatic",2,K113="CVT",3,K113="DCT",4,K113="Manual",5)</f>
        <v>5</v>
      </c>
      <c r="M113" t="s">
        <v>169</v>
      </c>
      <c r="N113">
        <f t="array" ref="N113">_xlfn.IFS(M113="Automatic",1,M113= "Manual",2)</f>
        <v>2</v>
      </c>
      <c r="O113" t="s">
        <v>177</v>
      </c>
      <c r="P113">
        <f t="array" ref="P113">_xlfn.IFS(O113="Analog",1,O113= "Analog + Digital",2,O113= "Digital",3)</f>
        <v>2</v>
      </c>
    </row>
    <row r="114" spans="1:16" x14ac:dyDescent="0.3">
      <c r="A114" t="s">
        <v>146</v>
      </c>
      <c r="B114">
        <f t="array" ref="B114">_xlfn.IFS(A114="CNG",1,A114="CNG + Petrol",2,A114="Diesel",3,A114="Electric",4,A114="Hybrid",5,A114="Petrol",6)</f>
        <v>6</v>
      </c>
      <c r="C114" t="s">
        <v>509</v>
      </c>
      <c r="D114">
        <f t="array" ref="D114">_xlfn.IFS(C114="Coupe",1,C114= "Crossover",2,C114= "Crossover, SUV",3,C114= "Hatchback",4,C114= "MPV",5,C114= "MUV",6,C114= "Sedan",7,C114= "Sedan, Coupe",8,C114= "SUV",9,C114= "SUV, Crossover",10)</f>
        <v>7</v>
      </c>
      <c r="E114" t="s">
        <v>201</v>
      </c>
      <c r="F114">
        <f t="array" ref="F114">_xlfn.IFS(E114="Drum",1,E114= "Solid Disc",2,E114= "Ventilated Disc",3)</f>
        <v>3</v>
      </c>
      <c r="G114" t="s">
        <v>152</v>
      </c>
      <c r="H114">
        <f t="array" ref="H114">_xlfn.IFS(G114="Drum",1,G114= "Solid Disc",2,G114= "Ventilated Disc",3)</f>
        <v>1</v>
      </c>
      <c r="I114" t="s">
        <v>168</v>
      </c>
      <c r="J114">
        <f t="array" ref="J114">_xlfn.IFS(I114="Fabric",1,I114= "Leather",2,I114= "Polyurethene",3,I114= "Vinyl",4)</f>
        <v>1</v>
      </c>
      <c r="K114" t="s">
        <v>169</v>
      </c>
      <c r="L114">
        <f t="array" ref="L114">_xlfn.IFS(K114="AMT",1,K114="Automatic",2,K114="CVT",3,K114="DCT",4,K114="Manual",5)</f>
        <v>5</v>
      </c>
      <c r="M114" t="s">
        <v>169</v>
      </c>
      <c r="N114">
        <f t="array" ref="N114">_xlfn.IFS(M114="Automatic",1,M114= "Manual",2)</f>
        <v>2</v>
      </c>
      <c r="O114" t="s">
        <v>177</v>
      </c>
      <c r="P114">
        <f t="array" ref="P114">_xlfn.IFS(O114="Analog",1,O114= "Analog + Digital",2,O114= "Digital",3)</f>
        <v>2</v>
      </c>
    </row>
    <row r="115" spans="1:16" x14ac:dyDescent="0.3">
      <c r="A115" t="s">
        <v>146</v>
      </c>
      <c r="B115">
        <f t="array" ref="B115">_xlfn.IFS(A115="CNG",1,A115="CNG + Petrol",2,A115="Diesel",3,A115="Electric",4,A115="Hybrid",5,A115="Petrol",6)</f>
        <v>6</v>
      </c>
      <c r="C115" t="s">
        <v>509</v>
      </c>
      <c r="D115">
        <f t="array" ref="D115">_xlfn.IFS(C115="Coupe",1,C115= "Crossover",2,C115= "Crossover, SUV",3,C115= "Hatchback",4,C115= "MPV",5,C115= "MUV",6,C115= "Sedan",7,C115= "Sedan, Coupe",8,C115= "SUV",9,C115= "SUV, Crossover",10)</f>
        <v>7</v>
      </c>
      <c r="E115" t="s">
        <v>201</v>
      </c>
      <c r="F115">
        <f t="array" ref="F115">_xlfn.IFS(E115="Drum",1,E115= "Solid Disc",2,E115= "Ventilated Disc",3)</f>
        <v>3</v>
      </c>
      <c r="G115" t="s">
        <v>152</v>
      </c>
      <c r="H115">
        <f t="array" ref="H115">_xlfn.IFS(G115="Drum",1,G115= "Solid Disc",2,G115= "Ventilated Disc",3)</f>
        <v>1</v>
      </c>
      <c r="I115" t="s">
        <v>168</v>
      </c>
      <c r="J115">
        <f t="array" ref="J115">_xlfn.IFS(I115="Fabric",1,I115= "Leather",2,I115= "Polyurethene",3,I115= "Vinyl",4)</f>
        <v>1</v>
      </c>
      <c r="K115" t="s">
        <v>190</v>
      </c>
      <c r="L115">
        <f t="array" ref="L115">_xlfn.IFS(K115="AMT",1,K115="Automatic",2,K115="CVT",3,K115="DCT",4,K115="Manual",5)</f>
        <v>2</v>
      </c>
      <c r="M115" t="s">
        <v>169</v>
      </c>
      <c r="N115">
        <f t="array" ref="N115">_xlfn.IFS(M115="Automatic",1,M115= "Manual",2)</f>
        <v>2</v>
      </c>
      <c r="O115" t="s">
        <v>177</v>
      </c>
      <c r="P115">
        <f t="array" ref="P115">_xlfn.IFS(O115="Analog",1,O115= "Analog + Digital",2,O115= "Digital",3)</f>
        <v>2</v>
      </c>
    </row>
    <row r="116" spans="1:16" x14ac:dyDescent="0.3">
      <c r="A116" t="s">
        <v>146</v>
      </c>
      <c r="B116">
        <f t="array" ref="B116">_xlfn.IFS(A116="CNG",1,A116="CNG + Petrol",2,A116="Diesel",3,A116="Electric",4,A116="Hybrid",5,A116="Petrol",6)</f>
        <v>6</v>
      </c>
      <c r="C116" t="s">
        <v>509</v>
      </c>
      <c r="D116">
        <f t="array" ref="D116">_xlfn.IFS(C116="Coupe",1,C116= "Crossover",2,C116= "Crossover, SUV",3,C116= "Hatchback",4,C116= "MPV",5,C116= "MUV",6,C116= "Sedan",7,C116= "Sedan, Coupe",8,C116= "SUV",9,C116= "SUV, Crossover",10)</f>
        <v>7</v>
      </c>
      <c r="E116" t="s">
        <v>201</v>
      </c>
      <c r="F116">
        <f t="array" ref="F116">_xlfn.IFS(E116="Drum",1,E116= "Solid Disc",2,E116= "Ventilated Disc",3)</f>
        <v>3</v>
      </c>
      <c r="G116" t="s">
        <v>152</v>
      </c>
      <c r="H116">
        <f t="array" ref="H116">_xlfn.IFS(G116="Drum",1,G116= "Solid Disc",2,G116= "Ventilated Disc",3)</f>
        <v>1</v>
      </c>
      <c r="I116" t="s">
        <v>168</v>
      </c>
      <c r="J116">
        <f t="array" ref="J116">_xlfn.IFS(I116="Fabric",1,I116= "Leather",2,I116= "Polyurethene",3,I116= "Vinyl",4)</f>
        <v>1</v>
      </c>
      <c r="K116" t="s">
        <v>169</v>
      </c>
      <c r="L116">
        <f t="array" ref="L116">_xlfn.IFS(K116="AMT",1,K116="Automatic",2,K116="CVT",3,K116="DCT",4,K116="Manual",5)</f>
        <v>5</v>
      </c>
      <c r="M116" t="s">
        <v>169</v>
      </c>
      <c r="N116">
        <f t="array" ref="N116">_xlfn.IFS(M116="Automatic",1,M116= "Manual",2)</f>
        <v>2</v>
      </c>
      <c r="O116" t="s">
        <v>177</v>
      </c>
      <c r="P116">
        <f t="array" ref="P116">_xlfn.IFS(O116="Analog",1,O116= "Analog + Digital",2,O116= "Digital",3)</f>
        <v>2</v>
      </c>
    </row>
    <row r="117" spans="1:16" x14ac:dyDescent="0.3">
      <c r="A117" t="s">
        <v>146</v>
      </c>
      <c r="B117">
        <f t="array" ref="B117">_xlfn.IFS(A117="CNG",1,A117="CNG + Petrol",2,A117="Diesel",3,A117="Electric",4,A117="Hybrid",5,A117="Petrol",6)</f>
        <v>6</v>
      </c>
      <c r="C117" t="s">
        <v>509</v>
      </c>
      <c r="D117">
        <f t="array" ref="D117">_xlfn.IFS(C117="Coupe",1,C117= "Crossover",2,C117= "Crossover, SUV",3,C117= "Hatchback",4,C117= "MPV",5,C117= "MUV",6,C117= "Sedan",7,C117= "Sedan, Coupe",8,C117= "SUV",9,C117= "SUV, Crossover",10)</f>
        <v>7</v>
      </c>
      <c r="E117" t="s">
        <v>201</v>
      </c>
      <c r="F117">
        <f t="array" ref="F117">_xlfn.IFS(E117="Drum",1,E117= "Solid Disc",2,E117= "Ventilated Disc",3)</f>
        <v>3</v>
      </c>
      <c r="G117" t="s">
        <v>152</v>
      </c>
      <c r="H117">
        <f t="array" ref="H117">_xlfn.IFS(G117="Drum",1,G117= "Solid Disc",2,G117= "Ventilated Disc",3)</f>
        <v>1</v>
      </c>
      <c r="I117" t="s">
        <v>168</v>
      </c>
      <c r="J117">
        <f t="array" ref="J117">_xlfn.IFS(I117="Fabric",1,I117= "Leather",2,I117= "Polyurethene",3,I117= "Vinyl",4)</f>
        <v>1</v>
      </c>
      <c r="K117" t="s">
        <v>190</v>
      </c>
      <c r="L117">
        <f t="array" ref="L117">_xlfn.IFS(K117="AMT",1,K117="Automatic",2,K117="CVT",3,K117="DCT",4,K117="Manual",5)</f>
        <v>2</v>
      </c>
      <c r="M117" t="s">
        <v>169</v>
      </c>
      <c r="N117">
        <f t="array" ref="N117">_xlfn.IFS(M117="Automatic",1,M117= "Manual",2)</f>
        <v>2</v>
      </c>
      <c r="O117" t="s">
        <v>177</v>
      </c>
      <c r="P117">
        <f t="array" ref="P117">_xlfn.IFS(O117="Analog",1,O117= "Analog + Digital",2,O117= "Digital",3)</f>
        <v>2</v>
      </c>
    </row>
    <row r="118" spans="1:16" x14ac:dyDescent="0.3">
      <c r="A118" t="s">
        <v>146</v>
      </c>
      <c r="B118">
        <f t="array" ref="B118">_xlfn.IFS(A118="CNG",1,A118="CNG + Petrol",2,A118="Diesel",3,A118="Electric",4,A118="Hybrid",5,A118="Petrol",6)</f>
        <v>6</v>
      </c>
      <c r="C118" t="s">
        <v>509</v>
      </c>
      <c r="D118">
        <f t="array" ref="D118">_xlfn.IFS(C118="Coupe",1,C118= "Crossover",2,C118= "Crossover, SUV",3,C118= "Hatchback",4,C118= "MPV",5,C118= "MUV",6,C118= "Sedan",7,C118= "Sedan, Coupe",8,C118= "SUV",9,C118= "SUV, Crossover",10)</f>
        <v>7</v>
      </c>
      <c r="E118" t="s">
        <v>201</v>
      </c>
      <c r="F118">
        <f t="array" ref="F118">_xlfn.IFS(E118="Drum",1,E118= "Solid Disc",2,E118= "Ventilated Disc",3)</f>
        <v>3</v>
      </c>
      <c r="G118" t="s">
        <v>152</v>
      </c>
      <c r="H118">
        <f t="array" ref="H118">_xlfn.IFS(G118="Drum",1,G118= "Solid Disc",2,G118= "Ventilated Disc",3)</f>
        <v>1</v>
      </c>
      <c r="I118" t="s">
        <v>598</v>
      </c>
      <c r="J118">
        <f t="array" ref="J118">_xlfn.IFS(I118="Fabric",1,I118= "Leather",2,I118= "Polyurethene",3,I118= "Vinyl",4)</f>
        <v>2</v>
      </c>
      <c r="K118" t="s">
        <v>169</v>
      </c>
      <c r="L118">
        <f t="array" ref="L118">_xlfn.IFS(K118="AMT",1,K118="Automatic",2,K118="CVT",3,K118="DCT",4,K118="Manual",5)</f>
        <v>5</v>
      </c>
      <c r="M118" t="s">
        <v>169</v>
      </c>
      <c r="N118">
        <f t="array" ref="N118">_xlfn.IFS(M118="Automatic",1,M118= "Manual",2)</f>
        <v>2</v>
      </c>
      <c r="O118" t="s">
        <v>177</v>
      </c>
      <c r="P118">
        <f t="array" ref="P118">_xlfn.IFS(O118="Analog",1,O118= "Analog + Digital",2,O118= "Digital",3)</f>
        <v>2</v>
      </c>
    </row>
    <row r="119" spans="1:16" x14ac:dyDescent="0.3">
      <c r="A119" t="s">
        <v>508</v>
      </c>
      <c r="B119">
        <f t="array" ref="B119">_xlfn.IFS(A119="CNG",1,A119="CNG + Petrol",2,A119="Diesel",3,A119="Electric",4,A119="Hybrid",5,A119="Petrol",6)</f>
        <v>2</v>
      </c>
      <c r="C119" t="s">
        <v>509</v>
      </c>
      <c r="D119">
        <f t="array" ref="D119">_xlfn.IFS(C119="Coupe",1,C119= "Crossover",2,C119= "Crossover, SUV",3,C119= "Hatchback",4,C119= "MPV",5,C119= "MUV",6,C119= "Sedan",7,C119= "Sedan, Coupe",8,C119= "SUV",9,C119= "SUV, Crossover",10)</f>
        <v>7</v>
      </c>
      <c r="E119" t="s">
        <v>201</v>
      </c>
      <c r="F119">
        <f t="array" ref="F119">_xlfn.IFS(E119="Drum",1,E119= "Solid Disc",2,E119= "Ventilated Disc",3)</f>
        <v>3</v>
      </c>
      <c r="G119" t="s">
        <v>152</v>
      </c>
      <c r="H119">
        <f t="array" ref="H119">_xlfn.IFS(G119="Drum",1,G119= "Solid Disc",2,G119= "Ventilated Disc",3)</f>
        <v>1</v>
      </c>
      <c r="I119" t="s">
        <v>168</v>
      </c>
      <c r="J119">
        <f t="array" ref="J119">_xlfn.IFS(I119="Fabric",1,I119= "Leather",2,I119= "Polyurethene",3,I119= "Vinyl",4)</f>
        <v>1</v>
      </c>
      <c r="K119" t="s">
        <v>169</v>
      </c>
      <c r="L119">
        <f t="array" ref="L119">_xlfn.IFS(K119="AMT",1,K119="Automatic",2,K119="CVT",3,K119="DCT",4,K119="Manual",5)</f>
        <v>5</v>
      </c>
      <c r="M119" t="s">
        <v>169</v>
      </c>
      <c r="N119">
        <f t="array" ref="N119">_xlfn.IFS(M119="Automatic",1,M119= "Manual",2)</f>
        <v>2</v>
      </c>
      <c r="O119" t="s">
        <v>177</v>
      </c>
      <c r="P119">
        <f t="array" ref="P119">_xlfn.IFS(O119="Analog",1,O119= "Analog + Digital",2,O119= "Digital",3)</f>
        <v>2</v>
      </c>
    </row>
    <row r="120" spans="1:16" x14ac:dyDescent="0.3">
      <c r="A120" t="s">
        <v>146</v>
      </c>
      <c r="B120">
        <f t="array" ref="B120">_xlfn.IFS(A120="CNG",1,A120="CNG + Petrol",2,A120="Diesel",3,A120="Electric",4,A120="Hybrid",5,A120="Petrol",6)</f>
        <v>6</v>
      </c>
      <c r="C120" t="s">
        <v>509</v>
      </c>
      <c r="D120">
        <f t="array" ref="D120">_xlfn.IFS(C120="Coupe",1,C120= "Crossover",2,C120= "Crossover, SUV",3,C120= "Hatchback",4,C120= "MPV",5,C120= "MUV",6,C120= "Sedan",7,C120= "Sedan, Coupe",8,C120= "SUV",9,C120= "SUV, Crossover",10)</f>
        <v>7</v>
      </c>
      <c r="E120" t="s">
        <v>201</v>
      </c>
      <c r="F120">
        <f t="array" ref="F120">_xlfn.IFS(E120="Drum",1,E120= "Solid Disc",2,E120= "Ventilated Disc",3)</f>
        <v>3</v>
      </c>
      <c r="G120" t="s">
        <v>152</v>
      </c>
      <c r="H120">
        <f t="array" ref="H120">_xlfn.IFS(G120="Drum",1,G120= "Solid Disc",2,G120= "Ventilated Disc",3)</f>
        <v>1</v>
      </c>
      <c r="I120" t="s">
        <v>168</v>
      </c>
      <c r="J120">
        <f t="array" ref="J120">_xlfn.IFS(I120="Fabric",1,I120= "Leather",2,I120= "Polyurethene",3,I120= "Vinyl",4)</f>
        <v>1</v>
      </c>
      <c r="K120" t="s">
        <v>169</v>
      </c>
      <c r="L120">
        <f t="array" ref="L120">_xlfn.IFS(K120="AMT",1,K120="Automatic",2,K120="CVT",3,K120="DCT",4,K120="Manual",5)</f>
        <v>5</v>
      </c>
      <c r="M120" t="s">
        <v>169</v>
      </c>
      <c r="N120">
        <f t="array" ref="N120">_xlfn.IFS(M120="Automatic",1,M120= "Manual",2)</f>
        <v>2</v>
      </c>
      <c r="O120" t="s">
        <v>177</v>
      </c>
      <c r="P120">
        <f t="array" ref="P120">_xlfn.IFS(O120="Analog",1,O120= "Analog + Digital",2,O120= "Digital",3)</f>
        <v>2</v>
      </c>
    </row>
    <row r="121" spans="1:16" x14ac:dyDescent="0.3">
      <c r="A121" t="s">
        <v>460</v>
      </c>
      <c r="B121">
        <f t="array" ref="B121">_xlfn.IFS(A121="CNG",1,A121="CNG + Petrol",2,A121="Diesel",3,A121="Electric",4,A121="Hybrid",5,A121="Petrol",6)</f>
        <v>3</v>
      </c>
      <c r="C121" t="s">
        <v>509</v>
      </c>
      <c r="D121">
        <f t="array" ref="D121">_xlfn.IFS(C121="Coupe",1,C121= "Crossover",2,C121= "Crossover, SUV",3,C121= "Hatchback",4,C121= "MPV",5,C121= "MUV",6,C121= "Sedan",7,C121= "Sedan, Coupe",8,C121= "SUV",9,C121= "SUV, Crossover",10)</f>
        <v>7</v>
      </c>
      <c r="E121" t="s">
        <v>201</v>
      </c>
      <c r="F121">
        <f t="array" ref="F121">_xlfn.IFS(E121="Drum",1,E121= "Solid Disc",2,E121= "Ventilated Disc",3)</f>
        <v>3</v>
      </c>
      <c r="G121" t="s">
        <v>152</v>
      </c>
      <c r="H121">
        <f t="array" ref="H121">_xlfn.IFS(G121="Drum",1,G121= "Solid Disc",2,G121= "Ventilated Disc",3)</f>
        <v>1</v>
      </c>
      <c r="I121" t="s">
        <v>168</v>
      </c>
      <c r="J121">
        <f t="array" ref="J121">_xlfn.IFS(I121="Fabric",1,I121= "Leather",2,I121= "Polyurethene",3,I121= "Vinyl",4)</f>
        <v>1</v>
      </c>
      <c r="K121" t="s">
        <v>169</v>
      </c>
      <c r="L121">
        <f t="array" ref="L121">_xlfn.IFS(K121="AMT",1,K121="Automatic",2,K121="CVT",3,K121="DCT",4,K121="Manual",5)</f>
        <v>5</v>
      </c>
      <c r="M121" t="s">
        <v>169</v>
      </c>
      <c r="N121">
        <f t="array" ref="N121">_xlfn.IFS(M121="Automatic",1,M121= "Manual",2)</f>
        <v>2</v>
      </c>
      <c r="O121" t="s">
        <v>177</v>
      </c>
      <c r="P121">
        <f t="array" ref="P121">_xlfn.IFS(O121="Analog",1,O121= "Analog + Digital",2,O121= "Digital",3)</f>
        <v>2</v>
      </c>
    </row>
    <row r="122" spans="1:16" x14ac:dyDescent="0.3">
      <c r="A122" t="s">
        <v>460</v>
      </c>
      <c r="B122">
        <f t="array" ref="B122">_xlfn.IFS(A122="CNG",1,A122="CNG + Petrol",2,A122="Diesel",3,A122="Electric",4,A122="Hybrid",5,A122="Petrol",6)</f>
        <v>3</v>
      </c>
      <c r="C122" t="s">
        <v>509</v>
      </c>
      <c r="D122">
        <f t="array" ref="D122">_xlfn.IFS(C122="Coupe",1,C122= "Crossover",2,C122= "Crossover, SUV",3,C122= "Hatchback",4,C122= "MPV",5,C122= "MUV",6,C122= "Sedan",7,C122= "Sedan, Coupe",8,C122= "SUV",9,C122= "SUV, Crossover",10)</f>
        <v>7</v>
      </c>
      <c r="E122" t="s">
        <v>201</v>
      </c>
      <c r="F122">
        <f t="array" ref="F122">_xlfn.IFS(E122="Drum",1,E122= "Solid Disc",2,E122= "Ventilated Disc",3)</f>
        <v>3</v>
      </c>
      <c r="G122" t="s">
        <v>152</v>
      </c>
      <c r="H122">
        <f t="array" ref="H122">_xlfn.IFS(G122="Drum",1,G122= "Solid Disc",2,G122= "Ventilated Disc",3)</f>
        <v>1</v>
      </c>
      <c r="I122" t="s">
        <v>168</v>
      </c>
      <c r="J122">
        <f t="array" ref="J122">_xlfn.IFS(I122="Fabric",1,I122= "Leather",2,I122= "Polyurethene",3,I122= "Vinyl",4)</f>
        <v>1</v>
      </c>
      <c r="K122" t="s">
        <v>190</v>
      </c>
      <c r="L122">
        <f t="array" ref="L122">_xlfn.IFS(K122="AMT",1,K122="Automatic",2,K122="CVT",3,K122="DCT",4,K122="Manual",5)</f>
        <v>2</v>
      </c>
      <c r="M122" t="s">
        <v>169</v>
      </c>
      <c r="N122">
        <f t="array" ref="N122">_xlfn.IFS(M122="Automatic",1,M122= "Manual",2)</f>
        <v>2</v>
      </c>
      <c r="O122" t="s">
        <v>177</v>
      </c>
      <c r="P122">
        <f t="array" ref="P122">_xlfn.IFS(O122="Analog",1,O122= "Analog + Digital",2,O122= "Digital",3)</f>
        <v>2</v>
      </c>
    </row>
    <row r="123" spans="1:16" x14ac:dyDescent="0.3">
      <c r="A123" t="s">
        <v>460</v>
      </c>
      <c r="B123">
        <f t="array" ref="B123">_xlfn.IFS(A123="CNG",1,A123="CNG + Petrol",2,A123="Diesel",3,A123="Electric",4,A123="Hybrid",5,A123="Petrol",6)</f>
        <v>3</v>
      </c>
      <c r="C123" t="s">
        <v>509</v>
      </c>
      <c r="D123">
        <f t="array" ref="D123">_xlfn.IFS(C123="Coupe",1,C123= "Crossover",2,C123= "Crossover, SUV",3,C123= "Hatchback",4,C123= "MPV",5,C123= "MUV",6,C123= "Sedan",7,C123= "Sedan, Coupe",8,C123= "SUV",9,C123= "SUV, Crossover",10)</f>
        <v>7</v>
      </c>
      <c r="E123" t="s">
        <v>201</v>
      </c>
      <c r="F123">
        <f t="array" ref="F123">_xlfn.IFS(E123="Drum",1,E123= "Solid Disc",2,E123= "Ventilated Disc",3)</f>
        <v>3</v>
      </c>
      <c r="G123" t="s">
        <v>152</v>
      </c>
      <c r="H123">
        <f t="array" ref="H123">_xlfn.IFS(G123="Drum",1,G123= "Solid Disc",2,G123= "Ventilated Disc",3)</f>
        <v>1</v>
      </c>
      <c r="I123" t="s">
        <v>168</v>
      </c>
      <c r="J123">
        <f t="array" ref="J123">_xlfn.IFS(I123="Fabric",1,I123= "Leather",2,I123= "Polyurethene",3,I123= "Vinyl",4)</f>
        <v>1</v>
      </c>
      <c r="K123" t="s">
        <v>190</v>
      </c>
      <c r="L123">
        <f t="array" ref="L123">_xlfn.IFS(K123="AMT",1,K123="Automatic",2,K123="CVT",3,K123="DCT",4,K123="Manual",5)</f>
        <v>2</v>
      </c>
      <c r="M123" t="s">
        <v>169</v>
      </c>
      <c r="N123">
        <f t="array" ref="N123">_xlfn.IFS(M123="Automatic",1,M123= "Manual",2)</f>
        <v>2</v>
      </c>
      <c r="O123" t="s">
        <v>177</v>
      </c>
      <c r="P123">
        <f t="array" ref="P123">_xlfn.IFS(O123="Analog",1,O123= "Analog + Digital",2,O123= "Digital",3)</f>
        <v>2</v>
      </c>
    </row>
    <row r="124" spans="1:16" x14ac:dyDescent="0.3">
      <c r="A124" t="s">
        <v>460</v>
      </c>
      <c r="B124">
        <f t="array" ref="B124">_xlfn.IFS(A124="CNG",1,A124="CNG + Petrol",2,A124="Diesel",3,A124="Electric",4,A124="Hybrid",5,A124="Petrol",6)</f>
        <v>3</v>
      </c>
      <c r="C124" t="s">
        <v>509</v>
      </c>
      <c r="D124">
        <f t="array" ref="D124">_xlfn.IFS(C124="Coupe",1,C124= "Crossover",2,C124= "Crossover, SUV",3,C124= "Hatchback",4,C124= "MPV",5,C124= "MUV",6,C124= "Sedan",7,C124= "Sedan, Coupe",8,C124= "SUV",9,C124= "SUV, Crossover",10)</f>
        <v>7</v>
      </c>
      <c r="E124" t="s">
        <v>201</v>
      </c>
      <c r="F124">
        <f t="array" ref="F124">_xlfn.IFS(E124="Drum",1,E124= "Solid Disc",2,E124= "Ventilated Disc",3)</f>
        <v>3</v>
      </c>
      <c r="G124" t="s">
        <v>152</v>
      </c>
      <c r="H124">
        <f t="array" ref="H124">_xlfn.IFS(G124="Drum",1,G124= "Solid Disc",2,G124= "Ventilated Disc",3)</f>
        <v>1</v>
      </c>
      <c r="I124" t="s">
        <v>598</v>
      </c>
      <c r="J124">
        <f t="array" ref="J124">_xlfn.IFS(I124="Fabric",1,I124= "Leather",2,I124= "Polyurethene",3,I124= "Vinyl",4)</f>
        <v>2</v>
      </c>
      <c r="K124" t="s">
        <v>169</v>
      </c>
      <c r="L124">
        <f t="array" ref="L124">_xlfn.IFS(K124="AMT",1,K124="Automatic",2,K124="CVT",3,K124="DCT",4,K124="Manual",5)</f>
        <v>5</v>
      </c>
      <c r="M124" t="s">
        <v>169</v>
      </c>
      <c r="N124">
        <f t="array" ref="N124">_xlfn.IFS(M124="Automatic",1,M124= "Manual",2)</f>
        <v>2</v>
      </c>
      <c r="O124" t="s">
        <v>177</v>
      </c>
      <c r="P124">
        <f t="array" ref="P124">_xlfn.IFS(O124="Analog",1,O124= "Analog + Digital",2,O124= "Digital",3)</f>
        <v>2</v>
      </c>
    </row>
    <row r="125" spans="1:16" x14ac:dyDescent="0.3">
      <c r="A125" t="s">
        <v>146</v>
      </c>
      <c r="B125">
        <f t="array" ref="B125">_xlfn.IFS(A125="CNG",1,A125="CNG + Petrol",2,A125="Diesel",3,A125="Electric",4,A125="Hybrid",5,A125="Petrol",6)</f>
        <v>6</v>
      </c>
      <c r="C125" t="s">
        <v>147</v>
      </c>
      <c r="D125">
        <f t="array" ref="D125">_xlfn.IFS(C125="Coupe",1,C125= "Crossover",2,C125= "Crossover, SUV",3,C125= "Hatchback",4,C125= "MPV",5,C125= "MUV",6,C125= "Sedan",7,C125= "Sedan, Coupe",8,C125= "SUV",9,C125= "SUV, Crossover",10)</f>
        <v>4</v>
      </c>
      <c r="E125" t="s">
        <v>201</v>
      </c>
      <c r="F125">
        <f t="array" ref="F125">_xlfn.IFS(E125="Drum",1,E125= "Solid Disc",2,E125= "Ventilated Disc",3)</f>
        <v>3</v>
      </c>
      <c r="G125" t="s">
        <v>152</v>
      </c>
      <c r="H125">
        <f t="array" ref="H125">_xlfn.IFS(G125="Drum",1,G125= "Solid Disc",2,G125= "Ventilated Disc",3)</f>
        <v>1</v>
      </c>
      <c r="I125" t="s">
        <v>626</v>
      </c>
      <c r="J125">
        <f t="array" ref="J125">_xlfn.IFS(I125="Fabric",1,I125= "Leather",2,I125= "Polyurethene",3,I125= "Vinyl",4)</f>
        <v>3</v>
      </c>
      <c r="K125" t="s">
        <v>169</v>
      </c>
      <c r="L125">
        <f t="array" ref="L125">_xlfn.IFS(K125="AMT",1,K125="Automatic",2,K125="CVT",3,K125="DCT",4,K125="Manual",5)</f>
        <v>5</v>
      </c>
      <c r="M125" t="s">
        <v>169</v>
      </c>
      <c r="N125">
        <f t="array" ref="N125">_xlfn.IFS(M125="Automatic",1,M125= "Manual",2)</f>
        <v>2</v>
      </c>
      <c r="O125" t="s">
        <v>177</v>
      </c>
      <c r="P125">
        <f t="array" ref="P125">_xlfn.IFS(O125="Analog",1,O125= "Analog + Digital",2,O125= "Digital",3)</f>
        <v>2</v>
      </c>
    </row>
    <row r="126" spans="1:16" x14ac:dyDescent="0.3">
      <c r="A126" t="s">
        <v>146</v>
      </c>
      <c r="B126">
        <f t="array" ref="B126">_xlfn.IFS(A126="CNG",1,A126="CNG + Petrol",2,A126="Diesel",3,A126="Electric",4,A126="Hybrid",5,A126="Petrol",6)</f>
        <v>6</v>
      </c>
      <c r="C126" t="s">
        <v>147</v>
      </c>
      <c r="D126">
        <f t="array" ref="D126">_xlfn.IFS(C126="Coupe",1,C126= "Crossover",2,C126= "Crossover, SUV",3,C126= "Hatchback",4,C126= "MPV",5,C126= "MUV",6,C126= "Sedan",7,C126= "Sedan, Coupe",8,C126= "SUV",9,C126= "SUV, Crossover",10)</f>
        <v>4</v>
      </c>
      <c r="E126" t="s">
        <v>201</v>
      </c>
      <c r="F126">
        <f t="array" ref="F126">_xlfn.IFS(E126="Drum",1,E126= "Solid Disc",2,E126= "Ventilated Disc",3)</f>
        <v>3</v>
      </c>
      <c r="G126" t="s">
        <v>152</v>
      </c>
      <c r="H126">
        <f t="array" ref="H126">_xlfn.IFS(G126="Drum",1,G126= "Solid Disc",2,G126= "Ventilated Disc",3)</f>
        <v>1</v>
      </c>
      <c r="I126" t="s">
        <v>626</v>
      </c>
      <c r="J126">
        <f t="array" ref="J126">_xlfn.IFS(I126="Fabric",1,I126= "Leather",2,I126= "Polyurethene",3,I126= "Vinyl",4)</f>
        <v>3</v>
      </c>
      <c r="K126" t="s">
        <v>169</v>
      </c>
      <c r="L126">
        <f t="array" ref="L126">_xlfn.IFS(K126="AMT",1,K126="Automatic",2,K126="CVT",3,K126="DCT",4,K126="Manual",5)</f>
        <v>5</v>
      </c>
      <c r="M126" t="s">
        <v>169</v>
      </c>
      <c r="N126">
        <f t="array" ref="N126">_xlfn.IFS(M126="Automatic",1,M126= "Manual",2)</f>
        <v>2</v>
      </c>
      <c r="O126" t="s">
        <v>177</v>
      </c>
      <c r="P126">
        <f t="array" ref="P126">_xlfn.IFS(O126="Analog",1,O126= "Analog + Digital",2,O126= "Digital",3)</f>
        <v>2</v>
      </c>
    </row>
    <row r="127" spans="1:16" x14ac:dyDescent="0.3">
      <c r="A127" t="s">
        <v>146</v>
      </c>
      <c r="B127">
        <f t="array" ref="B127">_xlfn.IFS(A127="CNG",1,A127="CNG + Petrol",2,A127="Diesel",3,A127="Electric",4,A127="Hybrid",5,A127="Petrol",6)</f>
        <v>6</v>
      </c>
      <c r="C127" t="s">
        <v>147</v>
      </c>
      <c r="D127">
        <f t="array" ref="D127">_xlfn.IFS(C127="Coupe",1,C127= "Crossover",2,C127= "Crossover, SUV",3,C127= "Hatchback",4,C127= "MPV",5,C127= "MUV",6,C127= "Sedan",7,C127= "Sedan, Coupe",8,C127= "SUV",9,C127= "SUV, Crossover",10)</f>
        <v>4</v>
      </c>
      <c r="E127" t="s">
        <v>201</v>
      </c>
      <c r="F127">
        <f t="array" ref="F127">_xlfn.IFS(E127="Drum",1,E127= "Solid Disc",2,E127= "Ventilated Disc",3)</f>
        <v>3</v>
      </c>
      <c r="G127" t="s">
        <v>152</v>
      </c>
      <c r="H127">
        <f t="array" ref="H127">_xlfn.IFS(G127="Drum",1,G127= "Solid Disc",2,G127= "Ventilated Disc",3)</f>
        <v>1</v>
      </c>
      <c r="I127" t="s">
        <v>598</v>
      </c>
      <c r="J127">
        <f t="array" ref="J127">_xlfn.IFS(I127="Fabric",1,I127= "Leather",2,I127= "Polyurethene",3,I127= "Vinyl",4)</f>
        <v>2</v>
      </c>
      <c r="K127" t="s">
        <v>169</v>
      </c>
      <c r="L127">
        <f t="array" ref="L127">_xlfn.IFS(K127="AMT",1,K127="Automatic",2,K127="CVT",3,K127="DCT",4,K127="Manual",5)</f>
        <v>5</v>
      </c>
      <c r="M127" t="s">
        <v>169</v>
      </c>
      <c r="N127">
        <f t="array" ref="N127">_xlfn.IFS(M127="Automatic",1,M127= "Manual",2)</f>
        <v>2</v>
      </c>
      <c r="O127" t="s">
        <v>177</v>
      </c>
      <c r="P127">
        <f t="array" ref="P127">_xlfn.IFS(O127="Analog",1,O127= "Analog + Digital",2,O127= "Digital",3)</f>
        <v>2</v>
      </c>
    </row>
    <row r="128" spans="1:16" x14ac:dyDescent="0.3">
      <c r="A128" t="s">
        <v>460</v>
      </c>
      <c r="B128">
        <f t="array" ref="B128">_xlfn.IFS(A128="CNG",1,A128="CNG + Petrol",2,A128="Diesel",3,A128="Electric",4,A128="Hybrid",5,A128="Petrol",6)</f>
        <v>3</v>
      </c>
      <c r="C128" t="s">
        <v>147</v>
      </c>
      <c r="D128">
        <f t="array" ref="D128">_xlfn.IFS(C128="Coupe",1,C128= "Crossover",2,C128= "Crossover, SUV",3,C128= "Hatchback",4,C128= "MPV",5,C128= "MUV",6,C128= "Sedan",7,C128= "Sedan, Coupe",8,C128= "SUV",9,C128= "SUV, Crossover",10)</f>
        <v>4</v>
      </c>
      <c r="E128" t="s">
        <v>201</v>
      </c>
      <c r="F128">
        <f t="array" ref="F128">_xlfn.IFS(E128="Drum",1,E128= "Solid Disc",2,E128= "Ventilated Disc",3)</f>
        <v>3</v>
      </c>
      <c r="G128" t="s">
        <v>152</v>
      </c>
      <c r="H128">
        <f t="array" ref="H128">_xlfn.IFS(G128="Drum",1,G128= "Solid Disc",2,G128= "Ventilated Disc",3)</f>
        <v>1</v>
      </c>
      <c r="I128" t="s">
        <v>626</v>
      </c>
      <c r="J128">
        <f t="array" ref="J128">_xlfn.IFS(I128="Fabric",1,I128= "Leather",2,I128= "Polyurethene",3,I128= "Vinyl",4)</f>
        <v>3</v>
      </c>
      <c r="K128" t="s">
        <v>169</v>
      </c>
      <c r="L128">
        <f t="array" ref="L128">_xlfn.IFS(K128="AMT",1,K128="Automatic",2,K128="CVT",3,K128="DCT",4,K128="Manual",5)</f>
        <v>5</v>
      </c>
      <c r="M128" t="s">
        <v>169</v>
      </c>
      <c r="N128">
        <f t="array" ref="N128">_xlfn.IFS(M128="Automatic",1,M128= "Manual",2)</f>
        <v>2</v>
      </c>
      <c r="O128" t="s">
        <v>177</v>
      </c>
      <c r="P128">
        <f t="array" ref="P128">_xlfn.IFS(O128="Analog",1,O128= "Analog + Digital",2,O128= "Digital",3)</f>
        <v>2</v>
      </c>
    </row>
    <row r="129" spans="1:16" x14ac:dyDescent="0.3">
      <c r="A129" t="s">
        <v>460</v>
      </c>
      <c r="B129">
        <f t="array" ref="B129">_xlfn.IFS(A129="CNG",1,A129="CNG + Petrol",2,A129="Diesel",3,A129="Electric",4,A129="Hybrid",5,A129="Petrol",6)</f>
        <v>3</v>
      </c>
      <c r="C129" t="s">
        <v>147</v>
      </c>
      <c r="D129">
        <f t="array" ref="D129">_xlfn.IFS(C129="Coupe",1,C129= "Crossover",2,C129= "Crossover, SUV",3,C129= "Hatchback",4,C129= "MPV",5,C129= "MUV",6,C129= "Sedan",7,C129= "Sedan, Coupe",8,C129= "SUV",9,C129= "SUV, Crossover",10)</f>
        <v>4</v>
      </c>
      <c r="E129" t="s">
        <v>201</v>
      </c>
      <c r="F129">
        <f t="array" ref="F129">_xlfn.IFS(E129="Drum",1,E129= "Solid Disc",2,E129= "Ventilated Disc",3)</f>
        <v>3</v>
      </c>
      <c r="G129" t="s">
        <v>152</v>
      </c>
      <c r="H129">
        <f t="array" ref="H129">_xlfn.IFS(G129="Drum",1,G129= "Solid Disc",2,G129= "Ventilated Disc",3)</f>
        <v>1</v>
      </c>
      <c r="I129" t="s">
        <v>626</v>
      </c>
      <c r="J129">
        <f t="array" ref="J129">_xlfn.IFS(I129="Fabric",1,I129= "Leather",2,I129= "Polyurethene",3,I129= "Vinyl",4)</f>
        <v>3</v>
      </c>
      <c r="K129" t="s">
        <v>169</v>
      </c>
      <c r="L129">
        <f t="array" ref="L129">_xlfn.IFS(K129="AMT",1,K129="Automatic",2,K129="CVT",3,K129="DCT",4,K129="Manual",5)</f>
        <v>5</v>
      </c>
      <c r="M129" t="s">
        <v>169</v>
      </c>
      <c r="N129">
        <f t="array" ref="N129">_xlfn.IFS(M129="Automatic",1,M129= "Manual",2)</f>
        <v>2</v>
      </c>
      <c r="O129" t="s">
        <v>177</v>
      </c>
      <c r="P129">
        <f t="array" ref="P129">_xlfn.IFS(O129="Analog",1,O129= "Analog + Digital",2,O129= "Digital",3)</f>
        <v>2</v>
      </c>
    </row>
    <row r="130" spans="1:16" x14ac:dyDescent="0.3">
      <c r="A130" t="s">
        <v>460</v>
      </c>
      <c r="B130">
        <f t="array" ref="B130">_xlfn.IFS(A130="CNG",1,A130="CNG + Petrol",2,A130="Diesel",3,A130="Electric",4,A130="Hybrid",5,A130="Petrol",6)</f>
        <v>3</v>
      </c>
      <c r="C130" t="s">
        <v>147</v>
      </c>
      <c r="D130">
        <f t="array" ref="D130">_xlfn.IFS(C130="Coupe",1,C130= "Crossover",2,C130= "Crossover, SUV",3,C130= "Hatchback",4,C130= "MPV",5,C130= "MUV",6,C130= "Sedan",7,C130= "Sedan, Coupe",8,C130= "SUV",9,C130= "SUV, Crossover",10)</f>
        <v>4</v>
      </c>
      <c r="E130" t="s">
        <v>201</v>
      </c>
      <c r="F130">
        <f t="array" ref="F130">_xlfn.IFS(E130="Drum",1,E130= "Solid Disc",2,E130= "Ventilated Disc",3)</f>
        <v>3</v>
      </c>
      <c r="G130" t="s">
        <v>152</v>
      </c>
      <c r="H130">
        <f t="array" ref="H130">_xlfn.IFS(G130="Drum",1,G130= "Solid Disc",2,G130= "Ventilated Disc",3)</f>
        <v>1</v>
      </c>
      <c r="I130" t="s">
        <v>598</v>
      </c>
      <c r="J130">
        <f t="array" ref="J130">_xlfn.IFS(I130="Fabric",1,I130= "Leather",2,I130= "Polyurethene",3,I130= "Vinyl",4)</f>
        <v>2</v>
      </c>
      <c r="K130" t="s">
        <v>169</v>
      </c>
      <c r="L130">
        <f t="array" ref="L130">_xlfn.IFS(K130="AMT",1,K130="Automatic",2,K130="CVT",3,K130="DCT",4,K130="Manual",5)</f>
        <v>5</v>
      </c>
      <c r="M130" t="s">
        <v>169</v>
      </c>
      <c r="N130">
        <f t="array" ref="N130">_xlfn.IFS(M130="Automatic",1,M130= "Manual",2)</f>
        <v>2</v>
      </c>
      <c r="O130" t="s">
        <v>177</v>
      </c>
      <c r="P130">
        <f t="array" ref="P130">_xlfn.IFS(O130="Analog",1,O130= "Analog + Digital",2,O130= "Digital",3)</f>
        <v>2</v>
      </c>
    </row>
    <row r="131" spans="1:16" x14ac:dyDescent="0.3">
      <c r="A131" t="s">
        <v>146</v>
      </c>
      <c r="B131">
        <f t="array" ref="B131">_xlfn.IFS(A131="CNG",1,A131="CNG + Petrol",2,A131="Diesel",3,A131="Electric",4,A131="Hybrid",5,A131="Petrol",6)</f>
        <v>6</v>
      </c>
      <c r="C131" t="s">
        <v>147</v>
      </c>
      <c r="D131">
        <f t="array" ref="D131">_xlfn.IFS(C131="Coupe",1,C131= "Crossover",2,C131= "Crossover, SUV",3,C131= "Hatchback",4,C131= "MPV",5,C131= "MUV",6,C131= "Sedan",7,C131= "Sedan, Coupe",8,C131= "SUV",9,C131= "SUV, Crossover",10)</f>
        <v>4</v>
      </c>
      <c r="E131" t="s">
        <v>201</v>
      </c>
      <c r="F131">
        <f t="array" ref="F131">_xlfn.IFS(E131="Drum",1,E131= "Solid Disc",2,E131= "Ventilated Disc",3)</f>
        <v>3</v>
      </c>
      <c r="G131" t="s">
        <v>152</v>
      </c>
      <c r="H131">
        <f t="array" ref="H131">_xlfn.IFS(G131="Drum",1,G131= "Solid Disc",2,G131= "Ventilated Disc",3)</f>
        <v>1</v>
      </c>
      <c r="I131" t="s">
        <v>168</v>
      </c>
      <c r="J131">
        <f t="array" ref="J131">_xlfn.IFS(I131="Fabric",1,I131= "Leather",2,I131= "Polyurethene",3,I131= "Vinyl",4)</f>
        <v>1</v>
      </c>
      <c r="K131" t="s">
        <v>190</v>
      </c>
      <c r="L131">
        <f t="array" ref="L131">_xlfn.IFS(K131="AMT",1,K131="Automatic",2,K131="CVT",3,K131="DCT",4,K131="Manual",5)</f>
        <v>2</v>
      </c>
      <c r="M131" t="s">
        <v>169</v>
      </c>
      <c r="N131">
        <f t="array" ref="N131">_xlfn.IFS(M131="Automatic",1,M131= "Manual",2)</f>
        <v>2</v>
      </c>
      <c r="O131" t="s">
        <v>177</v>
      </c>
      <c r="P131">
        <f t="array" ref="P131">_xlfn.IFS(O131="Analog",1,O131= "Analog + Digital",2,O131= "Digital",3)</f>
        <v>2</v>
      </c>
    </row>
    <row r="132" spans="1:16" x14ac:dyDescent="0.3">
      <c r="A132" t="s">
        <v>460</v>
      </c>
      <c r="B132">
        <f t="array" ref="B132">_xlfn.IFS(A132="CNG",1,A132="CNG + Petrol",2,A132="Diesel",3,A132="Electric",4,A132="Hybrid",5,A132="Petrol",6)</f>
        <v>3</v>
      </c>
      <c r="C132" t="s">
        <v>147</v>
      </c>
      <c r="D132">
        <f t="array" ref="D132">_xlfn.IFS(C132="Coupe",1,C132= "Crossover",2,C132= "Crossover, SUV",3,C132= "Hatchback",4,C132= "MPV",5,C132= "MUV",6,C132= "Sedan",7,C132= "Sedan, Coupe",8,C132= "SUV",9,C132= "SUV, Crossover",10)</f>
        <v>4</v>
      </c>
      <c r="E132" t="s">
        <v>201</v>
      </c>
      <c r="F132">
        <f t="array" ref="F132">_xlfn.IFS(E132="Drum",1,E132= "Solid Disc",2,E132= "Ventilated Disc",3)</f>
        <v>3</v>
      </c>
      <c r="G132" t="s">
        <v>152</v>
      </c>
      <c r="H132">
        <f t="array" ref="H132">_xlfn.IFS(G132="Drum",1,G132= "Solid Disc",2,G132= "Ventilated Disc",3)</f>
        <v>1</v>
      </c>
      <c r="I132" t="s">
        <v>168</v>
      </c>
      <c r="J132">
        <f t="array" ref="J132">_xlfn.IFS(I132="Fabric",1,I132= "Leather",2,I132= "Polyurethene",3,I132= "Vinyl",4)</f>
        <v>1</v>
      </c>
      <c r="K132" t="s">
        <v>169</v>
      </c>
      <c r="L132">
        <f t="array" ref="L132">_xlfn.IFS(K132="AMT",1,K132="Automatic",2,K132="CVT",3,K132="DCT",4,K132="Manual",5)</f>
        <v>5</v>
      </c>
      <c r="M132" t="s">
        <v>169</v>
      </c>
      <c r="N132">
        <f t="array" ref="N132">_xlfn.IFS(M132="Automatic",1,M132= "Manual",2)</f>
        <v>2</v>
      </c>
      <c r="O132" t="s">
        <v>177</v>
      </c>
      <c r="P132">
        <f t="array" ref="P132">_xlfn.IFS(O132="Analog",1,O132= "Analog + Digital",2,O132= "Digital",3)</f>
        <v>2</v>
      </c>
    </row>
    <row r="133" spans="1:16" x14ac:dyDescent="0.3">
      <c r="A133" t="s">
        <v>146</v>
      </c>
      <c r="B133">
        <f t="array" ref="B133">_xlfn.IFS(A133="CNG",1,A133="CNG + Petrol",2,A133="Diesel",3,A133="Electric",4,A133="Hybrid",5,A133="Petrol",6)</f>
        <v>6</v>
      </c>
      <c r="C133" t="s">
        <v>509</v>
      </c>
      <c r="D133">
        <f t="array" ref="D133">_xlfn.IFS(C133="Coupe",1,C133= "Crossover",2,C133= "Crossover, SUV",3,C133= "Hatchback",4,C133= "MPV",5,C133= "MUV",6,C133= "Sedan",7,C133= "Sedan, Coupe",8,C133= "SUV",9,C133= "SUV, Crossover",10)</f>
        <v>7</v>
      </c>
      <c r="E133" t="s">
        <v>201</v>
      </c>
      <c r="F133">
        <f t="array" ref="F133">_xlfn.IFS(E133="Drum",1,E133= "Solid Disc",2,E133= "Ventilated Disc",3)</f>
        <v>3</v>
      </c>
      <c r="G133" t="s">
        <v>152</v>
      </c>
      <c r="H133">
        <f t="array" ref="H133">_xlfn.IFS(G133="Drum",1,G133= "Solid Disc",2,G133= "Ventilated Disc",3)</f>
        <v>1</v>
      </c>
      <c r="I133" t="s">
        <v>168</v>
      </c>
      <c r="J133">
        <f t="array" ref="J133">_xlfn.IFS(I133="Fabric",1,I133= "Leather",2,I133= "Polyurethene",3,I133= "Vinyl",4)</f>
        <v>1</v>
      </c>
      <c r="K133" t="s">
        <v>169</v>
      </c>
      <c r="L133">
        <f t="array" ref="L133">_xlfn.IFS(K133="AMT",1,K133="Automatic",2,K133="CVT",3,K133="DCT",4,K133="Manual",5)</f>
        <v>5</v>
      </c>
      <c r="M133" t="s">
        <v>169</v>
      </c>
      <c r="N133">
        <f t="array" ref="N133">_xlfn.IFS(M133="Automatic",1,M133= "Manual",2)</f>
        <v>2</v>
      </c>
      <c r="O133" t="s">
        <v>177</v>
      </c>
      <c r="P133">
        <f t="array" ref="P133">_xlfn.IFS(O133="Analog",1,O133= "Analog + Digital",2,O133= "Digital",3)</f>
        <v>2</v>
      </c>
    </row>
    <row r="134" spans="1:16" x14ac:dyDescent="0.3">
      <c r="A134" t="s">
        <v>146</v>
      </c>
      <c r="B134">
        <f t="array" ref="B134">_xlfn.IFS(A134="CNG",1,A134="CNG + Petrol",2,A134="Diesel",3,A134="Electric",4,A134="Hybrid",5,A134="Petrol",6)</f>
        <v>6</v>
      </c>
      <c r="C134" t="s">
        <v>509</v>
      </c>
      <c r="D134">
        <f t="array" ref="D134">_xlfn.IFS(C134="Coupe",1,C134= "Crossover",2,C134= "Crossover, SUV",3,C134= "Hatchback",4,C134= "MPV",5,C134= "MUV",6,C134= "Sedan",7,C134= "Sedan, Coupe",8,C134= "SUV",9,C134= "SUV, Crossover",10)</f>
        <v>7</v>
      </c>
      <c r="E134" t="s">
        <v>201</v>
      </c>
      <c r="F134">
        <f t="array" ref="F134">_xlfn.IFS(E134="Drum",1,E134= "Solid Disc",2,E134= "Ventilated Disc",3)</f>
        <v>3</v>
      </c>
      <c r="G134" t="s">
        <v>152</v>
      </c>
      <c r="H134">
        <f t="array" ref="H134">_xlfn.IFS(G134="Drum",1,G134= "Solid Disc",2,G134= "Ventilated Disc",3)</f>
        <v>1</v>
      </c>
      <c r="I134" t="s">
        <v>168</v>
      </c>
      <c r="J134">
        <f t="array" ref="J134">_xlfn.IFS(I134="Fabric",1,I134= "Leather",2,I134= "Polyurethene",3,I134= "Vinyl",4)</f>
        <v>1</v>
      </c>
      <c r="K134" t="s">
        <v>169</v>
      </c>
      <c r="L134">
        <f t="array" ref="L134">_xlfn.IFS(K134="AMT",1,K134="Automatic",2,K134="CVT",3,K134="DCT",4,K134="Manual",5)</f>
        <v>5</v>
      </c>
      <c r="M134" t="s">
        <v>169</v>
      </c>
      <c r="N134">
        <f t="array" ref="N134">_xlfn.IFS(M134="Automatic",1,M134= "Manual",2)</f>
        <v>2</v>
      </c>
      <c r="O134" t="s">
        <v>177</v>
      </c>
      <c r="P134">
        <f t="array" ref="P134">_xlfn.IFS(O134="Analog",1,O134= "Analog + Digital",2,O134= "Digital",3)</f>
        <v>2</v>
      </c>
    </row>
    <row r="135" spans="1:16" x14ac:dyDescent="0.3">
      <c r="A135" t="s">
        <v>460</v>
      </c>
      <c r="B135">
        <f t="array" ref="B135">_xlfn.IFS(A135="CNG",1,A135="CNG + Petrol",2,A135="Diesel",3,A135="Electric",4,A135="Hybrid",5,A135="Petrol",6)</f>
        <v>3</v>
      </c>
      <c r="C135" t="s">
        <v>509</v>
      </c>
      <c r="D135">
        <f t="array" ref="D135">_xlfn.IFS(C135="Coupe",1,C135= "Crossover",2,C135= "Crossover, SUV",3,C135= "Hatchback",4,C135= "MPV",5,C135= "MUV",6,C135= "Sedan",7,C135= "Sedan, Coupe",8,C135= "SUV",9,C135= "SUV, Crossover",10)</f>
        <v>7</v>
      </c>
      <c r="E135" t="s">
        <v>201</v>
      </c>
      <c r="F135">
        <f t="array" ref="F135">_xlfn.IFS(E135="Drum",1,E135= "Solid Disc",2,E135= "Ventilated Disc",3)</f>
        <v>3</v>
      </c>
      <c r="G135" t="s">
        <v>152</v>
      </c>
      <c r="H135">
        <f t="array" ref="H135">_xlfn.IFS(G135="Drum",1,G135= "Solid Disc",2,G135= "Ventilated Disc",3)</f>
        <v>1</v>
      </c>
      <c r="I135" t="s">
        <v>168</v>
      </c>
      <c r="J135">
        <f t="array" ref="J135">_xlfn.IFS(I135="Fabric",1,I135= "Leather",2,I135= "Polyurethene",3,I135= "Vinyl",4)</f>
        <v>1</v>
      </c>
      <c r="K135" t="s">
        <v>169</v>
      </c>
      <c r="L135">
        <f t="array" ref="L135">_xlfn.IFS(K135="AMT",1,K135="Automatic",2,K135="CVT",3,K135="DCT",4,K135="Manual",5)</f>
        <v>5</v>
      </c>
      <c r="M135" t="s">
        <v>169</v>
      </c>
      <c r="N135">
        <f t="array" ref="N135">_xlfn.IFS(M135="Automatic",1,M135= "Manual",2)</f>
        <v>2</v>
      </c>
      <c r="O135" t="s">
        <v>177</v>
      </c>
      <c r="P135">
        <f t="array" ref="P135">_xlfn.IFS(O135="Analog",1,O135= "Analog + Digital",2,O135= "Digital",3)</f>
        <v>2</v>
      </c>
    </row>
    <row r="136" spans="1:16" x14ac:dyDescent="0.3">
      <c r="A136" t="s">
        <v>146</v>
      </c>
      <c r="B136">
        <f t="array" ref="B136">_xlfn.IFS(A136="CNG",1,A136="CNG + Petrol",2,A136="Diesel",3,A136="Electric",4,A136="Hybrid",5,A136="Petrol",6)</f>
        <v>6</v>
      </c>
      <c r="C136" t="s">
        <v>509</v>
      </c>
      <c r="D136">
        <f t="array" ref="D136">_xlfn.IFS(C136="Coupe",1,C136= "Crossover",2,C136= "Crossover, SUV",3,C136= "Hatchback",4,C136= "MPV",5,C136= "MUV",6,C136= "Sedan",7,C136= "Sedan, Coupe",8,C136= "SUV",9,C136= "SUV, Crossover",10)</f>
        <v>7</v>
      </c>
      <c r="E136" t="s">
        <v>201</v>
      </c>
      <c r="F136">
        <f t="array" ref="F136">_xlfn.IFS(E136="Drum",1,E136= "Solid Disc",2,E136= "Ventilated Disc",3)</f>
        <v>3</v>
      </c>
      <c r="G136" t="s">
        <v>152</v>
      </c>
      <c r="H136">
        <f t="array" ref="H136">_xlfn.IFS(G136="Drum",1,G136= "Solid Disc",2,G136= "Ventilated Disc",3)</f>
        <v>1</v>
      </c>
      <c r="I136" t="s">
        <v>168</v>
      </c>
      <c r="J136">
        <f t="array" ref="J136">_xlfn.IFS(I136="Fabric",1,I136= "Leather",2,I136= "Polyurethene",3,I136= "Vinyl",4)</f>
        <v>1</v>
      </c>
      <c r="K136" t="s">
        <v>169</v>
      </c>
      <c r="L136">
        <f t="array" ref="L136">_xlfn.IFS(K136="AMT",1,K136="Automatic",2,K136="CVT",3,K136="DCT",4,K136="Manual",5)</f>
        <v>5</v>
      </c>
      <c r="M136" t="s">
        <v>169</v>
      </c>
      <c r="N136">
        <f t="array" ref="N136">_xlfn.IFS(M136="Automatic",1,M136= "Manual",2)</f>
        <v>2</v>
      </c>
      <c r="O136" t="s">
        <v>177</v>
      </c>
      <c r="P136">
        <f t="array" ref="P136">_xlfn.IFS(O136="Analog",1,O136= "Analog + Digital",2,O136= "Digital",3)</f>
        <v>2</v>
      </c>
    </row>
    <row r="137" spans="1:16" x14ac:dyDescent="0.3">
      <c r="A137" t="s">
        <v>460</v>
      </c>
      <c r="B137">
        <f t="array" ref="B137">_xlfn.IFS(A137="CNG",1,A137="CNG + Petrol",2,A137="Diesel",3,A137="Electric",4,A137="Hybrid",5,A137="Petrol",6)</f>
        <v>3</v>
      </c>
      <c r="C137" t="s">
        <v>509</v>
      </c>
      <c r="D137">
        <f t="array" ref="D137">_xlfn.IFS(C137="Coupe",1,C137= "Crossover",2,C137= "Crossover, SUV",3,C137= "Hatchback",4,C137= "MPV",5,C137= "MUV",6,C137= "Sedan",7,C137= "Sedan, Coupe",8,C137= "SUV",9,C137= "SUV, Crossover",10)</f>
        <v>7</v>
      </c>
      <c r="E137" t="s">
        <v>201</v>
      </c>
      <c r="F137">
        <f t="array" ref="F137">_xlfn.IFS(E137="Drum",1,E137= "Solid Disc",2,E137= "Ventilated Disc",3)</f>
        <v>3</v>
      </c>
      <c r="G137" t="s">
        <v>152</v>
      </c>
      <c r="H137">
        <f t="array" ref="H137">_xlfn.IFS(G137="Drum",1,G137= "Solid Disc",2,G137= "Ventilated Disc",3)</f>
        <v>1</v>
      </c>
      <c r="I137" t="s">
        <v>168</v>
      </c>
      <c r="J137">
        <f t="array" ref="J137">_xlfn.IFS(I137="Fabric",1,I137= "Leather",2,I137= "Polyurethene",3,I137= "Vinyl",4)</f>
        <v>1</v>
      </c>
      <c r="K137" t="s">
        <v>169</v>
      </c>
      <c r="L137">
        <f t="array" ref="L137">_xlfn.IFS(K137="AMT",1,K137="Automatic",2,K137="CVT",3,K137="DCT",4,K137="Manual",5)</f>
        <v>5</v>
      </c>
      <c r="M137" t="s">
        <v>169</v>
      </c>
      <c r="N137">
        <f t="array" ref="N137">_xlfn.IFS(M137="Automatic",1,M137= "Manual",2)</f>
        <v>2</v>
      </c>
      <c r="O137" t="s">
        <v>177</v>
      </c>
      <c r="P137">
        <f t="array" ref="P137">_xlfn.IFS(O137="Analog",1,O137= "Analog + Digital",2,O137= "Digital",3)</f>
        <v>2</v>
      </c>
    </row>
    <row r="138" spans="1:16" x14ac:dyDescent="0.3">
      <c r="A138" t="s">
        <v>146</v>
      </c>
      <c r="B138">
        <f t="array" ref="B138">_xlfn.IFS(A138="CNG",1,A138="CNG + Petrol",2,A138="Diesel",3,A138="Electric",4,A138="Hybrid",5,A138="Petrol",6)</f>
        <v>6</v>
      </c>
      <c r="C138" t="s">
        <v>509</v>
      </c>
      <c r="D138">
        <f t="array" ref="D138">_xlfn.IFS(C138="Coupe",1,C138= "Crossover",2,C138= "Crossover, SUV",3,C138= "Hatchback",4,C138= "MPV",5,C138= "MUV",6,C138= "Sedan",7,C138= "Sedan, Coupe",8,C138= "SUV",9,C138= "SUV, Crossover",10)</f>
        <v>7</v>
      </c>
      <c r="E138" t="s">
        <v>201</v>
      </c>
      <c r="F138">
        <f t="array" ref="F138">_xlfn.IFS(E138="Drum",1,E138= "Solid Disc",2,E138= "Ventilated Disc",3)</f>
        <v>3</v>
      </c>
      <c r="G138" t="s">
        <v>152</v>
      </c>
      <c r="H138">
        <f t="array" ref="H138">_xlfn.IFS(G138="Drum",1,G138= "Solid Disc",2,G138= "Ventilated Disc",3)</f>
        <v>1</v>
      </c>
      <c r="I138" t="s">
        <v>168</v>
      </c>
      <c r="J138">
        <f t="array" ref="J138">_xlfn.IFS(I138="Fabric",1,I138= "Leather",2,I138= "Polyurethene",3,I138= "Vinyl",4)</f>
        <v>1</v>
      </c>
      <c r="K138" t="s">
        <v>190</v>
      </c>
      <c r="L138">
        <f t="array" ref="L138">_xlfn.IFS(K138="AMT",1,K138="Automatic",2,K138="CVT",3,K138="DCT",4,K138="Manual",5)</f>
        <v>2</v>
      </c>
      <c r="M138" t="s">
        <v>169</v>
      </c>
      <c r="N138">
        <f t="array" ref="N138">_xlfn.IFS(M138="Automatic",1,M138= "Manual",2)</f>
        <v>2</v>
      </c>
      <c r="O138" t="s">
        <v>177</v>
      </c>
      <c r="P138">
        <f t="array" ref="P138">_xlfn.IFS(O138="Analog",1,O138= "Analog + Digital",2,O138= "Digital",3)</f>
        <v>2</v>
      </c>
    </row>
    <row r="139" spans="1:16" x14ac:dyDescent="0.3">
      <c r="A139" t="s">
        <v>460</v>
      </c>
      <c r="B139">
        <f t="array" ref="B139">_xlfn.IFS(A139="CNG",1,A139="CNG + Petrol",2,A139="Diesel",3,A139="Electric",4,A139="Hybrid",5,A139="Petrol",6)</f>
        <v>3</v>
      </c>
      <c r="C139" t="s">
        <v>509</v>
      </c>
      <c r="D139">
        <f t="array" ref="D139">_xlfn.IFS(C139="Coupe",1,C139= "Crossover",2,C139= "Crossover, SUV",3,C139= "Hatchback",4,C139= "MPV",5,C139= "MUV",6,C139= "Sedan",7,C139= "Sedan, Coupe",8,C139= "SUV",9,C139= "SUV, Crossover",10)</f>
        <v>7</v>
      </c>
      <c r="E139" t="s">
        <v>201</v>
      </c>
      <c r="F139">
        <f t="array" ref="F139">_xlfn.IFS(E139="Drum",1,E139= "Solid Disc",2,E139= "Ventilated Disc",3)</f>
        <v>3</v>
      </c>
      <c r="G139" t="s">
        <v>152</v>
      </c>
      <c r="H139">
        <f t="array" ref="H139">_xlfn.IFS(G139="Drum",1,G139= "Solid Disc",2,G139= "Ventilated Disc",3)</f>
        <v>1</v>
      </c>
      <c r="I139" t="s">
        <v>168</v>
      </c>
      <c r="J139">
        <f t="array" ref="J139">_xlfn.IFS(I139="Fabric",1,I139= "Leather",2,I139= "Polyurethene",3,I139= "Vinyl",4)</f>
        <v>1</v>
      </c>
      <c r="K139" t="s">
        <v>190</v>
      </c>
      <c r="L139">
        <f t="array" ref="L139">_xlfn.IFS(K139="AMT",1,K139="Automatic",2,K139="CVT",3,K139="DCT",4,K139="Manual",5)</f>
        <v>2</v>
      </c>
      <c r="M139" t="s">
        <v>169</v>
      </c>
      <c r="N139">
        <f t="array" ref="N139">_xlfn.IFS(M139="Automatic",1,M139= "Manual",2)</f>
        <v>2</v>
      </c>
      <c r="O139" t="s">
        <v>177</v>
      </c>
      <c r="P139">
        <f t="array" ref="P139">_xlfn.IFS(O139="Analog",1,O139= "Analog + Digital",2,O139= "Digital",3)</f>
        <v>2</v>
      </c>
    </row>
    <row r="140" spans="1:16" x14ac:dyDescent="0.3">
      <c r="A140" t="s">
        <v>460</v>
      </c>
      <c r="B140">
        <f t="array" ref="B140">_xlfn.IFS(A140="CNG",1,A140="CNG + Petrol",2,A140="Diesel",3,A140="Electric",4,A140="Hybrid",5,A140="Petrol",6)</f>
        <v>3</v>
      </c>
      <c r="C140" t="s">
        <v>509</v>
      </c>
      <c r="D140">
        <f t="array" ref="D140">_xlfn.IFS(C140="Coupe",1,C140= "Crossover",2,C140= "Crossover, SUV",3,C140= "Hatchback",4,C140= "MPV",5,C140= "MUV",6,C140= "Sedan",7,C140= "Sedan, Coupe",8,C140= "SUV",9,C140= "SUV, Crossover",10)</f>
        <v>7</v>
      </c>
      <c r="E140" t="s">
        <v>201</v>
      </c>
      <c r="F140">
        <f t="array" ref="F140">_xlfn.IFS(E140="Drum",1,E140= "Solid Disc",2,E140= "Ventilated Disc",3)</f>
        <v>3</v>
      </c>
      <c r="G140" t="s">
        <v>152</v>
      </c>
      <c r="H140">
        <f t="array" ref="H140">_xlfn.IFS(G140="Drum",1,G140= "Solid Disc",2,G140= "Ventilated Disc",3)</f>
        <v>1</v>
      </c>
      <c r="I140" t="s">
        <v>168</v>
      </c>
      <c r="J140">
        <f t="array" ref="J140">_xlfn.IFS(I140="Fabric",1,I140= "Leather",2,I140= "Polyurethene",3,I140= "Vinyl",4)</f>
        <v>1</v>
      </c>
      <c r="K140" t="s">
        <v>169</v>
      </c>
      <c r="L140">
        <f t="array" ref="L140">_xlfn.IFS(K140="AMT",1,K140="Automatic",2,K140="CVT",3,K140="DCT",4,K140="Manual",5)</f>
        <v>5</v>
      </c>
      <c r="M140" t="s">
        <v>169</v>
      </c>
      <c r="N140">
        <f t="array" ref="N140">_xlfn.IFS(M140="Automatic",1,M140= "Manual",2)</f>
        <v>2</v>
      </c>
      <c r="O140" t="s">
        <v>177</v>
      </c>
      <c r="P140">
        <f t="array" ref="P140">_xlfn.IFS(O140="Analog",1,O140= "Analog + Digital",2,O140= "Digital",3)</f>
        <v>2</v>
      </c>
    </row>
    <row r="141" spans="1:16" x14ac:dyDescent="0.3">
      <c r="A141" t="s">
        <v>146</v>
      </c>
      <c r="B141">
        <f t="array" ref="B141">_xlfn.IFS(A141="CNG",1,A141="CNG + Petrol",2,A141="Diesel",3,A141="Electric",4,A141="Hybrid",5,A141="Petrol",6)</f>
        <v>6</v>
      </c>
      <c r="C141" t="s">
        <v>509</v>
      </c>
      <c r="D141">
        <f t="array" ref="D141">_xlfn.IFS(C141="Coupe",1,C141= "Crossover",2,C141= "Crossover, SUV",3,C141= "Hatchback",4,C141= "MPV",5,C141= "MUV",6,C141= "Sedan",7,C141= "Sedan, Coupe",8,C141= "SUV",9,C141= "SUV, Crossover",10)</f>
        <v>7</v>
      </c>
      <c r="E141" t="s">
        <v>201</v>
      </c>
      <c r="F141">
        <f t="array" ref="F141">_xlfn.IFS(E141="Drum",1,E141= "Solid Disc",2,E141= "Ventilated Disc",3)</f>
        <v>3</v>
      </c>
      <c r="G141" t="s">
        <v>152</v>
      </c>
      <c r="H141">
        <f t="array" ref="H141">_xlfn.IFS(G141="Drum",1,G141= "Solid Disc",2,G141= "Ventilated Disc",3)</f>
        <v>1</v>
      </c>
      <c r="I141" t="s">
        <v>168</v>
      </c>
      <c r="J141">
        <f t="array" ref="J141">_xlfn.IFS(I141="Fabric",1,I141= "Leather",2,I141= "Polyurethene",3,I141= "Vinyl",4)</f>
        <v>1</v>
      </c>
      <c r="K141" t="s">
        <v>169</v>
      </c>
      <c r="L141">
        <f t="array" ref="L141">_xlfn.IFS(K141="AMT",1,K141="Automatic",2,K141="CVT",3,K141="DCT",4,K141="Manual",5)</f>
        <v>5</v>
      </c>
      <c r="M141" t="s">
        <v>169</v>
      </c>
      <c r="N141">
        <f t="array" ref="N141">_xlfn.IFS(M141="Automatic",1,M141= "Manual",2)</f>
        <v>2</v>
      </c>
      <c r="O141" t="s">
        <v>177</v>
      </c>
      <c r="P141">
        <f t="array" ref="P141">_xlfn.IFS(O141="Analog",1,O141= "Analog + Digital",2,O141= "Digital",3)</f>
        <v>2</v>
      </c>
    </row>
    <row r="142" spans="1:16" x14ac:dyDescent="0.3">
      <c r="A142" t="s">
        <v>146</v>
      </c>
      <c r="B142">
        <f t="array" ref="B142">_xlfn.IFS(A142="CNG",1,A142="CNG + Petrol",2,A142="Diesel",3,A142="Electric",4,A142="Hybrid",5,A142="Petrol",6)</f>
        <v>6</v>
      </c>
      <c r="C142" t="s">
        <v>509</v>
      </c>
      <c r="D142">
        <f t="array" ref="D142">_xlfn.IFS(C142="Coupe",1,C142= "Crossover",2,C142= "Crossover, SUV",3,C142= "Hatchback",4,C142= "MPV",5,C142= "MUV",6,C142= "Sedan",7,C142= "Sedan, Coupe",8,C142= "SUV",9,C142= "SUV, Crossover",10)</f>
        <v>7</v>
      </c>
      <c r="E142" t="s">
        <v>201</v>
      </c>
      <c r="F142">
        <f t="array" ref="F142">_xlfn.IFS(E142="Drum",1,E142= "Solid Disc",2,E142= "Ventilated Disc",3)</f>
        <v>3</v>
      </c>
      <c r="G142" t="s">
        <v>152</v>
      </c>
      <c r="H142">
        <f t="array" ref="H142">_xlfn.IFS(G142="Drum",1,G142= "Solid Disc",2,G142= "Ventilated Disc",3)</f>
        <v>1</v>
      </c>
      <c r="I142" t="s">
        <v>168</v>
      </c>
      <c r="J142">
        <f t="array" ref="J142">_xlfn.IFS(I142="Fabric",1,I142= "Leather",2,I142= "Polyurethene",3,I142= "Vinyl",4)</f>
        <v>1</v>
      </c>
      <c r="K142" t="s">
        <v>190</v>
      </c>
      <c r="L142">
        <f t="array" ref="L142">_xlfn.IFS(K142="AMT",1,K142="Automatic",2,K142="CVT",3,K142="DCT",4,K142="Manual",5)</f>
        <v>2</v>
      </c>
      <c r="M142" t="s">
        <v>169</v>
      </c>
      <c r="N142">
        <f t="array" ref="N142">_xlfn.IFS(M142="Automatic",1,M142= "Manual",2)</f>
        <v>2</v>
      </c>
      <c r="O142" t="s">
        <v>177</v>
      </c>
      <c r="P142">
        <f t="array" ref="P142">_xlfn.IFS(O142="Analog",1,O142= "Analog + Digital",2,O142= "Digital",3)</f>
        <v>2</v>
      </c>
    </row>
    <row r="143" spans="1:16" x14ac:dyDescent="0.3">
      <c r="A143" t="s">
        <v>146</v>
      </c>
      <c r="B143">
        <f t="array" ref="B143">_xlfn.IFS(A143="CNG",1,A143="CNG + Petrol",2,A143="Diesel",3,A143="Electric",4,A143="Hybrid",5,A143="Petrol",6)</f>
        <v>6</v>
      </c>
      <c r="C143" t="s">
        <v>509</v>
      </c>
      <c r="D143">
        <f t="array" ref="D143">_xlfn.IFS(C143="Coupe",1,C143= "Crossover",2,C143= "Crossover, SUV",3,C143= "Hatchback",4,C143= "MPV",5,C143= "MUV",6,C143= "Sedan",7,C143= "Sedan, Coupe",8,C143= "SUV",9,C143= "SUV, Crossover",10)</f>
        <v>7</v>
      </c>
      <c r="E143" t="s">
        <v>201</v>
      </c>
      <c r="F143">
        <f t="array" ref="F143">_xlfn.IFS(E143="Drum",1,E143= "Solid Disc",2,E143= "Ventilated Disc",3)</f>
        <v>3</v>
      </c>
      <c r="G143" t="s">
        <v>152</v>
      </c>
      <c r="H143">
        <f t="array" ref="H143">_xlfn.IFS(G143="Drum",1,G143= "Solid Disc",2,G143= "Ventilated Disc",3)</f>
        <v>1</v>
      </c>
      <c r="I143" t="s">
        <v>168</v>
      </c>
      <c r="J143">
        <f t="array" ref="J143">_xlfn.IFS(I143="Fabric",1,I143= "Leather",2,I143= "Polyurethene",3,I143= "Vinyl",4)</f>
        <v>1</v>
      </c>
      <c r="K143" t="s">
        <v>190</v>
      </c>
      <c r="L143">
        <f t="array" ref="L143">_xlfn.IFS(K143="AMT",1,K143="Automatic",2,K143="CVT",3,K143="DCT",4,K143="Manual",5)</f>
        <v>2</v>
      </c>
      <c r="M143" t="s">
        <v>169</v>
      </c>
      <c r="N143">
        <f t="array" ref="N143">_xlfn.IFS(M143="Automatic",1,M143= "Manual",2)</f>
        <v>2</v>
      </c>
      <c r="O143" t="s">
        <v>177</v>
      </c>
      <c r="P143">
        <f t="array" ref="P143">_xlfn.IFS(O143="Analog",1,O143= "Analog + Digital",2,O143= "Digital",3)</f>
        <v>2</v>
      </c>
    </row>
    <row r="144" spans="1:16" x14ac:dyDescent="0.3">
      <c r="A144" t="s">
        <v>460</v>
      </c>
      <c r="B144">
        <f t="array" ref="B144">_xlfn.IFS(A144="CNG",1,A144="CNG + Petrol",2,A144="Diesel",3,A144="Electric",4,A144="Hybrid",5,A144="Petrol",6)</f>
        <v>3</v>
      </c>
      <c r="C144" t="s">
        <v>509</v>
      </c>
      <c r="D144">
        <f t="array" ref="D144">_xlfn.IFS(C144="Coupe",1,C144= "Crossover",2,C144= "Crossover, SUV",3,C144= "Hatchback",4,C144= "MPV",5,C144= "MUV",6,C144= "Sedan",7,C144= "Sedan, Coupe",8,C144= "SUV",9,C144= "SUV, Crossover",10)</f>
        <v>7</v>
      </c>
      <c r="E144" t="s">
        <v>201</v>
      </c>
      <c r="F144">
        <f t="array" ref="F144">_xlfn.IFS(E144="Drum",1,E144= "Solid Disc",2,E144= "Ventilated Disc",3)</f>
        <v>3</v>
      </c>
      <c r="G144" t="s">
        <v>152</v>
      </c>
      <c r="H144">
        <f t="array" ref="H144">_xlfn.IFS(G144="Drum",1,G144= "Solid Disc",2,G144= "Ventilated Disc",3)</f>
        <v>1</v>
      </c>
      <c r="I144" t="s">
        <v>168</v>
      </c>
      <c r="J144">
        <f t="array" ref="J144">_xlfn.IFS(I144="Fabric",1,I144= "Leather",2,I144= "Polyurethene",3,I144= "Vinyl",4)</f>
        <v>1</v>
      </c>
      <c r="K144" t="s">
        <v>169</v>
      </c>
      <c r="L144">
        <f t="array" ref="L144">_xlfn.IFS(K144="AMT",1,K144="Automatic",2,K144="CVT",3,K144="DCT",4,K144="Manual",5)</f>
        <v>5</v>
      </c>
      <c r="M144" t="s">
        <v>169</v>
      </c>
      <c r="N144">
        <f t="array" ref="N144">_xlfn.IFS(M144="Automatic",1,M144= "Manual",2)</f>
        <v>2</v>
      </c>
      <c r="O144" t="s">
        <v>177</v>
      </c>
      <c r="P144">
        <f t="array" ref="P144">_xlfn.IFS(O144="Analog",1,O144= "Analog + Digital",2,O144= "Digital",3)</f>
        <v>2</v>
      </c>
    </row>
    <row r="145" spans="1:16" x14ac:dyDescent="0.3">
      <c r="A145" t="s">
        <v>460</v>
      </c>
      <c r="B145">
        <f t="array" ref="B145">_xlfn.IFS(A145="CNG",1,A145="CNG + Petrol",2,A145="Diesel",3,A145="Electric",4,A145="Hybrid",5,A145="Petrol",6)</f>
        <v>3</v>
      </c>
      <c r="C145" t="s">
        <v>509</v>
      </c>
      <c r="D145">
        <f t="array" ref="D145">_xlfn.IFS(C145="Coupe",1,C145= "Crossover",2,C145= "Crossover, SUV",3,C145= "Hatchback",4,C145= "MPV",5,C145= "MUV",6,C145= "Sedan",7,C145= "Sedan, Coupe",8,C145= "SUV",9,C145= "SUV, Crossover",10)</f>
        <v>7</v>
      </c>
      <c r="E145" t="s">
        <v>201</v>
      </c>
      <c r="F145">
        <f t="array" ref="F145">_xlfn.IFS(E145="Drum",1,E145= "Solid Disc",2,E145= "Ventilated Disc",3)</f>
        <v>3</v>
      </c>
      <c r="G145" t="s">
        <v>152</v>
      </c>
      <c r="H145">
        <f t="array" ref="H145">_xlfn.IFS(G145="Drum",1,G145= "Solid Disc",2,G145= "Ventilated Disc",3)</f>
        <v>1</v>
      </c>
      <c r="I145" t="s">
        <v>168</v>
      </c>
      <c r="J145">
        <f t="array" ref="J145">_xlfn.IFS(I145="Fabric",1,I145= "Leather",2,I145= "Polyurethene",3,I145= "Vinyl",4)</f>
        <v>1</v>
      </c>
      <c r="K145" t="s">
        <v>190</v>
      </c>
      <c r="L145">
        <f t="array" ref="L145">_xlfn.IFS(K145="AMT",1,K145="Automatic",2,K145="CVT",3,K145="DCT",4,K145="Manual",5)</f>
        <v>2</v>
      </c>
      <c r="M145" t="s">
        <v>169</v>
      </c>
      <c r="N145">
        <f t="array" ref="N145">_xlfn.IFS(M145="Automatic",1,M145= "Manual",2)</f>
        <v>2</v>
      </c>
      <c r="O145" t="s">
        <v>177</v>
      </c>
      <c r="P145">
        <f t="array" ref="P145">_xlfn.IFS(O145="Analog",1,O145= "Analog + Digital",2,O145= "Digital",3)</f>
        <v>2</v>
      </c>
    </row>
    <row r="146" spans="1:16" x14ac:dyDescent="0.3">
      <c r="A146" t="s">
        <v>460</v>
      </c>
      <c r="B146">
        <f t="array" ref="B146">_xlfn.IFS(A146="CNG",1,A146="CNG + Petrol",2,A146="Diesel",3,A146="Electric",4,A146="Hybrid",5,A146="Petrol",6)</f>
        <v>3</v>
      </c>
      <c r="C146" t="s">
        <v>509</v>
      </c>
      <c r="D146">
        <f t="array" ref="D146">_xlfn.IFS(C146="Coupe",1,C146= "Crossover",2,C146= "Crossover, SUV",3,C146= "Hatchback",4,C146= "MPV",5,C146= "MUV",6,C146= "Sedan",7,C146= "Sedan, Coupe",8,C146= "SUV",9,C146= "SUV, Crossover",10)</f>
        <v>7</v>
      </c>
      <c r="E146" t="s">
        <v>201</v>
      </c>
      <c r="F146">
        <f t="array" ref="F146">_xlfn.IFS(E146="Drum",1,E146= "Solid Disc",2,E146= "Ventilated Disc",3)</f>
        <v>3</v>
      </c>
      <c r="G146" t="s">
        <v>152</v>
      </c>
      <c r="H146">
        <f t="array" ref="H146">_xlfn.IFS(G146="Drum",1,G146= "Solid Disc",2,G146= "Ventilated Disc",3)</f>
        <v>1</v>
      </c>
      <c r="I146" t="s">
        <v>168</v>
      </c>
      <c r="J146">
        <f t="array" ref="J146">_xlfn.IFS(I146="Fabric",1,I146= "Leather",2,I146= "Polyurethene",3,I146= "Vinyl",4)</f>
        <v>1</v>
      </c>
      <c r="K146" t="s">
        <v>190</v>
      </c>
      <c r="L146">
        <f t="array" ref="L146">_xlfn.IFS(K146="AMT",1,K146="Automatic",2,K146="CVT",3,K146="DCT",4,K146="Manual",5)</f>
        <v>2</v>
      </c>
      <c r="M146" t="s">
        <v>169</v>
      </c>
      <c r="N146">
        <f t="array" ref="N146">_xlfn.IFS(M146="Automatic",1,M146= "Manual",2)</f>
        <v>2</v>
      </c>
      <c r="O146" t="s">
        <v>177</v>
      </c>
      <c r="P146">
        <f t="array" ref="P146">_xlfn.IFS(O146="Analog",1,O146= "Analog + Digital",2,O146= "Digital",3)</f>
        <v>2</v>
      </c>
    </row>
    <row r="147" spans="1:16" x14ac:dyDescent="0.3">
      <c r="A147" t="s">
        <v>460</v>
      </c>
      <c r="B147">
        <f t="array" ref="B147">_xlfn.IFS(A147="CNG",1,A147="CNG + Petrol",2,A147="Diesel",3,A147="Electric",4,A147="Hybrid",5,A147="Petrol",6)</f>
        <v>3</v>
      </c>
      <c r="C147" t="s">
        <v>682</v>
      </c>
      <c r="D147">
        <f t="array" ref="D147">_xlfn.IFS(C147="Coupe",1,C147= "Crossover",2,C147= "Crossover, SUV",3,C147= "Hatchback",4,C147= "MPV",5,C147= "MUV",6,C147= "Sedan",7,C147= "Sedan, Coupe",8,C147= "SUV",9,C147= "SUV, Crossover",10)</f>
        <v>2</v>
      </c>
      <c r="E147" t="s">
        <v>201</v>
      </c>
      <c r="F147">
        <f t="array" ref="F147">_xlfn.IFS(E147="Drum",1,E147= "Solid Disc",2,E147= "Ventilated Disc",3)</f>
        <v>3</v>
      </c>
      <c r="G147" t="s">
        <v>152</v>
      </c>
      <c r="H147">
        <f t="array" ref="H147">_xlfn.IFS(G147="Drum",1,G147= "Solid Disc",2,G147= "Ventilated Disc",3)</f>
        <v>1</v>
      </c>
      <c r="I147" t="s">
        <v>168</v>
      </c>
      <c r="J147">
        <f t="array" ref="J147">_xlfn.IFS(I147="Fabric",1,I147= "Leather",2,I147= "Polyurethene",3,I147= "Vinyl",4)</f>
        <v>1</v>
      </c>
      <c r="K147" t="s">
        <v>169</v>
      </c>
      <c r="L147">
        <f t="array" ref="L147">_xlfn.IFS(K147="AMT",1,K147="Automatic",2,K147="CVT",3,K147="DCT",4,K147="Manual",5)</f>
        <v>5</v>
      </c>
      <c r="M147" t="s">
        <v>169</v>
      </c>
      <c r="N147">
        <f t="array" ref="N147">_xlfn.IFS(M147="Automatic",1,M147= "Manual",2)</f>
        <v>2</v>
      </c>
      <c r="O147" t="s">
        <v>177</v>
      </c>
      <c r="P147">
        <f t="array" ref="P147">_xlfn.IFS(O147="Analog",1,O147= "Analog + Digital",2,O147= "Digital",3)</f>
        <v>2</v>
      </c>
    </row>
    <row r="148" spans="1:16" x14ac:dyDescent="0.3">
      <c r="A148" t="s">
        <v>460</v>
      </c>
      <c r="B148">
        <f t="array" ref="B148">_xlfn.IFS(A148="CNG",1,A148="CNG + Petrol",2,A148="Diesel",3,A148="Electric",4,A148="Hybrid",5,A148="Petrol",6)</f>
        <v>3</v>
      </c>
      <c r="C148" t="s">
        <v>147</v>
      </c>
      <c r="D148">
        <f t="array" ref="D148">_xlfn.IFS(C148="Coupe",1,C148= "Crossover",2,C148= "Crossover, SUV",3,C148= "Hatchback",4,C148= "MPV",5,C148= "MUV",6,C148= "Sedan",7,C148= "Sedan, Coupe",8,C148= "SUV",9,C148= "SUV, Crossover",10)</f>
        <v>4</v>
      </c>
      <c r="E148" t="s">
        <v>201</v>
      </c>
      <c r="F148">
        <f t="array" ref="F148">_xlfn.IFS(E148="Drum",1,E148= "Solid Disc",2,E148= "Ventilated Disc",3)</f>
        <v>3</v>
      </c>
      <c r="G148" t="s">
        <v>152</v>
      </c>
      <c r="H148">
        <f t="array" ref="H148">_xlfn.IFS(G148="Drum",1,G148= "Solid Disc",2,G148= "Ventilated Disc",3)</f>
        <v>1</v>
      </c>
      <c r="I148" t="s">
        <v>168</v>
      </c>
      <c r="J148">
        <f t="array" ref="J148">_xlfn.IFS(I148="Fabric",1,I148= "Leather",2,I148= "Polyurethene",3,I148= "Vinyl",4)</f>
        <v>1</v>
      </c>
      <c r="K148" t="s">
        <v>169</v>
      </c>
      <c r="L148">
        <f t="array" ref="L148">_xlfn.IFS(K148="AMT",1,K148="Automatic",2,K148="CVT",3,K148="DCT",4,K148="Manual",5)</f>
        <v>5</v>
      </c>
      <c r="M148" t="s">
        <v>169</v>
      </c>
      <c r="N148">
        <f t="array" ref="N148">_xlfn.IFS(M148="Automatic",1,M148= "Manual",2)</f>
        <v>2</v>
      </c>
      <c r="O148" t="s">
        <v>177</v>
      </c>
      <c r="P148">
        <f t="array" ref="P148">_xlfn.IFS(O148="Analog",1,O148= "Analog + Digital",2,O148= "Digital",3)</f>
        <v>2</v>
      </c>
    </row>
    <row r="149" spans="1:16" x14ac:dyDescent="0.3">
      <c r="A149" t="s">
        <v>460</v>
      </c>
      <c r="B149">
        <f t="array" ref="B149">_xlfn.IFS(A149="CNG",1,A149="CNG + Petrol",2,A149="Diesel",3,A149="Electric",4,A149="Hybrid",5,A149="Petrol",6)</f>
        <v>3</v>
      </c>
      <c r="C149" t="s">
        <v>147</v>
      </c>
      <c r="D149">
        <f t="array" ref="D149">_xlfn.IFS(C149="Coupe",1,C149= "Crossover",2,C149= "Crossover, SUV",3,C149= "Hatchback",4,C149= "MPV",5,C149= "MUV",6,C149= "Sedan",7,C149= "Sedan, Coupe",8,C149= "SUV",9,C149= "SUV, Crossover",10)</f>
        <v>4</v>
      </c>
      <c r="E149" t="s">
        <v>201</v>
      </c>
      <c r="F149">
        <f t="array" ref="F149">_xlfn.IFS(E149="Drum",1,E149= "Solid Disc",2,E149= "Ventilated Disc",3)</f>
        <v>3</v>
      </c>
      <c r="G149" t="s">
        <v>152</v>
      </c>
      <c r="H149">
        <f t="array" ref="H149">_xlfn.IFS(G149="Drum",1,G149= "Solid Disc",2,G149= "Ventilated Disc",3)</f>
        <v>1</v>
      </c>
      <c r="I149" t="s">
        <v>168</v>
      </c>
      <c r="J149">
        <f t="array" ref="J149">_xlfn.IFS(I149="Fabric",1,I149= "Leather",2,I149= "Polyurethene",3,I149= "Vinyl",4)</f>
        <v>1</v>
      </c>
      <c r="K149" t="s">
        <v>169</v>
      </c>
      <c r="L149">
        <f t="array" ref="L149">_xlfn.IFS(K149="AMT",1,K149="Automatic",2,K149="CVT",3,K149="DCT",4,K149="Manual",5)</f>
        <v>5</v>
      </c>
      <c r="M149" t="s">
        <v>169</v>
      </c>
      <c r="N149">
        <f t="array" ref="N149">_xlfn.IFS(M149="Automatic",1,M149= "Manual",2)</f>
        <v>2</v>
      </c>
      <c r="O149" t="s">
        <v>177</v>
      </c>
      <c r="P149">
        <f t="array" ref="P149">_xlfn.IFS(O149="Analog",1,O149= "Analog + Digital",2,O149= "Digital",3)</f>
        <v>2</v>
      </c>
    </row>
    <row r="150" spans="1:16" x14ac:dyDescent="0.3">
      <c r="A150" t="s">
        <v>146</v>
      </c>
      <c r="B150">
        <f t="array" ref="B150">_xlfn.IFS(A150="CNG",1,A150="CNG + Petrol",2,A150="Diesel",3,A150="Electric",4,A150="Hybrid",5,A150="Petrol",6)</f>
        <v>6</v>
      </c>
      <c r="C150" t="s">
        <v>147</v>
      </c>
      <c r="D150">
        <f t="array" ref="D150">_xlfn.IFS(C150="Coupe",1,C150= "Crossover",2,C150= "Crossover, SUV",3,C150= "Hatchback",4,C150= "MPV",5,C150= "MUV",6,C150= "Sedan",7,C150= "Sedan, Coupe",8,C150= "SUV",9,C150= "SUV, Crossover",10)</f>
        <v>4</v>
      </c>
      <c r="E150" t="s">
        <v>201</v>
      </c>
      <c r="F150">
        <f t="array" ref="F150">_xlfn.IFS(E150="Drum",1,E150= "Solid Disc",2,E150= "Ventilated Disc",3)</f>
        <v>3</v>
      </c>
      <c r="G150" t="s">
        <v>152</v>
      </c>
      <c r="H150">
        <f t="array" ref="H150">_xlfn.IFS(G150="Drum",1,G150= "Solid Disc",2,G150= "Ventilated Disc",3)</f>
        <v>1</v>
      </c>
      <c r="I150" t="s">
        <v>168</v>
      </c>
      <c r="J150">
        <f t="array" ref="J150">_xlfn.IFS(I150="Fabric",1,I150= "Leather",2,I150= "Polyurethene",3,I150= "Vinyl",4)</f>
        <v>1</v>
      </c>
      <c r="K150" t="s">
        <v>169</v>
      </c>
      <c r="L150">
        <f t="array" ref="L150">_xlfn.IFS(K150="AMT",1,K150="Automatic",2,K150="CVT",3,K150="DCT",4,K150="Manual",5)</f>
        <v>5</v>
      </c>
      <c r="M150" t="s">
        <v>169</v>
      </c>
      <c r="N150">
        <f t="array" ref="N150">_xlfn.IFS(M150="Automatic",1,M150= "Manual",2)</f>
        <v>2</v>
      </c>
      <c r="O150" t="s">
        <v>177</v>
      </c>
      <c r="P150">
        <f t="array" ref="P150">_xlfn.IFS(O150="Analog",1,O150= "Analog + Digital",2,O150= "Digital",3)</f>
        <v>2</v>
      </c>
    </row>
    <row r="151" spans="1:16" x14ac:dyDescent="0.3">
      <c r="A151" t="s">
        <v>146</v>
      </c>
      <c r="B151">
        <f t="array" ref="B151">_xlfn.IFS(A151="CNG",1,A151="CNG + Petrol",2,A151="Diesel",3,A151="Electric",4,A151="Hybrid",5,A151="Petrol",6)</f>
        <v>6</v>
      </c>
      <c r="C151" t="s">
        <v>147</v>
      </c>
      <c r="D151">
        <f t="array" ref="D151">_xlfn.IFS(C151="Coupe",1,C151= "Crossover",2,C151= "Crossover, SUV",3,C151= "Hatchback",4,C151= "MPV",5,C151= "MUV",6,C151= "Sedan",7,C151= "Sedan, Coupe",8,C151= "SUV",9,C151= "SUV, Crossover",10)</f>
        <v>4</v>
      </c>
      <c r="E151" t="s">
        <v>201</v>
      </c>
      <c r="F151">
        <f t="array" ref="F151">_xlfn.IFS(E151="Drum",1,E151= "Solid Disc",2,E151= "Ventilated Disc",3)</f>
        <v>3</v>
      </c>
      <c r="G151" t="s">
        <v>152</v>
      </c>
      <c r="H151">
        <f t="array" ref="H151">_xlfn.IFS(G151="Drum",1,G151= "Solid Disc",2,G151= "Ventilated Disc",3)</f>
        <v>1</v>
      </c>
      <c r="I151" t="s">
        <v>168</v>
      </c>
      <c r="J151">
        <f t="array" ref="J151">_xlfn.IFS(I151="Fabric",1,I151= "Leather",2,I151= "Polyurethene",3,I151= "Vinyl",4)</f>
        <v>1</v>
      </c>
      <c r="K151" t="s">
        <v>169</v>
      </c>
      <c r="L151">
        <f t="array" ref="L151">_xlfn.IFS(K151="AMT",1,K151="Automatic",2,K151="CVT",3,K151="DCT",4,K151="Manual",5)</f>
        <v>5</v>
      </c>
      <c r="M151" t="s">
        <v>169</v>
      </c>
      <c r="N151">
        <f t="array" ref="N151">_xlfn.IFS(M151="Automatic",1,M151= "Manual",2)</f>
        <v>2</v>
      </c>
      <c r="O151" t="s">
        <v>177</v>
      </c>
      <c r="P151">
        <f t="array" ref="P151">_xlfn.IFS(O151="Analog",1,O151= "Analog + Digital",2,O151= "Digital",3)</f>
        <v>2</v>
      </c>
    </row>
    <row r="152" spans="1:16" x14ac:dyDescent="0.3">
      <c r="A152" t="s">
        <v>146</v>
      </c>
      <c r="B152">
        <f t="array" ref="B152">_xlfn.IFS(A152="CNG",1,A152="CNG + Petrol",2,A152="Diesel",3,A152="Electric",4,A152="Hybrid",5,A152="Petrol",6)</f>
        <v>6</v>
      </c>
      <c r="C152" t="s">
        <v>147</v>
      </c>
      <c r="D152">
        <f t="array" ref="D152">_xlfn.IFS(C152="Coupe",1,C152= "Crossover",2,C152= "Crossover, SUV",3,C152= "Hatchback",4,C152= "MPV",5,C152= "MUV",6,C152= "Sedan",7,C152= "Sedan, Coupe",8,C152= "SUV",9,C152= "SUV, Crossover",10)</f>
        <v>4</v>
      </c>
      <c r="E152" t="s">
        <v>201</v>
      </c>
      <c r="F152">
        <f t="array" ref="F152">_xlfn.IFS(E152="Drum",1,E152= "Solid Disc",2,E152= "Ventilated Disc",3)</f>
        <v>3</v>
      </c>
      <c r="G152" t="s">
        <v>152</v>
      </c>
      <c r="H152">
        <f t="array" ref="H152">_xlfn.IFS(G152="Drum",1,G152= "Solid Disc",2,G152= "Ventilated Disc",3)</f>
        <v>1</v>
      </c>
      <c r="I152" t="s">
        <v>168</v>
      </c>
      <c r="J152">
        <f t="array" ref="J152">_xlfn.IFS(I152="Fabric",1,I152= "Leather",2,I152= "Polyurethene",3,I152= "Vinyl",4)</f>
        <v>1</v>
      </c>
      <c r="K152" t="s">
        <v>169</v>
      </c>
      <c r="L152">
        <f t="array" ref="L152">_xlfn.IFS(K152="AMT",1,K152="Automatic",2,K152="CVT",3,K152="DCT",4,K152="Manual",5)</f>
        <v>5</v>
      </c>
      <c r="M152" t="s">
        <v>169</v>
      </c>
      <c r="N152">
        <f t="array" ref="N152">_xlfn.IFS(M152="Automatic",1,M152= "Manual",2)</f>
        <v>2</v>
      </c>
      <c r="O152" t="s">
        <v>177</v>
      </c>
      <c r="P152">
        <f t="array" ref="P152">_xlfn.IFS(O152="Analog",1,O152= "Analog + Digital",2,O152= "Digital",3)</f>
        <v>2</v>
      </c>
    </row>
    <row r="153" spans="1:16" x14ac:dyDescent="0.3">
      <c r="A153" t="s">
        <v>146</v>
      </c>
      <c r="B153">
        <f t="array" ref="B153">_xlfn.IFS(A153="CNG",1,A153="CNG + Petrol",2,A153="Diesel",3,A153="Electric",4,A153="Hybrid",5,A153="Petrol",6)</f>
        <v>6</v>
      </c>
      <c r="C153" t="s">
        <v>682</v>
      </c>
      <c r="D153">
        <f t="array" ref="D153">_xlfn.IFS(C153="Coupe",1,C153= "Crossover",2,C153= "Crossover, SUV",3,C153= "Hatchback",4,C153= "MPV",5,C153= "MUV",6,C153= "Sedan",7,C153= "Sedan, Coupe",8,C153= "SUV",9,C153= "SUV, Crossover",10)</f>
        <v>2</v>
      </c>
      <c r="E153" t="s">
        <v>201</v>
      </c>
      <c r="F153">
        <f t="array" ref="F153">_xlfn.IFS(E153="Drum",1,E153= "Solid Disc",2,E153= "Ventilated Disc",3)</f>
        <v>3</v>
      </c>
      <c r="G153" t="s">
        <v>152</v>
      </c>
      <c r="H153">
        <f t="array" ref="H153">_xlfn.IFS(G153="Drum",1,G153= "Solid Disc",2,G153= "Ventilated Disc",3)</f>
        <v>1</v>
      </c>
      <c r="I153" t="s">
        <v>168</v>
      </c>
      <c r="J153">
        <f t="array" ref="J153">_xlfn.IFS(I153="Fabric",1,I153= "Leather",2,I153= "Polyurethene",3,I153= "Vinyl",4)</f>
        <v>1</v>
      </c>
      <c r="K153" t="s">
        <v>169</v>
      </c>
      <c r="L153">
        <f t="array" ref="L153">_xlfn.IFS(K153="AMT",1,K153="Automatic",2,K153="CVT",3,K153="DCT",4,K153="Manual",5)</f>
        <v>5</v>
      </c>
      <c r="M153" t="s">
        <v>169</v>
      </c>
      <c r="N153">
        <f t="array" ref="N153">_xlfn.IFS(M153="Automatic",1,M153= "Manual",2)</f>
        <v>2</v>
      </c>
      <c r="O153" t="s">
        <v>177</v>
      </c>
      <c r="P153">
        <f t="array" ref="P153">_xlfn.IFS(O153="Analog",1,O153= "Analog + Digital",2,O153= "Digital",3)</f>
        <v>2</v>
      </c>
    </row>
    <row r="154" spans="1:16" x14ac:dyDescent="0.3">
      <c r="A154" t="s">
        <v>460</v>
      </c>
      <c r="B154">
        <f t="array" ref="B154">_xlfn.IFS(A154="CNG",1,A154="CNG + Petrol",2,A154="Diesel",3,A154="Electric",4,A154="Hybrid",5,A154="Petrol",6)</f>
        <v>3</v>
      </c>
      <c r="C154" t="s">
        <v>682</v>
      </c>
      <c r="D154">
        <f t="array" ref="D154">_xlfn.IFS(C154="Coupe",1,C154= "Crossover",2,C154= "Crossover, SUV",3,C154= "Hatchback",4,C154= "MPV",5,C154= "MUV",6,C154= "Sedan",7,C154= "Sedan, Coupe",8,C154= "SUV",9,C154= "SUV, Crossover",10)</f>
        <v>2</v>
      </c>
      <c r="E154" t="s">
        <v>201</v>
      </c>
      <c r="F154">
        <f t="array" ref="F154">_xlfn.IFS(E154="Drum",1,E154= "Solid Disc",2,E154= "Ventilated Disc",3)</f>
        <v>3</v>
      </c>
      <c r="G154" t="s">
        <v>152</v>
      </c>
      <c r="H154">
        <f t="array" ref="H154">_xlfn.IFS(G154="Drum",1,G154= "Solid Disc",2,G154= "Ventilated Disc",3)</f>
        <v>1</v>
      </c>
      <c r="I154" t="s">
        <v>168</v>
      </c>
      <c r="J154">
        <f t="array" ref="J154">_xlfn.IFS(I154="Fabric",1,I154= "Leather",2,I154= "Polyurethene",3,I154= "Vinyl",4)</f>
        <v>1</v>
      </c>
      <c r="K154" t="s">
        <v>169</v>
      </c>
      <c r="L154">
        <f t="array" ref="L154">_xlfn.IFS(K154="AMT",1,K154="Automatic",2,K154="CVT",3,K154="DCT",4,K154="Manual",5)</f>
        <v>5</v>
      </c>
      <c r="M154" t="s">
        <v>169</v>
      </c>
      <c r="N154">
        <f t="array" ref="N154">_xlfn.IFS(M154="Automatic",1,M154= "Manual",2)</f>
        <v>2</v>
      </c>
      <c r="O154" t="s">
        <v>177</v>
      </c>
      <c r="P154">
        <f t="array" ref="P154">_xlfn.IFS(O154="Analog",1,O154= "Analog + Digital",2,O154= "Digital",3)</f>
        <v>2</v>
      </c>
    </row>
    <row r="155" spans="1:16" x14ac:dyDescent="0.3">
      <c r="A155" t="s">
        <v>460</v>
      </c>
      <c r="B155">
        <f t="array" ref="B155">_xlfn.IFS(A155="CNG",1,A155="CNG + Petrol",2,A155="Diesel",3,A155="Electric",4,A155="Hybrid",5,A155="Petrol",6)</f>
        <v>3</v>
      </c>
      <c r="C155" t="s">
        <v>509</v>
      </c>
      <c r="D155">
        <f t="array" ref="D155">_xlfn.IFS(C155="Coupe",1,C155= "Crossover",2,C155= "Crossover, SUV",3,C155= "Hatchback",4,C155= "MPV",5,C155= "MUV",6,C155= "Sedan",7,C155= "Sedan, Coupe",8,C155= "SUV",9,C155= "SUV, Crossover",10)</f>
        <v>7</v>
      </c>
      <c r="E155" t="s">
        <v>201</v>
      </c>
      <c r="F155">
        <f t="array" ref="F155">_xlfn.IFS(E155="Drum",1,E155= "Solid Disc",2,E155= "Ventilated Disc",3)</f>
        <v>3</v>
      </c>
      <c r="G155" t="s">
        <v>152</v>
      </c>
      <c r="H155">
        <f t="array" ref="H155">_xlfn.IFS(G155="Drum",1,G155= "Solid Disc",2,G155= "Ventilated Disc",3)</f>
        <v>1</v>
      </c>
      <c r="I155" t="s">
        <v>168</v>
      </c>
      <c r="J155">
        <f t="array" ref="J155">_xlfn.IFS(I155="Fabric",1,I155= "Leather",2,I155= "Polyurethene",3,I155= "Vinyl",4)</f>
        <v>1</v>
      </c>
      <c r="K155" t="s">
        <v>169</v>
      </c>
      <c r="L155">
        <f t="array" ref="L155">_xlfn.IFS(K155="AMT",1,K155="Automatic",2,K155="CVT",3,K155="DCT",4,K155="Manual",5)</f>
        <v>5</v>
      </c>
      <c r="M155" t="s">
        <v>169</v>
      </c>
      <c r="N155">
        <f t="array" ref="N155">_xlfn.IFS(M155="Automatic",1,M155= "Manual",2)</f>
        <v>2</v>
      </c>
      <c r="O155" t="s">
        <v>165</v>
      </c>
      <c r="P155">
        <f t="array" ref="P155">_xlfn.IFS(O155="Analog",1,O155= "Analog + Digital",2,O155= "Digital",3)</f>
        <v>1</v>
      </c>
    </row>
    <row r="156" spans="1:16" x14ac:dyDescent="0.3">
      <c r="A156" t="s">
        <v>460</v>
      </c>
      <c r="B156">
        <f t="array" ref="B156">_xlfn.IFS(A156="CNG",1,A156="CNG + Petrol",2,A156="Diesel",3,A156="Electric",4,A156="Hybrid",5,A156="Petrol",6)</f>
        <v>3</v>
      </c>
      <c r="C156" t="s">
        <v>509</v>
      </c>
      <c r="D156">
        <f t="array" ref="D156">_xlfn.IFS(C156="Coupe",1,C156= "Crossover",2,C156= "Crossover, SUV",3,C156= "Hatchback",4,C156= "MPV",5,C156= "MUV",6,C156= "Sedan",7,C156= "Sedan, Coupe",8,C156= "SUV",9,C156= "SUV, Crossover",10)</f>
        <v>7</v>
      </c>
      <c r="E156" t="s">
        <v>201</v>
      </c>
      <c r="F156">
        <f t="array" ref="F156">_xlfn.IFS(E156="Drum",1,E156= "Solid Disc",2,E156= "Ventilated Disc",3)</f>
        <v>3</v>
      </c>
      <c r="G156" t="s">
        <v>152</v>
      </c>
      <c r="H156">
        <f t="array" ref="H156">_xlfn.IFS(G156="Drum",1,G156= "Solid Disc",2,G156= "Ventilated Disc",3)</f>
        <v>1</v>
      </c>
      <c r="I156" t="s">
        <v>168</v>
      </c>
      <c r="J156">
        <f t="array" ref="J156">_xlfn.IFS(I156="Fabric",1,I156= "Leather",2,I156= "Polyurethene",3,I156= "Vinyl",4)</f>
        <v>1</v>
      </c>
      <c r="K156" t="s">
        <v>169</v>
      </c>
      <c r="L156">
        <f t="array" ref="L156">_xlfn.IFS(K156="AMT",1,K156="Automatic",2,K156="CVT",3,K156="DCT",4,K156="Manual",5)</f>
        <v>5</v>
      </c>
      <c r="M156" t="s">
        <v>169</v>
      </c>
      <c r="N156">
        <f t="array" ref="N156">_xlfn.IFS(M156="Automatic",1,M156= "Manual",2)</f>
        <v>2</v>
      </c>
      <c r="O156" t="s">
        <v>165</v>
      </c>
      <c r="P156">
        <f t="array" ref="P156">_xlfn.IFS(O156="Analog",1,O156= "Analog + Digital",2,O156= "Digital",3)</f>
        <v>1</v>
      </c>
    </row>
    <row r="157" spans="1:16" x14ac:dyDescent="0.3">
      <c r="A157" t="s">
        <v>460</v>
      </c>
      <c r="B157">
        <f t="array" ref="B157">_xlfn.IFS(A157="CNG",1,A157="CNG + Petrol",2,A157="Diesel",3,A157="Electric",4,A157="Hybrid",5,A157="Petrol",6)</f>
        <v>3</v>
      </c>
      <c r="C157" t="s">
        <v>509</v>
      </c>
      <c r="D157">
        <f t="array" ref="D157">_xlfn.IFS(C157="Coupe",1,C157= "Crossover",2,C157= "Crossover, SUV",3,C157= "Hatchback",4,C157= "MPV",5,C157= "MUV",6,C157= "Sedan",7,C157= "Sedan, Coupe",8,C157= "SUV",9,C157= "SUV, Crossover",10)</f>
        <v>7</v>
      </c>
      <c r="E157" t="s">
        <v>201</v>
      </c>
      <c r="F157">
        <f t="array" ref="F157">_xlfn.IFS(E157="Drum",1,E157= "Solid Disc",2,E157= "Ventilated Disc",3)</f>
        <v>3</v>
      </c>
      <c r="G157" t="s">
        <v>152</v>
      </c>
      <c r="H157">
        <f t="array" ref="H157">_xlfn.IFS(G157="Drum",1,G157= "Solid Disc",2,G157= "Ventilated Disc",3)</f>
        <v>1</v>
      </c>
      <c r="I157" t="s">
        <v>168</v>
      </c>
      <c r="J157">
        <f t="array" ref="J157">_xlfn.IFS(I157="Fabric",1,I157= "Leather",2,I157= "Polyurethene",3,I157= "Vinyl",4)</f>
        <v>1</v>
      </c>
      <c r="K157" t="s">
        <v>190</v>
      </c>
      <c r="L157">
        <f t="array" ref="L157">_xlfn.IFS(K157="AMT",1,K157="Automatic",2,K157="CVT",3,K157="DCT",4,K157="Manual",5)</f>
        <v>2</v>
      </c>
      <c r="M157" t="s">
        <v>169</v>
      </c>
      <c r="N157">
        <f t="array" ref="N157">_xlfn.IFS(M157="Automatic",1,M157= "Manual",2)</f>
        <v>2</v>
      </c>
      <c r="O157" t="s">
        <v>165</v>
      </c>
      <c r="P157">
        <f t="array" ref="P157">_xlfn.IFS(O157="Analog",1,O157= "Analog + Digital",2,O157= "Digital",3)</f>
        <v>1</v>
      </c>
    </row>
    <row r="158" spans="1:16" x14ac:dyDescent="0.3">
      <c r="A158" t="s">
        <v>460</v>
      </c>
      <c r="B158">
        <f t="array" ref="B158">_xlfn.IFS(A158="CNG",1,A158="CNG + Petrol",2,A158="Diesel",3,A158="Electric",4,A158="Hybrid",5,A158="Petrol",6)</f>
        <v>3</v>
      </c>
      <c r="C158" t="s">
        <v>509</v>
      </c>
      <c r="D158">
        <f t="array" ref="D158">_xlfn.IFS(C158="Coupe",1,C158= "Crossover",2,C158= "Crossover, SUV",3,C158= "Hatchback",4,C158= "MPV",5,C158= "MUV",6,C158= "Sedan",7,C158= "Sedan, Coupe",8,C158= "SUV",9,C158= "SUV, Crossover",10)</f>
        <v>7</v>
      </c>
      <c r="E158" t="s">
        <v>201</v>
      </c>
      <c r="F158">
        <f t="array" ref="F158">_xlfn.IFS(E158="Drum",1,E158= "Solid Disc",2,E158= "Ventilated Disc",3)</f>
        <v>3</v>
      </c>
      <c r="G158" t="s">
        <v>152</v>
      </c>
      <c r="H158">
        <f t="array" ref="H158">_xlfn.IFS(G158="Drum",1,G158= "Solid Disc",2,G158= "Ventilated Disc",3)</f>
        <v>1</v>
      </c>
      <c r="I158" t="s">
        <v>168</v>
      </c>
      <c r="J158">
        <f t="array" ref="J158">_xlfn.IFS(I158="Fabric",1,I158= "Leather",2,I158= "Polyurethene",3,I158= "Vinyl",4)</f>
        <v>1</v>
      </c>
      <c r="K158" t="s">
        <v>169</v>
      </c>
      <c r="L158">
        <f t="array" ref="L158">_xlfn.IFS(K158="AMT",1,K158="Automatic",2,K158="CVT",3,K158="DCT",4,K158="Manual",5)</f>
        <v>5</v>
      </c>
      <c r="M158" t="s">
        <v>169</v>
      </c>
      <c r="N158">
        <f t="array" ref="N158">_xlfn.IFS(M158="Automatic",1,M158= "Manual",2)</f>
        <v>2</v>
      </c>
      <c r="O158" t="s">
        <v>165</v>
      </c>
      <c r="P158">
        <f t="array" ref="P158">_xlfn.IFS(O158="Analog",1,O158= "Analog + Digital",2,O158= "Digital",3)</f>
        <v>1</v>
      </c>
    </row>
    <row r="159" spans="1:16" x14ac:dyDescent="0.3">
      <c r="A159" t="s">
        <v>146</v>
      </c>
      <c r="B159">
        <f t="array" ref="B159">_xlfn.IFS(A159="CNG",1,A159="CNG + Petrol",2,A159="Diesel",3,A159="Electric",4,A159="Hybrid",5,A159="Petrol",6)</f>
        <v>6</v>
      </c>
      <c r="C159" t="s">
        <v>509</v>
      </c>
      <c r="D159">
        <f t="array" ref="D159">_xlfn.IFS(C159="Coupe",1,C159= "Crossover",2,C159= "Crossover, SUV",3,C159= "Hatchback",4,C159= "MPV",5,C159= "MUV",6,C159= "Sedan",7,C159= "Sedan, Coupe",8,C159= "SUV",9,C159= "SUV, Crossover",10)</f>
        <v>7</v>
      </c>
      <c r="E159" t="s">
        <v>201</v>
      </c>
      <c r="F159">
        <f t="array" ref="F159">_xlfn.IFS(E159="Drum",1,E159= "Solid Disc",2,E159= "Ventilated Disc",3)</f>
        <v>3</v>
      </c>
      <c r="G159" t="s">
        <v>152</v>
      </c>
      <c r="H159">
        <f t="array" ref="H159">_xlfn.IFS(G159="Drum",1,G159= "Solid Disc",2,G159= "Ventilated Disc",3)</f>
        <v>1</v>
      </c>
      <c r="I159" t="s">
        <v>168</v>
      </c>
      <c r="J159">
        <f t="array" ref="J159">_xlfn.IFS(I159="Fabric",1,I159= "Leather",2,I159= "Polyurethene",3,I159= "Vinyl",4)</f>
        <v>1</v>
      </c>
      <c r="K159" t="s">
        <v>169</v>
      </c>
      <c r="L159">
        <f t="array" ref="L159">_xlfn.IFS(K159="AMT",1,K159="Automatic",2,K159="CVT",3,K159="DCT",4,K159="Manual",5)</f>
        <v>5</v>
      </c>
      <c r="M159" t="s">
        <v>169</v>
      </c>
      <c r="N159">
        <f t="array" ref="N159">_xlfn.IFS(M159="Automatic",1,M159= "Manual",2)</f>
        <v>2</v>
      </c>
      <c r="O159" t="s">
        <v>177</v>
      </c>
      <c r="P159">
        <f t="array" ref="P159">_xlfn.IFS(O159="Analog",1,O159= "Analog + Digital",2,O159= "Digital",3)</f>
        <v>2</v>
      </c>
    </row>
    <row r="160" spans="1:16" x14ac:dyDescent="0.3">
      <c r="A160" t="s">
        <v>146</v>
      </c>
      <c r="B160">
        <f t="array" ref="B160">_xlfn.IFS(A160="CNG",1,A160="CNG + Petrol",2,A160="Diesel",3,A160="Electric",4,A160="Hybrid",5,A160="Petrol",6)</f>
        <v>6</v>
      </c>
      <c r="C160" t="s">
        <v>509</v>
      </c>
      <c r="D160">
        <f t="array" ref="D160">_xlfn.IFS(C160="Coupe",1,C160= "Crossover",2,C160= "Crossover, SUV",3,C160= "Hatchback",4,C160= "MPV",5,C160= "MUV",6,C160= "Sedan",7,C160= "Sedan, Coupe",8,C160= "SUV",9,C160= "SUV, Crossover",10)</f>
        <v>7</v>
      </c>
      <c r="E160" t="s">
        <v>201</v>
      </c>
      <c r="F160">
        <f t="array" ref="F160">_xlfn.IFS(E160="Drum",1,E160= "Solid Disc",2,E160= "Ventilated Disc",3)</f>
        <v>3</v>
      </c>
      <c r="G160" t="s">
        <v>152</v>
      </c>
      <c r="H160">
        <f t="array" ref="H160">_xlfn.IFS(G160="Drum",1,G160= "Solid Disc",2,G160= "Ventilated Disc",3)</f>
        <v>1</v>
      </c>
      <c r="I160" t="s">
        <v>168</v>
      </c>
      <c r="J160">
        <f t="array" ref="J160">_xlfn.IFS(I160="Fabric",1,I160= "Leather",2,I160= "Polyurethene",3,I160= "Vinyl",4)</f>
        <v>1</v>
      </c>
      <c r="K160" t="s">
        <v>169</v>
      </c>
      <c r="L160">
        <f t="array" ref="L160">_xlfn.IFS(K160="AMT",1,K160="Automatic",2,K160="CVT",3,K160="DCT",4,K160="Manual",5)</f>
        <v>5</v>
      </c>
      <c r="M160" t="s">
        <v>169</v>
      </c>
      <c r="N160">
        <f t="array" ref="N160">_xlfn.IFS(M160="Automatic",1,M160= "Manual",2)</f>
        <v>2</v>
      </c>
      <c r="O160" t="s">
        <v>177</v>
      </c>
      <c r="P160">
        <f t="array" ref="P160">_xlfn.IFS(O160="Analog",1,O160= "Analog + Digital",2,O160= "Digital",3)</f>
        <v>2</v>
      </c>
    </row>
    <row r="161" spans="1:16" x14ac:dyDescent="0.3">
      <c r="A161" t="s">
        <v>146</v>
      </c>
      <c r="B161">
        <f t="array" ref="B161">_xlfn.IFS(A161="CNG",1,A161="CNG + Petrol",2,A161="Diesel",3,A161="Electric",4,A161="Hybrid",5,A161="Petrol",6)</f>
        <v>6</v>
      </c>
      <c r="C161" t="s">
        <v>509</v>
      </c>
      <c r="D161">
        <f t="array" ref="D161">_xlfn.IFS(C161="Coupe",1,C161= "Crossover",2,C161= "Crossover, SUV",3,C161= "Hatchback",4,C161= "MPV",5,C161= "MUV",6,C161= "Sedan",7,C161= "Sedan, Coupe",8,C161= "SUV",9,C161= "SUV, Crossover",10)</f>
        <v>7</v>
      </c>
      <c r="E161" t="s">
        <v>201</v>
      </c>
      <c r="F161">
        <f t="array" ref="F161">_xlfn.IFS(E161="Drum",1,E161= "Solid Disc",2,E161= "Ventilated Disc",3)</f>
        <v>3</v>
      </c>
      <c r="G161" t="s">
        <v>152</v>
      </c>
      <c r="H161">
        <f t="array" ref="H161">_xlfn.IFS(G161="Drum",1,G161= "Solid Disc",2,G161= "Ventilated Disc",3)</f>
        <v>1</v>
      </c>
      <c r="I161" t="s">
        <v>168</v>
      </c>
      <c r="J161">
        <f t="array" ref="J161">_xlfn.IFS(I161="Fabric",1,I161= "Leather",2,I161= "Polyurethene",3,I161= "Vinyl",4)</f>
        <v>1</v>
      </c>
      <c r="K161" t="s">
        <v>169</v>
      </c>
      <c r="L161">
        <f t="array" ref="L161">_xlfn.IFS(K161="AMT",1,K161="Automatic",2,K161="CVT",3,K161="DCT",4,K161="Manual",5)</f>
        <v>5</v>
      </c>
      <c r="M161" t="s">
        <v>169</v>
      </c>
      <c r="N161">
        <f t="array" ref="N161">_xlfn.IFS(M161="Automatic",1,M161= "Manual",2)</f>
        <v>2</v>
      </c>
      <c r="O161" t="s">
        <v>177</v>
      </c>
      <c r="P161">
        <f t="array" ref="P161">_xlfn.IFS(O161="Analog",1,O161= "Analog + Digital",2,O161= "Digital",3)</f>
        <v>2</v>
      </c>
    </row>
    <row r="162" spans="1:16" x14ac:dyDescent="0.3">
      <c r="A162" t="s">
        <v>460</v>
      </c>
      <c r="B162">
        <f t="array" ref="B162">_xlfn.IFS(A162="CNG",1,A162="CNG + Petrol",2,A162="Diesel",3,A162="Electric",4,A162="Hybrid",5,A162="Petrol",6)</f>
        <v>3</v>
      </c>
      <c r="C162" t="s">
        <v>509</v>
      </c>
      <c r="D162">
        <f t="array" ref="D162">_xlfn.IFS(C162="Coupe",1,C162= "Crossover",2,C162= "Crossover, SUV",3,C162= "Hatchback",4,C162= "MPV",5,C162= "MUV",6,C162= "Sedan",7,C162= "Sedan, Coupe",8,C162= "SUV",9,C162= "SUV, Crossover",10)</f>
        <v>7</v>
      </c>
      <c r="E162" t="s">
        <v>201</v>
      </c>
      <c r="F162">
        <f t="array" ref="F162">_xlfn.IFS(E162="Drum",1,E162= "Solid Disc",2,E162= "Ventilated Disc",3)</f>
        <v>3</v>
      </c>
      <c r="G162" t="s">
        <v>152</v>
      </c>
      <c r="H162">
        <f t="array" ref="H162">_xlfn.IFS(G162="Drum",1,G162= "Solid Disc",2,G162= "Ventilated Disc",3)</f>
        <v>1</v>
      </c>
      <c r="I162" t="s">
        <v>168</v>
      </c>
      <c r="J162">
        <f t="array" ref="J162">_xlfn.IFS(I162="Fabric",1,I162= "Leather",2,I162= "Polyurethene",3,I162= "Vinyl",4)</f>
        <v>1</v>
      </c>
      <c r="K162" t="s">
        <v>190</v>
      </c>
      <c r="L162">
        <f t="array" ref="L162">_xlfn.IFS(K162="AMT",1,K162="Automatic",2,K162="CVT",3,K162="DCT",4,K162="Manual",5)</f>
        <v>2</v>
      </c>
      <c r="M162" t="s">
        <v>169</v>
      </c>
      <c r="N162">
        <f t="array" ref="N162">_xlfn.IFS(M162="Automatic",1,M162= "Manual",2)</f>
        <v>2</v>
      </c>
      <c r="O162" t="s">
        <v>165</v>
      </c>
      <c r="P162">
        <f t="array" ref="P162">_xlfn.IFS(O162="Analog",1,O162= "Analog + Digital",2,O162= "Digital",3)</f>
        <v>1</v>
      </c>
    </row>
    <row r="163" spans="1:16" x14ac:dyDescent="0.3">
      <c r="A163" t="s">
        <v>146</v>
      </c>
      <c r="B163">
        <f t="array" ref="B163">_xlfn.IFS(A163="CNG",1,A163="CNG + Petrol",2,A163="Diesel",3,A163="Electric",4,A163="Hybrid",5,A163="Petrol",6)</f>
        <v>6</v>
      </c>
      <c r="C163" t="s">
        <v>509</v>
      </c>
      <c r="D163">
        <f t="array" ref="D163">_xlfn.IFS(C163="Coupe",1,C163= "Crossover",2,C163= "Crossover, SUV",3,C163= "Hatchback",4,C163= "MPV",5,C163= "MUV",6,C163= "Sedan",7,C163= "Sedan, Coupe",8,C163= "SUV",9,C163= "SUV, Crossover",10)</f>
        <v>7</v>
      </c>
      <c r="E163" t="s">
        <v>201</v>
      </c>
      <c r="F163">
        <f t="array" ref="F163">_xlfn.IFS(E163="Drum",1,E163= "Solid Disc",2,E163= "Ventilated Disc",3)</f>
        <v>3</v>
      </c>
      <c r="G163" t="s">
        <v>152</v>
      </c>
      <c r="H163">
        <f t="array" ref="H163">_xlfn.IFS(G163="Drum",1,G163= "Solid Disc",2,G163= "Ventilated Disc",3)</f>
        <v>1</v>
      </c>
      <c r="I163" t="s">
        <v>168</v>
      </c>
      <c r="J163">
        <f t="array" ref="J163">_xlfn.IFS(I163="Fabric",1,I163= "Leather",2,I163= "Polyurethene",3,I163= "Vinyl",4)</f>
        <v>1</v>
      </c>
      <c r="K163" t="s">
        <v>169</v>
      </c>
      <c r="L163">
        <f t="array" ref="L163">_xlfn.IFS(K163="AMT",1,K163="Automatic",2,K163="CVT",3,K163="DCT",4,K163="Manual",5)</f>
        <v>5</v>
      </c>
      <c r="M163" t="s">
        <v>169</v>
      </c>
      <c r="N163">
        <f t="array" ref="N163">_xlfn.IFS(M163="Automatic",1,M163= "Manual",2)</f>
        <v>2</v>
      </c>
      <c r="O163" t="s">
        <v>177</v>
      </c>
      <c r="P163">
        <f t="array" ref="P163">_xlfn.IFS(O163="Analog",1,O163= "Analog + Digital",2,O163= "Digital",3)</f>
        <v>2</v>
      </c>
    </row>
    <row r="164" spans="1:16" x14ac:dyDescent="0.3">
      <c r="A164" t="s">
        <v>146</v>
      </c>
      <c r="B164">
        <f t="array" ref="B164">_xlfn.IFS(A164="CNG",1,A164="CNG + Petrol",2,A164="Diesel",3,A164="Electric",4,A164="Hybrid",5,A164="Petrol",6)</f>
        <v>6</v>
      </c>
      <c r="C164" t="s">
        <v>509</v>
      </c>
      <c r="D164">
        <f t="array" ref="D164">_xlfn.IFS(C164="Coupe",1,C164= "Crossover",2,C164= "Crossover, SUV",3,C164= "Hatchback",4,C164= "MPV",5,C164= "MUV",6,C164= "Sedan",7,C164= "Sedan, Coupe",8,C164= "SUV",9,C164= "SUV, Crossover",10)</f>
        <v>7</v>
      </c>
      <c r="E164" t="s">
        <v>201</v>
      </c>
      <c r="F164">
        <f t="array" ref="F164">_xlfn.IFS(E164="Drum",1,E164= "Solid Disc",2,E164= "Ventilated Disc",3)</f>
        <v>3</v>
      </c>
      <c r="G164" t="s">
        <v>152</v>
      </c>
      <c r="H164">
        <f t="array" ref="H164">_xlfn.IFS(G164="Drum",1,G164= "Solid Disc",2,G164= "Ventilated Disc",3)</f>
        <v>1</v>
      </c>
      <c r="I164" t="s">
        <v>168</v>
      </c>
      <c r="J164">
        <f t="array" ref="J164">_xlfn.IFS(I164="Fabric",1,I164= "Leather",2,I164= "Polyurethene",3,I164= "Vinyl",4)</f>
        <v>1</v>
      </c>
      <c r="K164" t="s">
        <v>169</v>
      </c>
      <c r="L164">
        <f t="array" ref="L164">_xlfn.IFS(K164="AMT",1,K164="Automatic",2,K164="CVT",3,K164="DCT",4,K164="Manual",5)</f>
        <v>5</v>
      </c>
      <c r="M164" t="s">
        <v>169</v>
      </c>
      <c r="N164">
        <f t="array" ref="N164">_xlfn.IFS(M164="Automatic",1,M164= "Manual",2)</f>
        <v>2</v>
      </c>
      <c r="O164" t="s">
        <v>177</v>
      </c>
      <c r="P164">
        <f t="array" ref="P164">_xlfn.IFS(O164="Analog",1,O164= "Analog + Digital",2,O164= "Digital",3)</f>
        <v>2</v>
      </c>
    </row>
    <row r="165" spans="1:16" x14ac:dyDescent="0.3">
      <c r="A165" t="s">
        <v>146</v>
      </c>
      <c r="B165">
        <f t="array" ref="B165">_xlfn.IFS(A165="CNG",1,A165="CNG + Petrol",2,A165="Diesel",3,A165="Electric",4,A165="Hybrid",5,A165="Petrol",6)</f>
        <v>6</v>
      </c>
      <c r="C165" t="s">
        <v>509</v>
      </c>
      <c r="D165">
        <f t="array" ref="D165">_xlfn.IFS(C165="Coupe",1,C165= "Crossover",2,C165= "Crossover, SUV",3,C165= "Hatchback",4,C165= "MPV",5,C165= "MUV",6,C165= "Sedan",7,C165= "Sedan, Coupe",8,C165= "SUV",9,C165= "SUV, Crossover",10)</f>
        <v>7</v>
      </c>
      <c r="E165" t="s">
        <v>201</v>
      </c>
      <c r="F165">
        <f t="array" ref="F165">_xlfn.IFS(E165="Drum",1,E165= "Solid Disc",2,E165= "Ventilated Disc",3)</f>
        <v>3</v>
      </c>
      <c r="G165" t="s">
        <v>152</v>
      </c>
      <c r="H165">
        <f t="array" ref="H165">_xlfn.IFS(G165="Drum",1,G165= "Solid Disc",2,G165= "Ventilated Disc",3)</f>
        <v>1</v>
      </c>
      <c r="I165" t="s">
        <v>168</v>
      </c>
      <c r="J165">
        <f t="array" ref="J165">_xlfn.IFS(I165="Fabric",1,I165= "Leather",2,I165= "Polyurethene",3,I165= "Vinyl",4)</f>
        <v>1</v>
      </c>
      <c r="K165" t="s">
        <v>169</v>
      </c>
      <c r="L165">
        <f t="array" ref="L165">_xlfn.IFS(K165="AMT",1,K165="Automatic",2,K165="CVT",3,K165="DCT",4,K165="Manual",5)</f>
        <v>5</v>
      </c>
      <c r="M165" t="s">
        <v>169</v>
      </c>
      <c r="N165">
        <f t="array" ref="N165">_xlfn.IFS(M165="Automatic",1,M165= "Manual",2)</f>
        <v>2</v>
      </c>
      <c r="O165" t="s">
        <v>177</v>
      </c>
      <c r="P165">
        <f t="array" ref="P165">_xlfn.IFS(O165="Analog",1,O165= "Analog + Digital",2,O165= "Digital",3)</f>
        <v>2</v>
      </c>
    </row>
    <row r="166" spans="1:16" x14ac:dyDescent="0.3">
      <c r="A166" t="s">
        <v>460</v>
      </c>
      <c r="B166">
        <f t="array" ref="B166">_xlfn.IFS(A166="CNG",1,A166="CNG + Petrol",2,A166="Diesel",3,A166="Electric",4,A166="Hybrid",5,A166="Petrol",6)</f>
        <v>3</v>
      </c>
      <c r="C166" t="s">
        <v>509</v>
      </c>
      <c r="D166">
        <f t="array" ref="D166">_xlfn.IFS(C166="Coupe",1,C166= "Crossover",2,C166= "Crossover, SUV",3,C166= "Hatchback",4,C166= "MPV",5,C166= "MUV",6,C166= "Sedan",7,C166= "Sedan, Coupe",8,C166= "SUV",9,C166= "SUV, Crossover",10)</f>
        <v>7</v>
      </c>
      <c r="E166" t="s">
        <v>201</v>
      </c>
      <c r="F166">
        <f t="array" ref="F166">_xlfn.IFS(E166="Drum",1,E166= "Solid Disc",2,E166= "Ventilated Disc",3)</f>
        <v>3</v>
      </c>
      <c r="G166" t="s">
        <v>152</v>
      </c>
      <c r="H166">
        <f t="array" ref="H166">_xlfn.IFS(G166="Drum",1,G166= "Solid Disc",2,G166= "Ventilated Disc",3)</f>
        <v>1</v>
      </c>
      <c r="I166" t="s">
        <v>168</v>
      </c>
      <c r="J166">
        <f t="array" ref="J166">_xlfn.IFS(I166="Fabric",1,I166= "Leather",2,I166= "Polyurethene",3,I166= "Vinyl",4)</f>
        <v>1</v>
      </c>
      <c r="K166" t="s">
        <v>169</v>
      </c>
      <c r="L166">
        <f t="array" ref="L166">_xlfn.IFS(K166="AMT",1,K166="Automatic",2,K166="CVT",3,K166="DCT",4,K166="Manual",5)</f>
        <v>5</v>
      </c>
      <c r="M166" t="s">
        <v>169</v>
      </c>
      <c r="N166">
        <f t="array" ref="N166">_xlfn.IFS(M166="Automatic",1,M166= "Manual",2)</f>
        <v>2</v>
      </c>
      <c r="O166" t="s">
        <v>177</v>
      </c>
      <c r="P166">
        <f t="array" ref="P166">_xlfn.IFS(O166="Analog",1,O166= "Analog + Digital",2,O166= "Digital",3)</f>
        <v>2</v>
      </c>
    </row>
    <row r="167" spans="1:16" x14ac:dyDescent="0.3">
      <c r="A167" t="s">
        <v>460</v>
      </c>
      <c r="B167">
        <f t="array" ref="B167">_xlfn.IFS(A167="CNG",1,A167="CNG + Petrol",2,A167="Diesel",3,A167="Electric",4,A167="Hybrid",5,A167="Petrol",6)</f>
        <v>3</v>
      </c>
      <c r="C167" t="s">
        <v>509</v>
      </c>
      <c r="D167">
        <f t="array" ref="D167">_xlfn.IFS(C167="Coupe",1,C167= "Crossover",2,C167= "Crossover, SUV",3,C167= "Hatchback",4,C167= "MPV",5,C167= "MUV",6,C167= "Sedan",7,C167= "Sedan, Coupe",8,C167= "SUV",9,C167= "SUV, Crossover",10)</f>
        <v>7</v>
      </c>
      <c r="E167" t="s">
        <v>201</v>
      </c>
      <c r="F167">
        <f t="array" ref="F167">_xlfn.IFS(E167="Drum",1,E167= "Solid Disc",2,E167= "Ventilated Disc",3)</f>
        <v>3</v>
      </c>
      <c r="G167" t="s">
        <v>152</v>
      </c>
      <c r="H167">
        <f t="array" ref="H167">_xlfn.IFS(G167="Drum",1,G167= "Solid Disc",2,G167= "Ventilated Disc",3)</f>
        <v>1</v>
      </c>
      <c r="I167" t="s">
        <v>168</v>
      </c>
      <c r="J167">
        <f t="array" ref="J167">_xlfn.IFS(I167="Fabric",1,I167= "Leather",2,I167= "Polyurethene",3,I167= "Vinyl",4)</f>
        <v>1</v>
      </c>
      <c r="K167" t="s">
        <v>169</v>
      </c>
      <c r="L167">
        <f t="array" ref="L167">_xlfn.IFS(K167="AMT",1,K167="Automatic",2,K167="CVT",3,K167="DCT",4,K167="Manual",5)</f>
        <v>5</v>
      </c>
      <c r="M167" t="s">
        <v>169</v>
      </c>
      <c r="N167">
        <f t="array" ref="N167">_xlfn.IFS(M167="Automatic",1,M167= "Manual",2)</f>
        <v>2</v>
      </c>
      <c r="O167" t="s">
        <v>177</v>
      </c>
      <c r="P167">
        <f t="array" ref="P167">_xlfn.IFS(O167="Analog",1,O167= "Analog + Digital",2,O167= "Digital",3)</f>
        <v>2</v>
      </c>
    </row>
    <row r="168" spans="1:16" x14ac:dyDescent="0.3">
      <c r="A168" t="s">
        <v>460</v>
      </c>
      <c r="B168">
        <f t="array" ref="B168">_xlfn.IFS(A168="CNG",1,A168="CNG + Petrol",2,A168="Diesel",3,A168="Electric",4,A168="Hybrid",5,A168="Petrol",6)</f>
        <v>3</v>
      </c>
      <c r="C168" t="s">
        <v>509</v>
      </c>
      <c r="D168">
        <f t="array" ref="D168">_xlfn.IFS(C168="Coupe",1,C168= "Crossover",2,C168= "Crossover, SUV",3,C168= "Hatchback",4,C168= "MPV",5,C168= "MUV",6,C168= "Sedan",7,C168= "Sedan, Coupe",8,C168= "SUV",9,C168= "SUV, Crossover",10)</f>
        <v>7</v>
      </c>
      <c r="E168" t="s">
        <v>201</v>
      </c>
      <c r="F168">
        <f t="array" ref="F168">_xlfn.IFS(E168="Drum",1,E168= "Solid Disc",2,E168= "Ventilated Disc",3)</f>
        <v>3</v>
      </c>
      <c r="G168" t="s">
        <v>152</v>
      </c>
      <c r="H168">
        <f t="array" ref="H168">_xlfn.IFS(G168="Drum",1,G168= "Solid Disc",2,G168= "Ventilated Disc",3)</f>
        <v>1</v>
      </c>
      <c r="I168" t="s">
        <v>168</v>
      </c>
      <c r="J168">
        <f t="array" ref="J168">_xlfn.IFS(I168="Fabric",1,I168= "Leather",2,I168= "Polyurethene",3,I168= "Vinyl",4)</f>
        <v>1</v>
      </c>
      <c r="K168" t="s">
        <v>169</v>
      </c>
      <c r="L168">
        <f t="array" ref="L168">_xlfn.IFS(K168="AMT",1,K168="Automatic",2,K168="CVT",3,K168="DCT",4,K168="Manual",5)</f>
        <v>5</v>
      </c>
      <c r="M168" t="s">
        <v>169</v>
      </c>
      <c r="N168">
        <f t="array" ref="N168">_xlfn.IFS(M168="Automatic",1,M168= "Manual",2)</f>
        <v>2</v>
      </c>
      <c r="O168" t="s">
        <v>177</v>
      </c>
      <c r="P168">
        <f t="array" ref="P168">_xlfn.IFS(O168="Analog",1,O168= "Analog + Digital",2,O168= "Digital",3)</f>
        <v>2</v>
      </c>
    </row>
    <row r="169" spans="1:16" x14ac:dyDescent="0.3">
      <c r="A169" t="s">
        <v>460</v>
      </c>
      <c r="B169">
        <f t="array" ref="B169">_xlfn.IFS(A169="CNG",1,A169="CNG + Petrol",2,A169="Diesel",3,A169="Electric",4,A169="Hybrid",5,A169="Petrol",6)</f>
        <v>3</v>
      </c>
      <c r="C169" t="s">
        <v>509</v>
      </c>
      <c r="D169">
        <f t="array" ref="D169">_xlfn.IFS(C169="Coupe",1,C169= "Crossover",2,C169= "Crossover, SUV",3,C169= "Hatchback",4,C169= "MPV",5,C169= "MUV",6,C169= "Sedan",7,C169= "Sedan, Coupe",8,C169= "SUV",9,C169= "SUV, Crossover",10)</f>
        <v>7</v>
      </c>
      <c r="E169" t="s">
        <v>201</v>
      </c>
      <c r="F169">
        <f t="array" ref="F169">_xlfn.IFS(E169="Drum",1,E169= "Solid Disc",2,E169= "Ventilated Disc",3)</f>
        <v>3</v>
      </c>
      <c r="G169" t="s">
        <v>152</v>
      </c>
      <c r="H169">
        <f t="array" ref="H169">_xlfn.IFS(G169="Drum",1,G169= "Solid Disc",2,G169= "Ventilated Disc",3)</f>
        <v>1</v>
      </c>
      <c r="I169" t="s">
        <v>168</v>
      </c>
      <c r="J169">
        <f t="array" ref="J169">_xlfn.IFS(I169="Fabric",1,I169= "Leather",2,I169= "Polyurethene",3,I169= "Vinyl",4)</f>
        <v>1</v>
      </c>
      <c r="K169" t="s">
        <v>169</v>
      </c>
      <c r="L169">
        <f t="array" ref="L169">_xlfn.IFS(K169="AMT",1,K169="Automatic",2,K169="CVT",3,K169="DCT",4,K169="Manual",5)</f>
        <v>5</v>
      </c>
      <c r="M169" t="s">
        <v>169</v>
      </c>
      <c r="N169">
        <f t="array" ref="N169">_xlfn.IFS(M169="Automatic",1,M169= "Manual",2)</f>
        <v>2</v>
      </c>
      <c r="O169" t="s">
        <v>177</v>
      </c>
      <c r="P169">
        <f t="array" ref="P169">_xlfn.IFS(O169="Analog",1,O169= "Analog + Digital",2,O169= "Digital",3)</f>
        <v>2</v>
      </c>
    </row>
    <row r="170" spans="1:16" x14ac:dyDescent="0.3">
      <c r="A170" t="s">
        <v>460</v>
      </c>
      <c r="B170">
        <f t="array" ref="B170">_xlfn.IFS(A170="CNG",1,A170="CNG + Petrol",2,A170="Diesel",3,A170="Electric",4,A170="Hybrid",5,A170="Petrol",6)</f>
        <v>3</v>
      </c>
      <c r="C170" t="s">
        <v>509</v>
      </c>
      <c r="D170">
        <f t="array" ref="D170">_xlfn.IFS(C170="Coupe",1,C170= "Crossover",2,C170= "Crossover, SUV",3,C170= "Hatchback",4,C170= "MPV",5,C170= "MUV",6,C170= "Sedan",7,C170= "Sedan, Coupe",8,C170= "SUV",9,C170= "SUV, Crossover",10)</f>
        <v>7</v>
      </c>
      <c r="E170" t="s">
        <v>201</v>
      </c>
      <c r="F170">
        <f t="array" ref="F170">_xlfn.IFS(E170="Drum",1,E170= "Solid Disc",2,E170= "Ventilated Disc",3)</f>
        <v>3</v>
      </c>
      <c r="G170" t="s">
        <v>152</v>
      </c>
      <c r="H170">
        <f t="array" ref="H170">_xlfn.IFS(G170="Drum",1,G170= "Solid Disc",2,G170= "Ventilated Disc",3)</f>
        <v>1</v>
      </c>
      <c r="I170" t="s">
        <v>598</v>
      </c>
      <c r="J170">
        <f t="array" ref="J170">_xlfn.IFS(I170="Fabric",1,I170= "Leather",2,I170= "Polyurethene",3,I170= "Vinyl",4)</f>
        <v>2</v>
      </c>
      <c r="K170" t="s">
        <v>169</v>
      </c>
      <c r="L170">
        <f t="array" ref="L170">_xlfn.IFS(K170="AMT",1,K170="Automatic",2,K170="CVT",3,K170="DCT",4,K170="Manual",5)</f>
        <v>5</v>
      </c>
      <c r="M170" t="s">
        <v>169</v>
      </c>
      <c r="N170">
        <f t="array" ref="N170">_xlfn.IFS(M170="Automatic",1,M170= "Manual",2)</f>
        <v>2</v>
      </c>
      <c r="O170" t="s">
        <v>177</v>
      </c>
      <c r="P170">
        <f t="array" ref="P170">_xlfn.IFS(O170="Analog",1,O170= "Analog + Digital",2,O170= "Digital",3)</f>
        <v>2</v>
      </c>
    </row>
    <row r="171" spans="1:16" x14ac:dyDescent="0.3">
      <c r="A171" t="s">
        <v>146</v>
      </c>
      <c r="B171">
        <f t="array" ref="B171">_xlfn.IFS(A171="CNG",1,A171="CNG + Petrol",2,A171="Diesel",3,A171="Electric",4,A171="Hybrid",5,A171="Petrol",6)</f>
        <v>6</v>
      </c>
      <c r="C171" t="s">
        <v>509</v>
      </c>
      <c r="D171">
        <f t="array" ref="D171">_xlfn.IFS(C171="Coupe",1,C171= "Crossover",2,C171= "Crossover, SUV",3,C171= "Hatchback",4,C171= "MPV",5,C171= "MUV",6,C171= "Sedan",7,C171= "Sedan, Coupe",8,C171= "SUV",9,C171= "SUV, Crossover",10)</f>
        <v>7</v>
      </c>
      <c r="E171" t="s">
        <v>201</v>
      </c>
      <c r="F171">
        <f t="array" ref="F171">_xlfn.IFS(E171="Drum",1,E171= "Solid Disc",2,E171= "Ventilated Disc",3)</f>
        <v>3</v>
      </c>
      <c r="G171" t="s">
        <v>152</v>
      </c>
      <c r="H171">
        <f t="array" ref="H171">_xlfn.IFS(G171="Drum",1,G171= "Solid Disc",2,G171= "Ventilated Disc",3)</f>
        <v>1</v>
      </c>
      <c r="I171" t="s">
        <v>598</v>
      </c>
      <c r="J171">
        <f t="array" ref="J171">_xlfn.IFS(I171="Fabric",1,I171= "Leather",2,I171= "Polyurethene",3,I171= "Vinyl",4)</f>
        <v>2</v>
      </c>
      <c r="K171" t="s">
        <v>169</v>
      </c>
      <c r="L171">
        <f t="array" ref="L171">_xlfn.IFS(K171="AMT",1,K171="Automatic",2,K171="CVT",3,K171="DCT",4,K171="Manual",5)</f>
        <v>5</v>
      </c>
      <c r="M171" t="s">
        <v>169</v>
      </c>
      <c r="N171">
        <f t="array" ref="N171">_xlfn.IFS(M171="Automatic",1,M171= "Manual",2)</f>
        <v>2</v>
      </c>
      <c r="O171" t="s">
        <v>177</v>
      </c>
      <c r="P171">
        <f t="array" ref="P171">_xlfn.IFS(O171="Analog",1,O171= "Analog + Digital",2,O171= "Digital",3)</f>
        <v>2</v>
      </c>
    </row>
    <row r="172" spans="1:16" x14ac:dyDescent="0.3">
      <c r="A172" t="s">
        <v>146</v>
      </c>
      <c r="B172">
        <f t="array" ref="B172">_xlfn.IFS(A172="CNG",1,A172="CNG + Petrol",2,A172="Diesel",3,A172="Electric",4,A172="Hybrid",5,A172="Petrol",6)</f>
        <v>6</v>
      </c>
      <c r="C172" t="s">
        <v>509</v>
      </c>
      <c r="D172">
        <f t="array" ref="D172">_xlfn.IFS(C172="Coupe",1,C172= "Crossover",2,C172= "Crossover, SUV",3,C172= "Hatchback",4,C172= "MPV",5,C172= "MUV",6,C172= "Sedan",7,C172= "Sedan, Coupe",8,C172= "SUV",9,C172= "SUV, Crossover",10)</f>
        <v>7</v>
      </c>
      <c r="E172" t="s">
        <v>201</v>
      </c>
      <c r="F172">
        <f t="array" ref="F172">_xlfn.IFS(E172="Drum",1,E172= "Solid Disc",2,E172= "Ventilated Disc",3)</f>
        <v>3</v>
      </c>
      <c r="G172" t="s">
        <v>152</v>
      </c>
      <c r="H172">
        <f t="array" ref="H172">_xlfn.IFS(G172="Drum",1,G172= "Solid Disc",2,G172= "Ventilated Disc",3)</f>
        <v>1</v>
      </c>
      <c r="I172" t="s">
        <v>168</v>
      </c>
      <c r="J172">
        <f t="array" ref="J172">_xlfn.IFS(I172="Fabric",1,I172= "Leather",2,I172= "Polyurethene",3,I172= "Vinyl",4)</f>
        <v>1</v>
      </c>
      <c r="K172" t="s">
        <v>169</v>
      </c>
      <c r="L172">
        <f t="array" ref="L172">_xlfn.IFS(K172="AMT",1,K172="Automatic",2,K172="CVT",3,K172="DCT",4,K172="Manual",5)</f>
        <v>5</v>
      </c>
      <c r="M172" t="s">
        <v>169</v>
      </c>
      <c r="N172">
        <f t="array" ref="N172">_xlfn.IFS(M172="Automatic",1,M172= "Manual",2)</f>
        <v>2</v>
      </c>
      <c r="O172" t="s">
        <v>177</v>
      </c>
      <c r="P172">
        <f t="array" ref="P172">_xlfn.IFS(O172="Analog",1,O172= "Analog + Digital",2,O172= "Digital",3)</f>
        <v>2</v>
      </c>
    </row>
    <row r="173" spans="1:16" x14ac:dyDescent="0.3">
      <c r="A173" t="s">
        <v>184</v>
      </c>
      <c r="B173">
        <f t="array" ref="B173">_xlfn.IFS(A173="CNG",1,A173="CNG + Petrol",2,A173="Diesel",3,A173="Electric",4,A173="Hybrid",5,A173="Petrol",6)</f>
        <v>1</v>
      </c>
      <c r="C173" t="s">
        <v>509</v>
      </c>
      <c r="D173">
        <f t="array" ref="D173">_xlfn.IFS(C173="Coupe",1,C173= "Crossover",2,C173= "Crossover, SUV",3,C173= "Hatchback",4,C173= "MPV",5,C173= "MUV",6,C173= "Sedan",7,C173= "Sedan, Coupe",8,C173= "SUV",9,C173= "SUV, Crossover",10)</f>
        <v>7</v>
      </c>
      <c r="E173" t="s">
        <v>201</v>
      </c>
      <c r="F173">
        <f t="array" ref="F173">_xlfn.IFS(E173="Drum",1,E173= "Solid Disc",2,E173= "Ventilated Disc",3)</f>
        <v>3</v>
      </c>
      <c r="G173" t="s">
        <v>152</v>
      </c>
      <c r="H173">
        <f t="array" ref="H173">_xlfn.IFS(G173="Drum",1,G173= "Solid Disc",2,G173= "Ventilated Disc",3)</f>
        <v>1</v>
      </c>
      <c r="I173" t="s">
        <v>168</v>
      </c>
      <c r="J173">
        <f t="array" ref="J173">_xlfn.IFS(I173="Fabric",1,I173= "Leather",2,I173= "Polyurethene",3,I173= "Vinyl",4)</f>
        <v>1</v>
      </c>
      <c r="K173" t="s">
        <v>169</v>
      </c>
      <c r="L173">
        <f t="array" ref="L173">_xlfn.IFS(K173="AMT",1,K173="Automatic",2,K173="CVT",3,K173="DCT",4,K173="Manual",5)</f>
        <v>5</v>
      </c>
      <c r="M173" t="s">
        <v>169</v>
      </c>
      <c r="N173">
        <f t="array" ref="N173">_xlfn.IFS(M173="Automatic",1,M173= "Manual",2)</f>
        <v>2</v>
      </c>
      <c r="O173" t="s">
        <v>177</v>
      </c>
      <c r="P173">
        <f t="array" ref="P173">_xlfn.IFS(O173="Analog",1,O173= "Analog + Digital",2,O173= "Digital",3)</f>
        <v>2</v>
      </c>
    </row>
    <row r="174" spans="1:16" x14ac:dyDescent="0.3">
      <c r="A174" t="s">
        <v>146</v>
      </c>
      <c r="B174">
        <f t="array" ref="B174">_xlfn.IFS(A174="CNG",1,A174="CNG + Petrol",2,A174="Diesel",3,A174="Electric",4,A174="Hybrid",5,A174="Petrol",6)</f>
        <v>6</v>
      </c>
      <c r="C174" t="s">
        <v>509</v>
      </c>
      <c r="D174">
        <f t="array" ref="D174">_xlfn.IFS(C174="Coupe",1,C174= "Crossover",2,C174= "Crossover, SUV",3,C174= "Hatchback",4,C174= "MPV",5,C174= "MUV",6,C174= "Sedan",7,C174= "Sedan, Coupe",8,C174= "SUV",9,C174= "SUV, Crossover",10)</f>
        <v>7</v>
      </c>
      <c r="E174" t="s">
        <v>201</v>
      </c>
      <c r="F174">
        <f t="array" ref="F174">_xlfn.IFS(E174="Drum",1,E174= "Solid Disc",2,E174= "Ventilated Disc",3)</f>
        <v>3</v>
      </c>
      <c r="G174" t="s">
        <v>152</v>
      </c>
      <c r="H174">
        <f t="array" ref="H174">_xlfn.IFS(G174="Drum",1,G174= "Solid Disc",2,G174= "Ventilated Disc",3)</f>
        <v>1</v>
      </c>
      <c r="I174" t="s">
        <v>168</v>
      </c>
      <c r="J174">
        <f t="array" ref="J174">_xlfn.IFS(I174="Fabric",1,I174= "Leather",2,I174= "Polyurethene",3,I174= "Vinyl",4)</f>
        <v>1</v>
      </c>
      <c r="K174" t="s">
        <v>169</v>
      </c>
      <c r="L174">
        <f t="array" ref="L174">_xlfn.IFS(K174="AMT",1,K174="Automatic",2,K174="CVT",3,K174="DCT",4,K174="Manual",5)</f>
        <v>5</v>
      </c>
      <c r="M174" t="s">
        <v>169</v>
      </c>
      <c r="N174">
        <f t="array" ref="N174">_xlfn.IFS(M174="Automatic",1,M174= "Manual",2)</f>
        <v>2</v>
      </c>
      <c r="O174" t="s">
        <v>177</v>
      </c>
      <c r="P174">
        <f t="array" ref="P174">_xlfn.IFS(O174="Analog",1,O174= "Analog + Digital",2,O174= "Digital",3)</f>
        <v>2</v>
      </c>
    </row>
    <row r="175" spans="1:16" x14ac:dyDescent="0.3">
      <c r="A175" t="s">
        <v>460</v>
      </c>
      <c r="B175">
        <f t="array" ref="B175">_xlfn.IFS(A175="CNG",1,A175="CNG + Petrol",2,A175="Diesel",3,A175="Electric",4,A175="Hybrid",5,A175="Petrol",6)</f>
        <v>3</v>
      </c>
      <c r="C175" t="s">
        <v>509</v>
      </c>
      <c r="D175">
        <f t="array" ref="D175">_xlfn.IFS(C175="Coupe",1,C175= "Crossover",2,C175= "Crossover, SUV",3,C175= "Hatchback",4,C175= "MPV",5,C175= "MUV",6,C175= "Sedan",7,C175= "Sedan, Coupe",8,C175= "SUV",9,C175= "SUV, Crossover",10)</f>
        <v>7</v>
      </c>
      <c r="E175" t="s">
        <v>201</v>
      </c>
      <c r="F175">
        <f t="array" ref="F175">_xlfn.IFS(E175="Drum",1,E175= "Solid Disc",2,E175= "Ventilated Disc",3)</f>
        <v>3</v>
      </c>
      <c r="G175" t="s">
        <v>152</v>
      </c>
      <c r="H175">
        <f t="array" ref="H175">_xlfn.IFS(G175="Drum",1,G175= "Solid Disc",2,G175= "Ventilated Disc",3)</f>
        <v>1</v>
      </c>
      <c r="I175" t="s">
        <v>168</v>
      </c>
      <c r="J175">
        <f t="array" ref="J175">_xlfn.IFS(I175="Fabric",1,I175= "Leather",2,I175= "Polyurethene",3,I175= "Vinyl",4)</f>
        <v>1</v>
      </c>
      <c r="K175" t="s">
        <v>169</v>
      </c>
      <c r="L175">
        <f t="array" ref="L175">_xlfn.IFS(K175="AMT",1,K175="Automatic",2,K175="CVT",3,K175="DCT",4,K175="Manual",5)</f>
        <v>5</v>
      </c>
      <c r="M175" t="s">
        <v>169</v>
      </c>
      <c r="N175">
        <f t="array" ref="N175">_xlfn.IFS(M175="Automatic",1,M175= "Manual",2)</f>
        <v>2</v>
      </c>
      <c r="O175" t="s">
        <v>177</v>
      </c>
      <c r="P175">
        <f t="array" ref="P175">_xlfn.IFS(O175="Analog",1,O175= "Analog + Digital",2,O175= "Digital",3)</f>
        <v>2</v>
      </c>
    </row>
    <row r="176" spans="1:16" x14ac:dyDescent="0.3">
      <c r="A176" t="s">
        <v>146</v>
      </c>
      <c r="B176">
        <f t="array" ref="B176">_xlfn.IFS(A176="CNG",1,A176="CNG + Petrol",2,A176="Diesel",3,A176="Electric",4,A176="Hybrid",5,A176="Petrol",6)</f>
        <v>6</v>
      </c>
      <c r="C176" t="s">
        <v>509</v>
      </c>
      <c r="D176">
        <f t="array" ref="D176">_xlfn.IFS(C176="Coupe",1,C176= "Crossover",2,C176= "Crossover, SUV",3,C176= "Hatchback",4,C176= "MPV",5,C176= "MUV",6,C176= "Sedan",7,C176= "Sedan, Coupe",8,C176= "SUV",9,C176= "SUV, Crossover",10)</f>
        <v>7</v>
      </c>
      <c r="E176" t="s">
        <v>201</v>
      </c>
      <c r="F176">
        <f t="array" ref="F176">_xlfn.IFS(E176="Drum",1,E176= "Solid Disc",2,E176= "Ventilated Disc",3)</f>
        <v>3</v>
      </c>
      <c r="G176" t="s">
        <v>152</v>
      </c>
      <c r="H176">
        <f t="array" ref="H176">_xlfn.IFS(G176="Drum",1,G176= "Solid Disc",2,G176= "Ventilated Disc",3)</f>
        <v>1</v>
      </c>
      <c r="I176" t="s">
        <v>168</v>
      </c>
      <c r="J176">
        <f t="array" ref="J176">_xlfn.IFS(I176="Fabric",1,I176= "Leather",2,I176= "Polyurethene",3,I176= "Vinyl",4)</f>
        <v>1</v>
      </c>
      <c r="K176" t="s">
        <v>169</v>
      </c>
      <c r="L176">
        <f t="array" ref="L176">_xlfn.IFS(K176="AMT",1,K176="Automatic",2,K176="CVT",3,K176="DCT",4,K176="Manual",5)</f>
        <v>5</v>
      </c>
      <c r="M176" t="s">
        <v>169</v>
      </c>
      <c r="N176">
        <f t="array" ref="N176">_xlfn.IFS(M176="Automatic",1,M176= "Manual",2)</f>
        <v>2</v>
      </c>
      <c r="O176" t="s">
        <v>177</v>
      </c>
      <c r="P176">
        <f t="array" ref="P176">_xlfn.IFS(O176="Analog",1,O176= "Analog + Digital",2,O176= "Digital",3)</f>
        <v>2</v>
      </c>
    </row>
    <row r="177" spans="1:16" x14ac:dyDescent="0.3">
      <c r="A177" t="s">
        <v>146</v>
      </c>
      <c r="B177">
        <f t="array" ref="B177">_xlfn.IFS(A177="CNG",1,A177="CNG + Petrol",2,A177="Diesel",3,A177="Electric",4,A177="Hybrid",5,A177="Petrol",6)</f>
        <v>6</v>
      </c>
      <c r="C177" t="s">
        <v>509</v>
      </c>
      <c r="D177">
        <f t="array" ref="D177">_xlfn.IFS(C177="Coupe",1,C177= "Crossover",2,C177= "Crossover, SUV",3,C177= "Hatchback",4,C177= "MPV",5,C177= "MUV",6,C177= "Sedan",7,C177= "Sedan, Coupe",8,C177= "SUV",9,C177= "SUV, Crossover",10)</f>
        <v>7</v>
      </c>
      <c r="E177" t="s">
        <v>201</v>
      </c>
      <c r="F177">
        <f t="array" ref="F177">_xlfn.IFS(E177="Drum",1,E177= "Solid Disc",2,E177= "Ventilated Disc",3)</f>
        <v>3</v>
      </c>
      <c r="G177" t="s">
        <v>152</v>
      </c>
      <c r="H177">
        <f t="array" ref="H177">_xlfn.IFS(G177="Drum",1,G177= "Solid Disc",2,G177= "Ventilated Disc",3)</f>
        <v>1</v>
      </c>
      <c r="I177" t="s">
        <v>168</v>
      </c>
      <c r="J177">
        <f t="array" ref="J177">_xlfn.IFS(I177="Fabric",1,I177= "Leather",2,I177= "Polyurethene",3,I177= "Vinyl",4)</f>
        <v>1</v>
      </c>
      <c r="K177" t="s">
        <v>169</v>
      </c>
      <c r="L177">
        <f t="array" ref="L177">_xlfn.IFS(K177="AMT",1,K177="Automatic",2,K177="CVT",3,K177="DCT",4,K177="Manual",5)</f>
        <v>5</v>
      </c>
      <c r="M177" t="s">
        <v>169</v>
      </c>
      <c r="N177">
        <f t="array" ref="N177">_xlfn.IFS(M177="Automatic",1,M177= "Manual",2)</f>
        <v>2</v>
      </c>
      <c r="O177" t="s">
        <v>177</v>
      </c>
      <c r="P177">
        <f t="array" ref="P177">_xlfn.IFS(O177="Analog",1,O177= "Analog + Digital",2,O177= "Digital",3)</f>
        <v>2</v>
      </c>
    </row>
    <row r="178" spans="1:16" x14ac:dyDescent="0.3">
      <c r="A178" t="s">
        <v>460</v>
      </c>
      <c r="B178">
        <f t="array" ref="B178">_xlfn.IFS(A178="CNG",1,A178="CNG + Petrol",2,A178="Diesel",3,A178="Electric",4,A178="Hybrid",5,A178="Petrol",6)</f>
        <v>3</v>
      </c>
      <c r="C178" t="s">
        <v>509</v>
      </c>
      <c r="D178">
        <f t="array" ref="D178">_xlfn.IFS(C178="Coupe",1,C178= "Crossover",2,C178= "Crossover, SUV",3,C178= "Hatchback",4,C178= "MPV",5,C178= "MUV",6,C178= "Sedan",7,C178= "Sedan, Coupe",8,C178= "SUV",9,C178= "SUV, Crossover",10)</f>
        <v>7</v>
      </c>
      <c r="E178" t="s">
        <v>201</v>
      </c>
      <c r="F178">
        <f t="array" ref="F178">_xlfn.IFS(E178="Drum",1,E178= "Solid Disc",2,E178= "Ventilated Disc",3)</f>
        <v>3</v>
      </c>
      <c r="G178" t="s">
        <v>152</v>
      </c>
      <c r="H178">
        <f t="array" ref="H178">_xlfn.IFS(G178="Drum",1,G178= "Solid Disc",2,G178= "Ventilated Disc",3)</f>
        <v>1</v>
      </c>
      <c r="I178" t="s">
        <v>168</v>
      </c>
      <c r="J178">
        <f t="array" ref="J178">_xlfn.IFS(I178="Fabric",1,I178= "Leather",2,I178= "Polyurethene",3,I178= "Vinyl",4)</f>
        <v>1</v>
      </c>
      <c r="K178" t="s">
        <v>169</v>
      </c>
      <c r="L178">
        <f t="array" ref="L178">_xlfn.IFS(K178="AMT",1,K178="Automatic",2,K178="CVT",3,K178="DCT",4,K178="Manual",5)</f>
        <v>5</v>
      </c>
      <c r="M178" t="s">
        <v>169</v>
      </c>
      <c r="N178">
        <f t="array" ref="N178">_xlfn.IFS(M178="Automatic",1,M178= "Manual",2)</f>
        <v>2</v>
      </c>
      <c r="O178" t="s">
        <v>177</v>
      </c>
      <c r="P178">
        <f t="array" ref="P178">_xlfn.IFS(O178="Analog",1,O178= "Analog + Digital",2,O178= "Digital",3)</f>
        <v>2</v>
      </c>
    </row>
    <row r="179" spans="1:16" x14ac:dyDescent="0.3">
      <c r="A179" t="s">
        <v>460</v>
      </c>
      <c r="B179">
        <f t="array" ref="B179">_xlfn.IFS(A179="CNG",1,A179="CNG + Petrol",2,A179="Diesel",3,A179="Electric",4,A179="Hybrid",5,A179="Petrol",6)</f>
        <v>3</v>
      </c>
      <c r="C179" t="s">
        <v>509</v>
      </c>
      <c r="D179">
        <f t="array" ref="D179">_xlfn.IFS(C179="Coupe",1,C179= "Crossover",2,C179= "Crossover, SUV",3,C179= "Hatchback",4,C179= "MPV",5,C179= "MUV",6,C179= "Sedan",7,C179= "Sedan, Coupe",8,C179= "SUV",9,C179= "SUV, Crossover",10)</f>
        <v>7</v>
      </c>
      <c r="E179" t="s">
        <v>201</v>
      </c>
      <c r="F179">
        <f t="array" ref="F179">_xlfn.IFS(E179="Drum",1,E179= "Solid Disc",2,E179= "Ventilated Disc",3)</f>
        <v>3</v>
      </c>
      <c r="G179" t="s">
        <v>152</v>
      </c>
      <c r="H179">
        <f t="array" ref="H179">_xlfn.IFS(G179="Drum",1,G179= "Solid Disc",2,G179= "Ventilated Disc",3)</f>
        <v>1</v>
      </c>
      <c r="I179" t="s">
        <v>168</v>
      </c>
      <c r="J179">
        <f t="array" ref="J179">_xlfn.IFS(I179="Fabric",1,I179= "Leather",2,I179= "Polyurethene",3,I179= "Vinyl",4)</f>
        <v>1</v>
      </c>
      <c r="K179" t="s">
        <v>169</v>
      </c>
      <c r="L179">
        <f t="array" ref="L179">_xlfn.IFS(K179="AMT",1,K179="Automatic",2,K179="CVT",3,K179="DCT",4,K179="Manual",5)</f>
        <v>5</v>
      </c>
      <c r="M179" t="s">
        <v>169</v>
      </c>
      <c r="N179">
        <f t="array" ref="N179">_xlfn.IFS(M179="Automatic",1,M179= "Manual",2)</f>
        <v>2</v>
      </c>
      <c r="O179" t="s">
        <v>177</v>
      </c>
      <c r="P179">
        <f t="array" ref="P179">_xlfn.IFS(O179="Analog",1,O179= "Analog + Digital",2,O179= "Digital",3)</f>
        <v>2</v>
      </c>
    </row>
    <row r="180" spans="1:16" x14ac:dyDescent="0.3">
      <c r="A180" t="s">
        <v>460</v>
      </c>
      <c r="B180">
        <f t="array" ref="B180">_xlfn.IFS(A180="CNG",1,A180="CNG + Petrol",2,A180="Diesel",3,A180="Electric",4,A180="Hybrid",5,A180="Petrol",6)</f>
        <v>3</v>
      </c>
      <c r="C180" t="s">
        <v>509</v>
      </c>
      <c r="D180">
        <f t="array" ref="D180">_xlfn.IFS(C180="Coupe",1,C180= "Crossover",2,C180= "Crossover, SUV",3,C180= "Hatchback",4,C180= "MPV",5,C180= "MUV",6,C180= "Sedan",7,C180= "Sedan, Coupe",8,C180= "SUV",9,C180= "SUV, Crossover",10)</f>
        <v>7</v>
      </c>
      <c r="E180" t="s">
        <v>201</v>
      </c>
      <c r="F180">
        <f t="array" ref="F180">_xlfn.IFS(E180="Drum",1,E180= "Solid Disc",2,E180= "Ventilated Disc",3)</f>
        <v>3</v>
      </c>
      <c r="G180" t="s">
        <v>152</v>
      </c>
      <c r="H180">
        <f t="array" ref="H180">_xlfn.IFS(G180="Drum",1,G180= "Solid Disc",2,G180= "Ventilated Disc",3)</f>
        <v>1</v>
      </c>
      <c r="I180" t="s">
        <v>168</v>
      </c>
      <c r="J180">
        <f t="array" ref="J180">_xlfn.IFS(I180="Fabric",1,I180= "Leather",2,I180= "Polyurethene",3,I180= "Vinyl",4)</f>
        <v>1</v>
      </c>
      <c r="K180" t="s">
        <v>169</v>
      </c>
      <c r="L180">
        <f t="array" ref="L180">_xlfn.IFS(K180="AMT",1,K180="Automatic",2,K180="CVT",3,K180="DCT",4,K180="Manual",5)</f>
        <v>5</v>
      </c>
      <c r="M180" t="s">
        <v>169</v>
      </c>
      <c r="N180">
        <f t="array" ref="N180">_xlfn.IFS(M180="Automatic",1,M180= "Manual",2)</f>
        <v>2</v>
      </c>
      <c r="O180" t="s">
        <v>177</v>
      </c>
      <c r="P180">
        <f t="array" ref="P180">_xlfn.IFS(O180="Analog",1,O180= "Analog + Digital",2,O180= "Digital",3)</f>
        <v>2</v>
      </c>
    </row>
    <row r="181" spans="1:16" x14ac:dyDescent="0.3">
      <c r="A181" t="s">
        <v>146</v>
      </c>
      <c r="B181">
        <f t="array" ref="B181">_xlfn.IFS(A181="CNG",1,A181="CNG + Petrol",2,A181="Diesel",3,A181="Electric",4,A181="Hybrid",5,A181="Petrol",6)</f>
        <v>6</v>
      </c>
      <c r="C181" t="s">
        <v>509</v>
      </c>
      <c r="D181">
        <f t="array" ref="D181">_xlfn.IFS(C181="Coupe",1,C181= "Crossover",2,C181= "Crossover, SUV",3,C181= "Hatchback",4,C181= "MPV",5,C181= "MUV",6,C181= "Sedan",7,C181= "Sedan, Coupe",8,C181= "SUV",9,C181= "SUV, Crossover",10)</f>
        <v>7</v>
      </c>
      <c r="E181" t="s">
        <v>201</v>
      </c>
      <c r="F181">
        <f t="array" ref="F181">_xlfn.IFS(E181="Drum",1,E181= "Solid Disc",2,E181= "Ventilated Disc",3)</f>
        <v>3</v>
      </c>
      <c r="G181" t="s">
        <v>152</v>
      </c>
      <c r="H181">
        <f t="array" ref="H181">_xlfn.IFS(G181="Drum",1,G181= "Solid Disc",2,G181= "Ventilated Disc",3)</f>
        <v>1</v>
      </c>
      <c r="I181" t="s">
        <v>168</v>
      </c>
      <c r="J181">
        <f t="array" ref="J181">_xlfn.IFS(I181="Fabric",1,I181= "Leather",2,I181= "Polyurethene",3,I181= "Vinyl",4)</f>
        <v>1</v>
      </c>
      <c r="K181" t="s">
        <v>169</v>
      </c>
      <c r="L181">
        <f t="array" ref="L181">_xlfn.IFS(K181="AMT",1,K181="Automatic",2,K181="CVT",3,K181="DCT",4,K181="Manual",5)</f>
        <v>5</v>
      </c>
      <c r="M181" t="s">
        <v>169</v>
      </c>
      <c r="N181">
        <f t="array" ref="N181">_xlfn.IFS(M181="Automatic",1,M181= "Manual",2)</f>
        <v>2</v>
      </c>
      <c r="O181" t="s">
        <v>165</v>
      </c>
      <c r="P181">
        <f t="array" ref="P181">_xlfn.IFS(O181="Analog",1,O181= "Analog + Digital",2,O181= "Digital",3)</f>
        <v>1</v>
      </c>
    </row>
    <row r="182" spans="1:16" x14ac:dyDescent="0.3">
      <c r="A182" t="s">
        <v>146</v>
      </c>
      <c r="B182">
        <f t="array" ref="B182">_xlfn.IFS(A182="CNG",1,A182="CNG + Petrol",2,A182="Diesel",3,A182="Electric",4,A182="Hybrid",5,A182="Petrol",6)</f>
        <v>6</v>
      </c>
      <c r="C182" t="s">
        <v>509</v>
      </c>
      <c r="D182">
        <f t="array" ref="D182">_xlfn.IFS(C182="Coupe",1,C182= "Crossover",2,C182= "Crossover, SUV",3,C182= "Hatchback",4,C182= "MPV",5,C182= "MUV",6,C182= "Sedan",7,C182= "Sedan, Coupe",8,C182= "SUV",9,C182= "SUV, Crossover",10)</f>
        <v>7</v>
      </c>
      <c r="E182" t="s">
        <v>201</v>
      </c>
      <c r="F182">
        <f t="array" ref="F182">_xlfn.IFS(E182="Drum",1,E182= "Solid Disc",2,E182= "Ventilated Disc",3)</f>
        <v>3</v>
      </c>
      <c r="G182" t="s">
        <v>152</v>
      </c>
      <c r="H182">
        <f t="array" ref="H182">_xlfn.IFS(G182="Drum",1,G182= "Solid Disc",2,G182= "Ventilated Disc",3)</f>
        <v>1</v>
      </c>
      <c r="I182" t="s">
        <v>168</v>
      </c>
      <c r="J182">
        <f t="array" ref="J182">_xlfn.IFS(I182="Fabric",1,I182= "Leather",2,I182= "Polyurethene",3,I182= "Vinyl",4)</f>
        <v>1</v>
      </c>
      <c r="K182" t="s">
        <v>169</v>
      </c>
      <c r="L182">
        <f t="array" ref="L182">_xlfn.IFS(K182="AMT",1,K182="Automatic",2,K182="CVT",3,K182="DCT",4,K182="Manual",5)</f>
        <v>5</v>
      </c>
      <c r="M182" t="s">
        <v>169</v>
      </c>
      <c r="N182">
        <f t="array" ref="N182">_xlfn.IFS(M182="Automatic",1,M182= "Manual",2)</f>
        <v>2</v>
      </c>
      <c r="O182" t="s">
        <v>177</v>
      </c>
      <c r="P182">
        <f t="array" ref="P182">_xlfn.IFS(O182="Analog",1,O182= "Analog + Digital",2,O182= "Digital",3)</f>
        <v>2</v>
      </c>
    </row>
    <row r="183" spans="1:16" x14ac:dyDescent="0.3">
      <c r="A183" t="s">
        <v>460</v>
      </c>
      <c r="B183">
        <f t="array" ref="B183">_xlfn.IFS(A183="CNG",1,A183="CNG + Petrol",2,A183="Diesel",3,A183="Electric",4,A183="Hybrid",5,A183="Petrol",6)</f>
        <v>3</v>
      </c>
      <c r="C183" t="s">
        <v>509</v>
      </c>
      <c r="D183">
        <f t="array" ref="D183">_xlfn.IFS(C183="Coupe",1,C183= "Crossover",2,C183= "Crossover, SUV",3,C183= "Hatchback",4,C183= "MPV",5,C183= "MUV",6,C183= "Sedan",7,C183= "Sedan, Coupe",8,C183= "SUV",9,C183= "SUV, Crossover",10)</f>
        <v>7</v>
      </c>
      <c r="E183" t="s">
        <v>201</v>
      </c>
      <c r="F183">
        <f t="array" ref="F183">_xlfn.IFS(E183="Drum",1,E183= "Solid Disc",2,E183= "Ventilated Disc",3)</f>
        <v>3</v>
      </c>
      <c r="G183" t="s">
        <v>152</v>
      </c>
      <c r="H183">
        <f t="array" ref="H183">_xlfn.IFS(G183="Drum",1,G183= "Solid Disc",2,G183= "Ventilated Disc",3)</f>
        <v>1</v>
      </c>
      <c r="I183" t="s">
        <v>168</v>
      </c>
      <c r="J183">
        <f t="array" ref="J183">_xlfn.IFS(I183="Fabric",1,I183= "Leather",2,I183= "Polyurethene",3,I183= "Vinyl",4)</f>
        <v>1</v>
      </c>
      <c r="K183" t="s">
        <v>169</v>
      </c>
      <c r="L183">
        <f t="array" ref="L183">_xlfn.IFS(K183="AMT",1,K183="Automatic",2,K183="CVT",3,K183="DCT",4,K183="Manual",5)</f>
        <v>5</v>
      </c>
      <c r="M183" t="s">
        <v>169</v>
      </c>
      <c r="N183">
        <f t="array" ref="N183">_xlfn.IFS(M183="Automatic",1,M183= "Manual",2)</f>
        <v>2</v>
      </c>
      <c r="O183" t="s">
        <v>177</v>
      </c>
      <c r="P183">
        <f t="array" ref="P183">_xlfn.IFS(O183="Analog",1,O183= "Analog + Digital",2,O183= "Digital",3)</f>
        <v>2</v>
      </c>
    </row>
    <row r="184" spans="1:16" x14ac:dyDescent="0.3">
      <c r="A184" t="s">
        <v>460</v>
      </c>
      <c r="B184">
        <f t="array" ref="B184">_xlfn.IFS(A184="CNG",1,A184="CNG + Petrol",2,A184="Diesel",3,A184="Electric",4,A184="Hybrid",5,A184="Petrol",6)</f>
        <v>3</v>
      </c>
      <c r="C184" t="s">
        <v>509</v>
      </c>
      <c r="D184">
        <f t="array" ref="D184">_xlfn.IFS(C184="Coupe",1,C184= "Crossover",2,C184= "Crossover, SUV",3,C184= "Hatchback",4,C184= "MPV",5,C184= "MUV",6,C184= "Sedan",7,C184= "Sedan, Coupe",8,C184= "SUV",9,C184= "SUV, Crossover",10)</f>
        <v>7</v>
      </c>
      <c r="E184" t="s">
        <v>201</v>
      </c>
      <c r="F184">
        <f t="array" ref="F184">_xlfn.IFS(E184="Drum",1,E184= "Solid Disc",2,E184= "Ventilated Disc",3)</f>
        <v>3</v>
      </c>
      <c r="G184" t="s">
        <v>152</v>
      </c>
      <c r="H184">
        <f t="array" ref="H184">_xlfn.IFS(G184="Drum",1,G184= "Solid Disc",2,G184= "Ventilated Disc",3)</f>
        <v>1</v>
      </c>
      <c r="I184" t="s">
        <v>168</v>
      </c>
      <c r="J184">
        <f t="array" ref="J184">_xlfn.IFS(I184="Fabric",1,I184= "Leather",2,I184= "Polyurethene",3,I184= "Vinyl",4)</f>
        <v>1</v>
      </c>
      <c r="K184" t="s">
        <v>169</v>
      </c>
      <c r="L184">
        <f t="array" ref="L184">_xlfn.IFS(K184="AMT",1,K184="Automatic",2,K184="CVT",3,K184="DCT",4,K184="Manual",5)</f>
        <v>5</v>
      </c>
      <c r="M184" t="s">
        <v>169</v>
      </c>
      <c r="N184">
        <f t="array" ref="N184">_xlfn.IFS(M184="Automatic",1,M184= "Manual",2)</f>
        <v>2</v>
      </c>
      <c r="O184" t="s">
        <v>177</v>
      </c>
      <c r="P184">
        <f t="array" ref="P184">_xlfn.IFS(O184="Analog",1,O184= "Analog + Digital",2,O184= "Digital",3)</f>
        <v>2</v>
      </c>
    </row>
    <row r="185" spans="1:16" x14ac:dyDescent="0.3">
      <c r="A185" t="s">
        <v>146</v>
      </c>
      <c r="B185">
        <f t="array" ref="B185">_xlfn.IFS(A185="CNG",1,A185="CNG + Petrol",2,A185="Diesel",3,A185="Electric",4,A185="Hybrid",5,A185="Petrol",6)</f>
        <v>6</v>
      </c>
      <c r="C185" t="s">
        <v>509</v>
      </c>
      <c r="D185">
        <f t="array" ref="D185">_xlfn.IFS(C185="Coupe",1,C185= "Crossover",2,C185= "Crossover, SUV",3,C185= "Hatchback",4,C185= "MPV",5,C185= "MUV",6,C185= "Sedan",7,C185= "Sedan, Coupe",8,C185= "SUV",9,C185= "SUV, Crossover",10)</f>
        <v>7</v>
      </c>
      <c r="E185" t="s">
        <v>201</v>
      </c>
      <c r="F185">
        <f t="array" ref="F185">_xlfn.IFS(E185="Drum",1,E185= "Solid Disc",2,E185= "Ventilated Disc",3)</f>
        <v>3</v>
      </c>
      <c r="G185" t="s">
        <v>152</v>
      </c>
      <c r="H185">
        <f t="array" ref="H185">_xlfn.IFS(G185="Drum",1,G185= "Solid Disc",2,G185= "Ventilated Disc",3)</f>
        <v>1</v>
      </c>
      <c r="I185" t="s">
        <v>168</v>
      </c>
      <c r="J185">
        <f t="array" ref="J185">_xlfn.IFS(I185="Fabric",1,I185= "Leather",2,I185= "Polyurethene",3,I185= "Vinyl",4)</f>
        <v>1</v>
      </c>
      <c r="K185" t="s">
        <v>169</v>
      </c>
      <c r="L185">
        <f t="array" ref="L185">_xlfn.IFS(K185="AMT",1,K185="Automatic",2,K185="CVT",3,K185="DCT",4,K185="Manual",5)</f>
        <v>5</v>
      </c>
      <c r="M185" t="s">
        <v>169</v>
      </c>
      <c r="N185">
        <f t="array" ref="N185">_xlfn.IFS(M185="Automatic",1,M185= "Manual",2)</f>
        <v>2</v>
      </c>
      <c r="O185" t="s">
        <v>165</v>
      </c>
      <c r="P185">
        <f t="array" ref="P185">_xlfn.IFS(O185="Analog",1,O185= "Analog + Digital",2,O185= "Digital",3)</f>
        <v>1</v>
      </c>
    </row>
    <row r="186" spans="1:16" x14ac:dyDescent="0.3">
      <c r="A186" t="s">
        <v>146</v>
      </c>
      <c r="B186">
        <f t="array" ref="B186">_xlfn.IFS(A186="CNG",1,A186="CNG + Petrol",2,A186="Diesel",3,A186="Electric",4,A186="Hybrid",5,A186="Petrol",6)</f>
        <v>6</v>
      </c>
      <c r="C186" t="s">
        <v>147</v>
      </c>
      <c r="D186">
        <f t="array" ref="D186">_xlfn.IFS(C186="Coupe",1,C186= "Crossover",2,C186= "Crossover, SUV",3,C186= "Hatchback",4,C186= "MPV",5,C186= "MUV",6,C186= "Sedan",7,C186= "Sedan, Coupe",8,C186= "SUV",9,C186= "SUV, Crossover",10)</f>
        <v>4</v>
      </c>
      <c r="E186" t="s">
        <v>201</v>
      </c>
      <c r="F186">
        <f t="array" ref="F186">_xlfn.IFS(E186="Drum",1,E186= "Solid Disc",2,E186= "Ventilated Disc",3)</f>
        <v>3</v>
      </c>
      <c r="G186" t="s">
        <v>152</v>
      </c>
      <c r="H186">
        <f t="array" ref="H186">_xlfn.IFS(G186="Drum",1,G186= "Solid Disc",2,G186= "Ventilated Disc",3)</f>
        <v>1</v>
      </c>
      <c r="I186" t="s">
        <v>168</v>
      </c>
      <c r="J186">
        <f t="array" ref="J186">_xlfn.IFS(I186="Fabric",1,I186= "Leather",2,I186= "Polyurethene",3,I186= "Vinyl",4)</f>
        <v>1</v>
      </c>
      <c r="K186" t="s">
        <v>169</v>
      </c>
      <c r="L186">
        <f t="array" ref="L186">_xlfn.IFS(K186="AMT",1,K186="Automatic",2,K186="CVT",3,K186="DCT",4,K186="Manual",5)</f>
        <v>5</v>
      </c>
      <c r="M186" t="s">
        <v>169</v>
      </c>
      <c r="N186">
        <f t="array" ref="N186">_xlfn.IFS(M186="Automatic",1,M186= "Manual",2)</f>
        <v>2</v>
      </c>
      <c r="O186" t="s">
        <v>177</v>
      </c>
      <c r="P186">
        <f t="array" ref="P186">_xlfn.IFS(O186="Analog",1,O186= "Analog + Digital",2,O186= "Digital",3)</f>
        <v>2</v>
      </c>
    </row>
    <row r="187" spans="1:16" x14ac:dyDescent="0.3">
      <c r="A187" t="s">
        <v>146</v>
      </c>
      <c r="B187">
        <f t="array" ref="B187">_xlfn.IFS(A187="CNG",1,A187="CNG + Petrol",2,A187="Diesel",3,A187="Electric",4,A187="Hybrid",5,A187="Petrol",6)</f>
        <v>6</v>
      </c>
      <c r="C187" t="s">
        <v>147</v>
      </c>
      <c r="D187">
        <f t="array" ref="D187">_xlfn.IFS(C187="Coupe",1,C187= "Crossover",2,C187= "Crossover, SUV",3,C187= "Hatchback",4,C187= "MPV",5,C187= "MUV",6,C187= "Sedan",7,C187= "Sedan, Coupe",8,C187= "SUV",9,C187= "SUV, Crossover",10)</f>
        <v>4</v>
      </c>
      <c r="E187" t="s">
        <v>201</v>
      </c>
      <c r="F187">
        <f t="array" ref="F187">_xlfn.IFS(E187="Drum",1,E187= "Solid Disc",2,E187= "Ventilated Disc",3)</f>
        <v>3</v>
      </c>
      <c r="G187" t="s">
        <v>152</v>
      </c>
      <c r="H187">
        <f t="array" ref="H187">_xlfn.IFS(G187="Drum",1,G187= "Solid Disc",2,G187= "Ventilated Disc",3)</f>
        <v>1</v>
      </c>
      <c r="I187" t="s">
        <v>168</v>
      </c>
      <c r="J187">
        <f t="array" ref="J187">_xlfn.IFS(I187="Fabric",1,I187= "Leather",2,I187= "Polyurethene",3,I187= "Vinyl",4)</f>
        <v>1</v>
      </c>
      <c r="K187" t="s">
        <v>169</v>
      </c>
      <c r="L187">
        <f t="array" ref="L187">_xlfn.IFS(K187="AMT",1,K187="Automatic",2,K187="CVT",3,K187="DCT",4,K187="Manual",5)</f>
        <v>5</v>
      </c>
      <c r="M187" t="s">
        <v>169</v>
      </c>
      <c r="N187">
        <f t="array" ref="N187">_xlfn.IFS(M187="Automatic",1,M187= "Manual",2)</f>
        <v>2</v>
      </c>
      <c r="O187" t="s">
        <v>177</v>
      </c>
      <c r="P187">
        <f t="array" ref="P187">_xlfn.IFS(O187="Analog",1,O187= "Analog + Digital",2,O187= "Digital",3)</f>
        <v>2</v>
      </c>
    </row>
    <row r="188" spans="1:16" x14ac:dyDescent="0.3">
      <c r="A188" t="s">
        <v>460</v>
      </c>
      <c r="B188">
        <f t="array" ref="B188">_xlfn.IFS(A188="CNG",1,A188="CNG + Petrol",2,A188="Diesel",3,A188="Electric",4,A188="Hybrid",5,A188="Petrol",6)</f>
        <v>3</v>
      </c>
      <c r="C188" t="s">
        <v>147</v>
      </c>
      <c r="D188">
        <f t="array" ref="D188">_xlfn.IFS(C188="Coupe",1,C188= "Crossover",2,C188= "Crossover, SUV",3,C188= "Hatchback",4,C188= "MPV",5,C188= "MUV",6,C188= "Sedan",7,C188= "Sedan, Coupe",8,C188= "SUV",9,C188= "SUV, Crossover",10)</f>
        <v>4</v>
      </c>
      <c r="E188" t="s">
        <v>201</v>
      </c>
      <c r="F188">
        <f t="array" ref="F188">_xlfn.IFS(E188="Drum",1,E188= "Solid Disc",2,E188= "Ventilated Disc",3)</f>
        <v>3</v>
      </c>
      <c r="G188" t="s">
        <v>152</v>
      </c>
      <c r="H188">
        <f t="array" ref="H188">_xlfn.IFS(G188="Drum",1,G188= "Solid Disc",2,G188= "Ventilated Disc",3)</f>
        <v>1</v>
      </c>
      <c r="I188" t="s">
        <v>168</v>
      </c>
      <c r="J188">
        <f t="array" ref="J188">_xlfn.IFS(I188="Fabric",1,I188= "Leather",2,I188= "Polyurethene",3,I188= "Vinyl",4)</f>
        <v>1</v>
      </c>
      <c r="K188" t="s">
        <v>169</v>
      </c>
      <c r="L188">
        <f t="array" ref="L188">_xlfn.IFS(K188="AMT",1,K188="Automatic",2,K188="CVT",3,K188="DCT",4,K188="Manual",5)</f>
        <v>5</v>
      </c>
      <c r="M188" t="s">
        <v>169</v>
      </c>
      <c r="N188">
        <f t="array" ref="N188">_xlfn.IFS(M188="Automatic",1,M188= "Manual",2)</f>
        <v>2</v>
      </c>
      <c r="O188" t="s">
        <v>177</v>
      </c>
      <c r="P188">
        <f t="array" ref="P188">_xlfn.IFS(O188="Analog",1,O188= "Analog + Digital",2,O188= "Digital",3)</f>
        <v>2</v>
      </c>
    </row>
    <row r="189" spans="1:16" x14ac:dyDescent="0.3">
      <c r="A189" t="s">
        <v>460</v>
      </c>
      <c r="B189">
        <f t="array" ref="B189">_xlfn.IFS(A189="CNG",1,A189="CNG + Petrol",2,A189="Diesel",3,A189="Electric",4,A189="Hybrid",5,A189="Petrol",6)</f>
        <v>3</v>
      </c>
      <c r="C189" t="s">
        <v>147</v>
      </c>
      <c r="D189">
        <f t="array" ref="D189">_xlfn.IFS(C189="Coupe",1,C189= "Crossover",2,C189= "Crossover, SUV",3,C189= "Hatchback",4,C189= "MPV",5,C189= "MUV",6,C189= "Sedan",7,C189= "Sedan, Coupe",8,C189= "SUV",9,C189= "SUV, Crossover",10)</f>
        <v>4</v>
      </c>
      <c r="E189" t="s">
        <v>201</v>
      </c>
      <c r="F189">
        <f t="array" ref="F189">_xlfn.IFS(E189="Drum",1,E189= "Solid Disc",2,E189= "Ventilated Disc",3)</f>
        <v>3</v>
      </c>
      <c r="G189" t="s">
        <v>152</v>
      </c>
      <c r="H189">
        <f t="array" ref="H189">_xlfn.IFS(G189="Drum",1,G189= "Solid Disc",2,G189= "Ventilated Disc",3)</f>
        <v>1</v>
      </c>
      <c r="I189" t="s">
        <v>168</v>
      </c>
      <c r="J189">
        <f t="array" ref="J189">_xlfn.IFS(I189="Fabric",1,I189= "Leather",2,I189= "Polyurethene",3,I189= "Vinyl",4)</f>
        <v>1</v>
      </c>
      <c r="K189" t="s">
        <v>169</v>
      </c>
      <c r="L189">
        <f t="array" ref="L189">_xlfn.IFS(K189="AMT",1,K189="Automatic",2,K189="CVT",3,K189="DCT",4,K189="Manual",5)</f>
        <v>5</v>
      </c>
      <c r="M189" t="s">
        <v>169</v>
      </c>
      <c r="N189">
        <f t="array" ref="N189">_xlfn.IFS(M189="Automatic",1,M189= "Manual",2)</f>
        <v>2</v>
      </c>
      <c r="O189" t="s">
        <v>177</v>
      </c>
      <c r="P189">
        <f t="array" ref="P189">_xlfn.IFS(O189="Analog",1,O189= "Analog + Digital",2,O189= "Digital",3)</f>
        <v>2</v>
      </c>
    </row>
    <row r="190" spans="1:16" x14ac:dyDescent="0.3">
      <c r="A190" t="s">
        <v>146</v>
      </c>
      <c r="B190">
        <f t="array" ref="B190">_xlfn.IFS(A190="CNG",1,A190="CNG + Petrol",2,A190="Diesel",3,A190="Electric",4,A190="Hybrid",5,A190="Petrol",6)</f>
        <v>6</v>
      </c>
      <c r="C190" t="s">
        <v>147</v>
      </c>
      <c r="D190">
        <f t="array" ref="D190">_xlfn.IFS(C190="Coupe",1,C190= "Crossover",2,C190= "Crossover, SUV",3,C190= "Hatchback",4,C190= "MPV",5,C190= "MUV",6,C190= "Sedan",7,C190= "Sedan, Coupe",8,C190= "SUV",9,C190= "SUV, Crossover",10)</f>
        <v>4</v>
      </c>
      <c r="E190" t="s">
        <v>201</v>
      </c>
      <c r="F190">
        <f t="array" ref="F190">_xlfn.IFS(E190="Drum",1,E190= "Solid Disc",2,E190= "Ventilated Disc",3)</f>
        <v>3</v>
      </c>
      <c r="G190" t="s">
        <v>152</v>
      </c>
      <c r="H190">
        <f t="array" ref="H190">_xlfn.IFS(G190="Drum",1,G190= "Solid Disc",2,G190= "Ventilated Disc",3)</f>
        <v>1</v>
      </c>
      <c r="I190" t="s">
        <v>168</v>
      </c>
      <c r="J190">
        <f t="array" ref="J190">_xlfn.IFS(I190="Fabric",1,I190= "Leather",2,I190= "Polyurethene",3,I190= "Vinyl",4)</f>
        <v>1</v>
      </c>
      <c r="K190" t="s">
        <v>169</v>
      </c>
      <c r="L190">
        <f t="array" ref="L190">_xlfn.IFS(K190="AMT",1,K190="Automatic",2,K190="CVT",3,K190="DCT",4,K190="Manual",5)</f>
        <v>5</v>
      </c>
      <c r="M190" t="s">
        <v>169</v>
      </c>
      <c r="N190">
        <f t="array" ref="N190">_xlfn.IFS(M190="Automatic",1,M190= "Manual",2)</f>
        <v>2</v>
      </c>
      <c r="O190" t="s">
        <v>177</v>
      </c>
      <c r="P190">
        <f t="array" ref="P190">_xlfn.IFS(O190="Analog",1,O190= "Analog + Digital",2,O190= "Digital",3)</f>
        <v>2</v>
      </c>
    </row>
    <row r="191" spans="1:16" x14ac:dyDescent="0.3">
      <c r="A191" t="s">
        <v>460</v>
      </c>
      <c r="B191">
        <f t="array" ref="B191">_xlfn.IFS(A191="CNG",1,A191="CNG + Petrol",2,A191="Diesel",3,A191="Electric",4,A191="Hybrid",5,A191="Petrol",6)</f>
        <v>3</v>
      </c>
      <c r="C191" t="s">
        <v>147</v>
      </c>
      <c r="D191">
        <f t="array" ref="D191">_xlfn.IFS(C191="Coupe",1,C191= "Crossover",2,C191= "Crossover, SUV",3,C191= "Hatchback",4,C191= "MPV",5,C191= "MUV",6,C191= "Sedan",7,C191= "Sedan, Coupe",8,C191= "SUV",9,C191= "SUV, Crossover",10)</f>
        <v>4</v>
      </c>
      <c r="E191" t="s">
        <v>201</v>
      </c>
      <c r="F191">
        <f t="array" ref="F191">_xlfn.IFS(E191="Drum",1,E191= "Solid Disc",2,E191= "Ventilated Disc",3)</f>
        <v>3</v>
      </c>
      <c r="G191" t="s">
        <v>152</v>
      </c>
      <c r="H191">
        <f t="array" ref="H191">_xlfn.IFS(G191="Drum",1,G191= "Solid Disc",2,G191= "Ventilated Disc",3)</f>
        <v>1</v>
      </c>
      <c r="I191" t="s">
        <v>168</v>
      </c>
      <c r="J191">
        <f t="array" ref="J191">_xlfn.IFS(I191="Fabric",1,I191= "Leather",2,I191= "Polyurethene",3,I191= "Vinyl",4)</f>
        <v>1</v>
      </c>
      <c r="K191" t="s">
        <v>169</v>
      </c>
      <c r="L191">
        <f t="array" ref="L191">_xlfn.IFS(K191="AMT",1,K191="Automatic",2,K191="CVT",3,K191="DCT",4,K191="Manual",5)</f>
        <v>5</v>
      </c>
      <c r="M191" t="s">
        <v>169</v>
      </c>
      <c r="N191">
        <f t="array" ref="N191">_xlfn.IFS(M191="Automatic",1,M191= "Manual",2)</f>
        <v>2</v>
      </c>
      <c r="O191" t="s">
        <v>177</v>
      </c>
      <c r="P191">
        <f t="array" ref="P191">_xlfn.IFS(O191="Analog",1,O191= "Analog + Digital",2,O191= "Digital",3)</f>
        <v>2</v>
      </c>
    </row>
    <row r="192" spans="1:16" x14ac:dyDescent="0.3">
      <c r="A192" t="s">
        <v>460</v>
      </c>
      <c r="B192">
        <f t="array" ref="B192">_xlfn.IFS(A192="CNG",1,A192="CNG + Petrol",2,A192="Diesel",3,A192="Electric",4,A192="Hybrid",5,A192="Petrol",6)</f>
        <v>3</v>
      </c>
      <c r="C192" t="s">
        <v>147</v>
      </c>
      <c r="D192">
        <f t="array" ref="D192">_xlfn.IFS(C192="Coupe",1,C192= "Crossover",2,C192= "Crossover, SUV",3,C192= "Hatchback",4,C192= "MPV",5,C192= "MUV",6,C192= "Sedan",7,C192= "Sedan, Coupe",8,C192= "SUV",9,C192= "SUV, Crossover",10)</f>
        <v>4</v>
      </c>
      <c r="E192" t="s">
        <v>340</v>
      </c>
      <c r="F192">
        <f t="array" ref="F192">_xlfn.IFS(E192="Drum",1,E192= "Solid Disc",2,E192= "Ventilated Disc",3)</f>
        <v>2</v>
      </c>
      <c r="G192" t="s">
        <v>152</v>
      </c>
      <c r="H192">
        <f t="array" ref="H192">_xlfn.IFS(G192="Drum",1,G192= "Solid Disc",2,G192= "Ventilated Disc",3)</f>
        <v>1</v>
      </c>
      <c r="I192" t="s">
        <v>168</v>
      </c>
      <c r="J192">
        <f t="array" ref="J192">_xlfn.IFS(I192="Fabric",1,I192= "Leather",2,I192= "Polyurethene",3,I192= "Vinyl",4)</f>
        <v>1</v>
      </c>
      <c r="K192" t="s">
        <v>169</v>
      </c>
      <c r="L192">
        <f t="array" ref="L192">_xlfn.IFS(K192="AMT",1,K192="Automatic",2,K192="CVT",3,K192="DCT",4,K192="Manual",5)</f>
        <v>5</v>
      </c>
      <c r="M192" t="s">
        <v>169</v>
      </c>
      <c r="N192">
        <f t="array" ref="N192">_xlfn.IFS(M192="Automatic",1,M192= "Manual",2)</f>
        <v>2</v>
      </c>
      <c r="O192" t="s">
        <v>177</v>
      </c>
      <c r="P192">
        <f t="array" ref="P192">_xlfn.IFS(O192="Analog",1,O192= "Analog + Digital",2,O192= "Digital",3)</f>
        <v>2</v>
      </c>
    </row>
    <row r="193" spans="1:16" x14ac:dyDescent="0.3">
      <c r="A193" t="s">
        <v>460</v>
      </c>
      <c r="B193">
        <f t="array" ref="B193">_xlfn.IFS(A193="CNG",1,A193="CNG + Petrol",2,A193="Diesel",3,A193="Electric",4,A193="Hybrid",5,A193="Petrol",6)</f>
        <v>3</v>
      </c>
      <c r="C193" t="s">
        <v>147</v>
      </c>
      <c r="D193">
        <f t="array" ref="D193">_xlfn.IFS(C193="Coupe",1,C193= "Crossover",2,C193= "Crossover, SUV",3,C193= "Hatchback",4,C193= "MPV",5,C193= "MUV",6,C193= "Sedan",7,C193= "Sedan, Coupe",8,C193= "SUV",9,C193= "SUV, Crossover",10)</f>
        <v>4</v>
      </c>
      <c r="E193" t="s">
        <v>340</v>
      </c>
      <c r="F193">
        <f t="array" ref="F193">_xlfn.IFS(E193="Drum",1,E193= "Solid Disc",2,E193= "Ventilated Disc",3)</f>
        <v>2</v>
      </c>
      <c r="G193" t="s">
        <v>152</v>
      </c>
      <c r="H193">
        <f t="array" ref="H193">_xlfn.IFS(G193="Drum",1,G193= "Solid Disc",2,G193= "Ventilated Disc",3)</f>
        <v>1</v>
      </c>
      <c r="I193" t="s">
        <v>168</v>
      </c>
      <c r="J193">
        <f t="array" ref="J193">_xlfn.IFS(I193="Fabric",1,I193= "Leather",2,I193= "Polyurethene",3,I193= "Vinyl",4)</f>
        <v>1</v>
      </c>
      <c r="K193" t="s">
        <v>169</v>
      </c>
      <c r="L193">
        <f t="array" ref="L193">_xlfn.IFS(K193="AMT",1,K193="Automatic",2,K193="CVT",3,K193="DCT",4,K193="Manual",5)</f>
        <v>5</v>
      </c>
      <c r="M193" t="s">
        <v>169</v>
      </c>
      <c r="N193">
        <f t="array" ref="N193">_xlfn.IFS(M193="Automatic",1,M193= "Manual",2)</f>
        <v>2</v>
      </c>
      <c r="O193" t="s">
        <v>177</v>
      </c>
      <c r="P193">
        <f t="array" ref="P193">_xlfn.IFS(O193="Analog",1,O193= "Analog + Digital",2,O193= "Digital",3)</f>
        <v>2</v>
      </c>
    </row>
    <row r="194" spans="1:16" x14ac:dyDescent="0.3">
      <c r="A194" t="s">
        <v>460</v>
      </c>
      <c r="B194">
        <f t="array" ref="B194">_xlfn.IFS(A194="CNG",1,A194="CNG + Petrol",2,A194="Diesel",3,A194="Electric",4,A194="Hybrid",5,A194="Petrol",6)</f>
        <v>3</v>
      </c>
      <c r="C194" t="s">
        <v>147</v>
      </c>
      <c r="D194">
        <f t="array" ref="D194">_xlfn.IFS(C194="Coupe",1,C194= "Crossover",2,C194= "Crossover, SUV",3,C194= "Hatchback",4,C194= "MPV",5,C194= "MUV",6,C194= "Sedan",7,C194= "Sedan, Coupe",8,C194= "SUV",9,C194= "SUV, Crossover",10)</f>
        <v>4</v>
      </c>
      <c r="E194" t="s">
        <v>340</v>
      </c>
      <c r="F194">
        <f t="array" ref="F194">_xlfn.IFS(E194="Drum",1,E194= "Solid Disc",2,E194= "Ventilated Disc",3)</f>
        <v>2</v>
      </c>
      <c r="G194" t="s">
        <v>152</v>
      </c>
      <c r="H194">
        <f t="array" ref="H194">_xlfn.IFS(G194="Drum",1,G194= "Solid Disc",2,G194= "Ventilated Disc",3)</f>
        <v>1</v>
      </c>
      <c r="I194" t="s">
        <v>168</v>
      </c>
      <c r="J194">
        <f t="array" ref="J194">_xlfn.IFS(I194="Fabric",1,I194= "Leather",2,I194= "Polyurethene",3,I194= "Vinyl",4)</f>
        <v>1</v>
      </c>
      <c r="K194" t="s">
        <v>169</v>
      </c>
      <c r="L194">
        <f t="array" ref="L194">_xlfn.IFS(K194="AMT",1,K194="Automatic",2,K194="CVT",3,K194="DCT",4,K194="Manual",5)</f>
        <v>5</v>
      </c>
      <c r="M194" t="s">
        <v>169</v>
      </c>
      <c r="N194">
        <f t="array" ref="N194">_xlfn.IFS(M194="Automatic",1,M194= "Manual",2)</f>
        <v>2</v>
      </c>
      <c r="O194" t="s">
        <v>177</v>
      </c>
      <c r="P194">
        <f t="array" ref="P194">_xlfn.IFS(O194="Analog",1,O194= "Analog + Digital",2,O194= "Digital",3)</f>
        <v>2</v>
      </c>
    </row>
    <row r="195" spans="1:16" x14ac:dyDescent="0.3">
      <c r="A195" t="s">
        <v>146</v>
      </c>
      <c r="B195">
        <f t="array" ref="B195">_xlfn.IFS(A195="CNG",1,A195="CNG + Petrol",2,A195="Diesel",3,A195="Electric",4,A195="Hybrid",5,A195="Petrol",6)</f>
        <v>6</v>
      </c>
      <c r="C195" t="s">
        <v>147</v>
      </c>
      <c r="D195">
        <f t="array" ref="D195">_xlfn.IFS(C195="Coupe",1,C195= "Crossover",2,C195= "Crossover, SUV",3,C195= "Hatchback",4,C195= "MPV",5,C195= "MUV",6,C195= "Sedan",7,C195= "Sedan, Coupe",8,C195= "SUV",9,C195= "SUV, Crossover",10)</f>
        <v>4</v>
      </c>
      <c r="E195" t="s">
        <v>201</v>
      </c>
      <c r="F195">
        <f t="array" ref="F195">_xlfn.IFS(E195="Drum",1,E195= "Solid Disc",2,E195= "Ventilated Disc",3)</f>
        <v>3</v>
      </c>
      <c r="G195" t="s">
        <v>152</v>
      </c>
      <c r="H195">
        <f t="array" ref="H195">_xlfn.IFS(G195="Drum",1,G195= "Solid Disc",2,G195= "Ventilated Disc",3)</f>
        <v>1</v>
      </c>
      <c r="I195" t="s">
        <v>168</v>
      </c>
      <c r="J195">
        <f t="array" ref="J195">_xlfn.IFS(I195="Fabric",1,I195= "Leather",2,I195= "Polyurethene",3,I195= "Vinyl",4)</f>
        <v>1</v>
      </c>
      <c r="K195" t="s">
        <v>169</v>
      </c>
      <c r="L195">
        <f t="array" ref="L195">_xlfn.IFS(K195="AMT",1,K195="Automatic",2,K195="CVT",3,K195="DCT",4,K195="Manual",5)</f>
        <v>5</v>
      </c>
      <c r="M195" t="s">
        <v>169</v>
      </c>
      <c r="N195">
        <f t="array" ref="N195">_xlfn.IFS(M195="Automatic",1,M195= "Manual",2)</f>
        <v>2</v>
      </c>
      <c r="O195" t="s">
        <v>177</v>
      </c>
      <c r="P195">
        <f t="array" ref="P195">_xlfn.IFS(O195="Analog",1,O195= "Analog + Digital",2,O195= "Digital",3)</f>
        <v>2</v>
      </c>
    </row>
    <row r="196" spans="1:16" x14ac:dyDescent="0.3">
      <c r="A196" t="s">
        <v>146</v>
      </c>
      <c r="B196">
        <f t="array" ref="B196">_xlfn.IFS(A196="CNG",1,A196="CNG + Petrol",2,A196="Diesel",3,A196="Electric",4,A196="Hybrid",5,A196="Petrol",6)</f>
        <v>6</v>
      </c>
      <c r="C196" t="s">
        <v>147</v>
      </c>
      <c r="D196">
        <f t="array" ref="D196">_xlfn.IFS(C196="Coupe",1,C196= "Crossover",2,C196= "Crossover, SUV",3,C196= "Hatchback",4,C196= "MPV",5,C196= "MUV",6,C196= "Sedan",7,C196= "Sedan, Coupe",8,C196= "SUV",9,C196= "SUV, Crossover",10)</f>
        <v>4</v>
      </c>
      <c r="E196" t="s">
        <v>201</v>
      </c>
      <c r="F196">
        <f t="array" ref="F196">_xlfn.IFS(E196="Drum",1,E196= "Solid Disc",2,E196= "Ventilated Disc",3)</f>
        <v>3</v>
      </c>
      <c r="G196" t="s">
        <v>152</v>
      </c>
      <c r="H196">
        <f t="array" ref="H196">_xlfn.IFS(G196="Drum",1,G196= "Solid Disc",2,G196= "Ventilated Disc",3)</f>
        <v>1</v>
      </c>
      <c r="I196" t="s">
        <v>168</v>
      </c>
      <c r="J196">
        <f t="array" ref="J196">_xlfn.IFS(I196="Fabric",1,I196= "Leather",2,I196= "Polyurethene",3,I196= "Vinyl",4)</f>
        <v>1</v>
      </c>
      <c r="K196" t="s">
        <v>169</v>
      </c>
      <c r="L196">
        <f t="array" ref="L196">_xlfn.IFS(K196="AMT",1,K196="Automatic",2,K196="CVT",3,K196="DCT",4,K196="Manual",5)</f>
        <v>5</v>
      </c>
      <c r="M196" t="s">
        <v>169</v>
      </c>
      <c r="N196">
        <f t="array" ref="N196">_xlfn.IFS(M196="Automatic",1,M196= "Manual",2)</f>
        <v>2</v>
      </c>
      <c r="O196" t="s">
        <v>177</v>
      </c>
      <c r="P196">
        <f t="array" ref="P196">_xlfn.IFS(O196="Analog",1,O196= "Analog + Digital",2,O196= "Digital",3)</f>
        <v>2</v>
      </c>
    </row>
    <row r="197" spans="1:16" x14ac:dyDescent="0.3">
      <c r="A197" t="s">
        <v>146</v>
      </c>
      <c r="B197">
        <f t="array" ref="B197">_xlfn.IFS(A197="CNG",1,A197="CNG + Petrol",2,A197="Diesel",3,A197="Electric",4,A197="Hybrid",5,A197="Petrol",6)</f>
        <v>6</v>
      </c>
      <c r="C197" t="s">
        <v>147</v>
      </c>
      <c r="D197">
        <f t="array" ref="D197">_xlfn.IFS(C197="Coupe",1,C197= "Crossover",2,C197= "Crossover, SUV",3,C197= "Hatchback",4,C197= "MPV",5,C197= "MUV",6,C197= "Sedan",7,C197= "Sedan, Coupe",8,C197= "SUV",9,C197= "SUV, Crossover",10)</f>
        <v>4</v>
      </c>
      <c r="E197" t="s">
        <v>201</v>
      </c>
      <c r="F197">
        <f t="array" ref="F197">_xlfn.IFS(E197="Drum",1,E197= "Solid Disc",2,E197= "Ventilated Disc",3)</f>
        <v>3</v>
      </c>
      <c r="G197" t="s">
        <v>152</v>
      </c>
      <c r="H197">
        <f t="array" ref="H197">_xlfn.IFS(G197="Drum",1,G197= "Solid Disc",2,G197= "Ventilated Disc",3)</f>
        <v>1</v>
      </c>
      <c r="I197" t="s">
        <v>168</v>
      </c>
      <c r="J197">
        <f t="array" ref="J197">_xlfn.IFS(I197="Fabric",1,I197= "Leather",2,I197= "Polyurethene",3,I197= "Vinyl",4)</f>
        <v>1</v>
      </c>
      <c r="K197" t="s">
        <v>817</v>
      </c>
      <c r="L197">
        <f t="array" ref="L197">_xlfn.IFS(K197="AMT",1,K197="Automatic",2,K197="CVT",3,K197="DCT",4,K197="Manual",5)</f>
        <v>3</v>
      </c>
      <c r="M197" t="s">
        <v>169</v>
      </c>
      <c r="N197">
        <f t="array" ref="N197">_xlfn.IFS(M197="Automatic",1,M197= "Manual",2)</f>
        <v>2</v>
      </c>
      <c r="O197" t="s">
        <v>177</v>
      </c>
      <c r="P197">
        <f t="array" ref="P197">_xlfn.IFS(O197="Analog",1,O197= "Analog + Digital",2,O197= "Digital",3)</f>
        <v>2</v>
      </c>
    </row>
    <row r="198" spans="1:16" x14ac:dyDescent="0.3">
      <c r="A198" t="s">
        <v>146</v>
      </c>
      <c r="B198">
        <f t="array" ref="B198">_xlfn.IFS(A198="CNG",1,A198="CNG + Petrol",2,A198="Diesel",3,A198="Electric",4,A198="Hybrid",5,A198="Petrol",6)</f>
        <v>6</v>
      </c>
      <c r="C198" t="s">
        <v>147</v>
      </c>
      <c r="D198">
        <f t="array" ref="D198">_xlfn.IFS(C198="Coupe",1,C198= "Crossover",2,C198= "Crossover, SUV",3,C198= "Hatchback",4,C198= "MPV",5,C198= "MUV",6,C198= "Sedan",7,C198= "Sedan, Coupe",8,C198= "SUV",9,C198= "SUV, Crossover",10)</f>
        <v>4</v>
      </c>
      <c r="E198" t="s">
        <v>201</v>
      </c>
      <c r="F198">
        <f t="array" ref="F198">_xlfn.IFS(E198="Drum",1,E198= "Solid Disc",2,E198= "Ventilated Disc",3)</f>
        <v>3</v>
      </c>
      <c r="G198" t="s">
        <v>152</v>
      </c>
      <c r="H198">
        <f t="array" ref="H198">_xlfn.IFS(G198="Drum",1,G198= "Solid Disc",2,G198= "Ventilated Disc",3)</f>
        <v>1</v>
      </c>
      <c r="I198" t="s">
        <v>168</v>
      </c>
      <c r="J198">
        <f t="array" ref="J198">_xlfn.IFS(I198="Fabric",1,I198= "Leather",2,I198= "Polyurethene",3,I198= "Vinyl",4)</f>
        <v>1</v>
      </c>
      <c r="K198" t="s">
        <v>817</v>
      </c>
      <c r="L198">
        <f t="array" ref="L198">_xlfn.IFS(K198="AMT",1,K198="Automatic",2,K198="CVT",3,K198="DCT",4,K198="Manual",5)</f>
        <v>3</v>
      </c>
      <c r="M198" t="s">
        <v>169</v>
      </c>
      <c r="N198">
        <f t="array" ref="N198">_xlfn.IFS(M198="Automatic",1,M198= "Manual",2)</f>
        <v>2</v>
      </c>
      <c r="O198" t="s">
        <v>177</v>
      </c>
      <c r="P198">
        <f t="array" ref="P198">_xlfn.IFS(O198="Analog",1,O198= "Analog + Digital",2,O198= "Digital",3)</f>
        <v>2</v>
      </c>
    </row>
    <row r="199" spans="1:16" x14ac:dyDescent="0.3">
      <c r="A199" t="s">
        <v>146</v>
      </c>
      <c r="B199">
        <f t="array" ref="B199">_xlfn.IFS(A199="CNG",1,A199="CNG + Petrol",2,A199="Diesel",3,A199="Electric",4,A199="Hybrid",5,A199="Petrol",6)</f>
        <v>6</v>
      </c>
      <c r="C199" t="s">
        <v>147</v>
      </c>
      <c r="D199">
        <f t="array" ref="D199">_xlfn.IFS(C199="Coupe",1,C199= "Crossover",2,C199= "Crossover, SUV",3,C199= "Hatchback",4,C199= "MPV",5,C199= "MUV",6,C199= "Sedan",7,C199= "Sedan, Coupe",8,C199= "SUV",9,C199= "SUV, Crossover",10)</f>
        <v>4</v>
      </c>
      <c r="E199" t="s">
        <v>201</v>
      </c>
      <c r="F199">
        <f t="array" ref="F199">_xlfn.IFS(E199="Drum",1,E199= "Solid Disc",2,E199= "Ventilated Disc",3)</f>
        <v>3</v>
      </c>
      <c r="G199" t="s">
        <v>152</v>
      </c>
      <c r="H199">
        <f t="array" ref="H199">_xlfn.IFS(G199="Drum",1,G199= "Solid Disc",2,G199= "Ventilated Disc",3)</f>
        <v>1</v>
      </c>
      <c r="I199" t="s">
        <v>168</v>
      </c>
      <c r="J199">
        <f t="array" ref="J199">_xlfn.IFS(I199="Fabric",1,I199= "Leather",2,I199= "Polyurethene",3,I199= "Vinyl",4)</f>
        <v>1</v>
      </c>
      <c r="K199" t="s">
        <v>169</v>
      </c>
      <c r="L199">
        <f t="array" ref="L199">_xlfn.IFS(K199="AMT",1,K199="Automatic",2,K199="CVT",3,K199="DCT",4,K199="Manual",5)</f>
        <v>5</v>
      </c>
      <c r="M199" t="s">
        <v>169</v>
      </c>
      <c r="N199">
        <f t="array" ref="N199">_xlfn.IFS(M199="Automatic",1,M199= "Manual",2)</f>
        <v>2</v>
      </c>
      <c r="O199" t="s">
        <v>177</v>
      </c>
      <c r="P199">
        <f t="array" ref="P199">_xlfn.IFS(O199="Analog",1,O199= "Analog + Digital",2,O199= "Digital",3)</f>
        <v>2</v>
      </c>
    </row>
    <row r="200" spans="1:16" x14ac:dyDescent="0.3">
      <c r="A200" t="s">
        <v>460</v>
      </c>
      <c r="B200">
        <f t="array" ref="B200">_xlfn.IFS(A200="CNG",1,A200="CNG + Petrol",2,A200="Diesel",3,A200="Electric",4,A200="Hybrid",5,A200="Petrol",6)</f>
        <v>3</v>
      </c>
      <c r="C200" t="s">
        <v>147</v>
      </c>
      <c r="D200">
        <f t="array" ref="D200">_xlfn.IFS(C200="Coupe",1,C200= "Crossover",2,C200= "Crossover, SUV",3,C200= "Hatchback",4,C200= "MPV",5,C200= "MUV",6,C200= "Sedan",7,C200= "Sedan, Coupe",8,C200= "SUV",9,C200= "SUV, Crossover",10)</f>
        <v>4</v>
      </c>
      <c r="E200" t="s">
        <v>201</v>
      </c>
      <c r="F200">
        <f t="array" ref="F200">_xlfn.IFS(E200="Drum",1,E200= "Solid Disc",2,E200= "Ventilated Disc",3)</f>
        <v>3</v>
      </c>
      <c r="G200" t="s">
        <v>201</v>
      </c>
      <c r="H200">
        <f t="array" ref="H200">_xlfn.IFS(G200="Drum",1,G200= "Solid Disc",2,G200= "Ventilated Disc",3)</f>
        <v>3</v>
      </c>
      <c r="I200" t="s">
        <v>598</v>
      </c>
      <c r="J200">
        <f t="array" ref="J200">_xlfn.IFS(I200="Fabric",1,I200= "Leather",2,I200= "Polyurethene",3,I200= "Vinyl",4)</f>
        <v>2</v>
      </c>
      <c r="K200" t="s">
        <v>190</v>
      </c>
      <c r="L200">
        <f t="array" ref="L200">_xlfn.IFS(K200="AMT",1,K200="Automatic",2,K200="CVT",3,K200="DCT",4,K200="Manual",5)</f>
        <v>2</v>
      </c>
      <c r="M200" t="s">
        <v>169</v>
      </c>
      <c r="N200">
        <f t="array" ref="N200">_xlfn.IFS(M200="Automatic",1,M200= "Manual",2)</f>
        <v>2</v>
      </c>
      <c r="O200" t="s">
        <v>177</v>
      </c>
      <c r="P200">
        <f t="array" ref="P200">_xlfn.IFS(O200="Analog",1,O200= "Analog + Digital",2,O200= "Digital",3)</f>
        <v>2</v>
      </c>
    </row>
    <row r="201" spans="1:16" x14ac:dyDescent="0.3">
      <c r="A201" t="s">
        <v>460</v>
      </c>
      <c r="B201">
        <f t="array" ref="B201">_xlfn.IFS(A201="CNG",1,A201="CNG + Petrol",2,A201="Diesel",3,A201="Electric",4,A201="Hybrid",5,A201="Petrol",6)</f>
        <v>3</v>
      </c>
      <c r="C201" t="s">
        <v>833</v>
      </c>
      <c r="D201">
        <f t="array" ref="D201">_xlfn.IFS(C201="Coupe",1,C201= "Crossover",2,C201= "Crossover, SUV",3,C201= "Hatchback",4,C201= "MPV",5,C201= "MUV",6,C201= "Sedan",7,C201= "Sedan, Coupe",8,C201= "SUV",9,C201= "SUV, Crossover",10)</f>
        <v>9</v>
      </c>
      <c r="E201" t="s">
        <v>201</v>
      </c>
      <c r="F201">
        <f t="array" ref="F201">_xlfn.IFS(E201="Drum",1,E201= "Solid Disc",2,E201= "Ventilated Disc",3)</f>
        <v>3</v>
      </c>
      <c r="G201" t="s">
        <v>201</v>
      </c>
      <c r="H201">
        <f t="array" ref="H201">_xlfn.IFS(G201="Drum",1,G201= "Solid Disc",2,G201= "Ventilated Disc",3)</f>
        <v>3</v>
      </c>
      <c r="I201" t="s">
        <v>598</v>
      </c>
      <c r="J201">
        <f t="array" ref="J201">_xlfn.IFS(I201="Fabric",1,I201= "Leather",2,I201= "Polyurethene",3,I201= "Vinyl",4)</f>
        <v>2</v>
      </c>
      <c r="K201" t="s">
        <v>190</v>
      </c>
      <c r="L201">
        <f t="array" ref="L201">_xlfn.IFS(K201="AMT",1,K201="Automatic",2,K201="CVT",3,K201="DCT",4,K201="Manual",5)</f>
        <v>2</v>
      </c>
      <c r="M201" t="s">
        <v>190</v>
      </c>
      <c r="N201">
        <f t="array" ref="N201">_xlfn.IFS(M201="Automatic",1,M201= "Manual",2)</f>
        <v>1</v>
      </c>
      <c r="O201" t="s">
        <v>177</v>
      </c>
      <c r="P201">
        <f t="array" ref="P201">_xlfn.IFS(O201="Analog",1,O201= "Analog + Digital",2,O201= "Digital",3)</f>
        <v>2</v>
      </c>
    </row>
    <row r="202" spans="1:16" x14ac:dyDescent="0.3">
      <c r="A202" t="s">
        <v>460</v>
      </c>
      <c r="B202">
        <f t="array" ref="B202">_xlfn.IFS(A202="CNG",1,A202="CNG + Petrol",2,A202="Diesel",3,A202="Electric",4,A202="Hybrid",5,A202="Petrol",6)</f>
        <v>3</v>
      </c>
      <c r="C202" t="s">
        <v>833</v>
      </c>
      <c r="D202">
        <f t="array" ref="D202">_xlfn.IFS(C202="Coupe",1,C202= "Crossover",2,C202= "Crossover, SUV",3,C202= "Hatchback",4,C202= "MPV",5,C202= "MUV",6,C202= "Sedan",7,C202= "Sedan, Coupe",8,C202= "SUV",9,C202= "SUV, Crossover",10)</f>
        <v>9</v>
      </c>
      <c r="E202" t="s">
        <v>201</v>
      </c>
      <c r="F202">
        <f t="array" ref="F202">_xlfn.IFS(E202="Drum",1,E202= "Solid Disc",2,E202= "Ventilated Disc",3)</f>
        <v>3</v>
      </c>
      <c r="G202" t="s">
        <v>340</v>
      </c>
      <c r="H202">
        <f t="array" ref="H202">_xlfn.IFS(G202="Drum",1,G202= "Solid Disc",2,G202= "Ventilated Disc",3)</f>
        <v>2</v>
      </c>
      <c r="I202" t="s">
        <v>598</v>
      </c>
      <c r="J202">
        <f t="array" ref="J202">_xlfn.IFS(I202="Fabric",1,I202= "Leather",2,I202= "Polyurethene",3,I202= "Vinyl",4)</f>
        <v>2</v>
      </c>
      <c r="K202" t="s">
        <v>190</v>
      </c>
      <c r="L202">
        <f t="array" ref="L202">_xlfn.IFS(K202="AMT",1,K202="Automatic",2,K202="CVT",3,K202="DCT",4,K202="Manual",5)</f>
        <v>2</v>
      </c>
      <c r="M202" t="s">
        <v>190</v>
      </c>
      <c r="N202">
        <f t="array" ref="N202">_xlfn.IFS(M202="Automatic",1,M202= "Manual",2)</f>
        <v>1</v>
      </c>
      <c r="O202" t="s">
        <v>177</v>
      </c>
      <c r="P202">
        <f t="array" ref="P202">_xlfn.IFS(O202="Analog",1,O202= "Analog + Digital",2,O202= "Digital",3)</f>
        <v>2</v>
      </c>
    </row>
    <row r="203" spans="1:16" x14ac:dyDescent="0.3">
      <c r="A203" t="s">
        <v>460</v>
      </c>
      <c r="B203">
        <f t="array" ref="B203">_xlfn.IFS(A203="CNG",1,A203="CNG + Petrol",2,A203="Diesel",3,A203="Electric",4,A203="Hybrid",5,A203="Petrol",6)</f>
        <v>3</v>
      </c>
      <c r="C203" t="s">
        <v>833</v>
      </c>
      <c r="D203">
        <f t="array" ref="D203">_xlfn.IFS(C203="Coupe",1,C203= "Crossover",2,C203= "Crossover, SUV",3,C203= "Hatchback",4,C203= "MPV",5,C203= "MUV",6,C203= "Sedan",7,C203= "Sedan, Coupe",8,C203= "SUV",9,C203= "SUV, Crossover",10)</f>
        <v>9</v>
      </c>
      <c r="E203" t="s">
        <v>201</v>
      </c>
      <c r="F203">
        <f t="array" ref="F203">_xlfn.IFS(E203="Drum",1,E203= "Solid Disc",2,E203= "Ventilated Disc",3)</f>
        <v>3</v>
      </c>
      <c r="G203" t="s">
        <v>340</v>
      </c>
      <c r="H203">
        <f t="array" ref="H203">_xlfn.IFS(G203="Drum",1,G203= "Solid Disc",2,G203= "Ventilated Disc",3)</f>
        <v>2</v>
      </c>
      <c r="I203" t="s">
        <v>598</v>
      </c>
      <c r="J203">
        <f t="array" ref="J203">_xlfn.IFS(I203="Fabric",1,I203= "Leather",2,I203= "Polyurethene",3,I203= "Vinyl",4)</f>
        <v>2</v>
      </c>
      <c r="K203" t="s">
        <v>190</v>
      </c>
      <c r="L203">
        <f t="array" ref="L203">_xlfn.IFS(K203="AMT",1,K203="Automatic",2,K203="CVT",3,K203="DCT",4,K203="Manual",5)</f>
        <v>2</v>
      </c>
      <c r="M203" t="s">
        <v>190</v>
      </c>
      <c r="N203">
        <f t="array" ref="N203">_xlfn.IFS(M203="Automatic",1,M203= "Manual",2)</f>
        <v>1</v>
      </c>
      <c r="O203" t="s">
        <v>177</v>
      </c>
      <c r="P203">
        <f t="array" ref="P203">_xlfn.IFS(O203="Analog",1,O203= "Analog + Digital",2,O203= "Digital",3)</f>
        <v>2</v>
      </c>
    </row>
    <row r="204" spans="1:16" x14ac:dyDescent="0.3">
      <c r="A204" t="s">
        <v>146</v>
      </c>
      <c r="B204">
        <f t="array" ref="B204">_xlfn.IFS(A204="CNG",1,A204="CNG + Petrol",2,A204="Diesel",3,A204="Electric",4,A204="Hybrid",5,A204="Petrol",6)</f>
        <v>6</v>
      </c>
      <c r="C204" t="s">
        <v>509</v>
      </c>
      <c r="D204">
        <f t="array" ref="D204">_xlfn.IFS(C204="Coupe",1,C204= "Crossover",2,C204= "Crossover, SUV",3,C204= "Hatchback",4,C204= "MPV",5,C204= "MUV",6,C204= "Sedan",7,C204= "Sedan, Coupe",8,C204= "SUV",9,C204= "SUV, Crossover",10)</f>
        <v>7</v>
      </c>
      <c r="E204" t="s">
        <v>201</v>
      </c>
      <c r="F204">
        <f t="array" ref="F204">_xlfn.IFS(E204="Drum",1,E204= "Solid Disc",2,E204= "Ventilated Disc",3)</f>
        <v>3</v>
      </c>
      <c r="G204" t="s">
        <v>201</v>
      </c>
      <c r="H204">
        <f t="array" ref="H204">_xlfn.IFS(G204="Drum",1,G204= "Solid Disc",2,G204= "Ventilated Disc",3)</f>
        <v>3</v>
      </c>
      <c r="I204" t="s">
        <v>598</v>
      </c>
      <c r="J204">
        <f t="array" ref="J204">_xlfn.IFS(I204="Fabric",1,I204= "Leather",2,I204= "Polyurethene",3,I204= "Vinyl",4)</f>
        <v>2</v>
      </c>
      <c r="K204" t="s">
        <v>190</v>
      </c>
      <c r="L204">
        <f t="array" ref="L204">_xlfn.IFS(K204="AMT",1,K204="Automatic",2,K204="CVT",3,K204="DCT",4,K204="Manual",5)</f>
        <v>2</v>
      </c>
      <c r="M204" t="s">
        <v>190</v>
      </c>
      <c r="N204">
        <f t="array" ref="N204">_xlfn.IFS(M204="Automatic",1,M204= "Manual",2)</f>
        <v>1</v>
      </c>
      <c r="O204" t="s">
        <v>177</v>
      </c>
      <c r="P204">
        <f t="array" ref="P204">_xlfn.IFS(O204="Analog",1,O204= "Analog + Digital",2,O204= "Digital",3)</f>
        <v>2</v>
      </c>
    </row>
    <row r="205" spans="1:16" x14ac:dyDescent="0.3">
      <c r="A205" t="s">
        <v>460</v>
      </c>
      <c r="B205">
        <f t="array" ref="B205">_xlfn.IFS(A205="CNG",1,A205="CNG + Petrol",2,A205="Diesel",3,A205="Electric",4,A205="Hybrid",5,A205="Petrol",6)</f>
        <v>3</v>
      </c>
      <c r="C205" t="s">
        <v>509</v>
      </c>
      <c r="D205">
        <f t="array" ref="D205">_xlfn.IFS(C205="Coupe",1,C205= "Crossover",2,C205= "Crossover, SUV",3,C205= "Hatchback",4,C205= "MPV",5,C205= "MUV",6,C205= "Sedan",7,C205= "Sedan, Coupe",8,C205= "SUV",9,C205= "SUV, Crossover",10)</f>
        <v>7</v>
      </c>
      <c r="E205" t="s">
        <v>201</v>
      </c>
      <c r="F205">
        <f t="array" ref="F205">_xlfn.IFS(E205="Drum",1,E205= "Solid Disc",2,E205= "Ventilated Disc",3)</f>
        <v>3</v>
      </c>
      <c r="G205" t="s">
        <v>201</v>
      </c>
      <c r="H205">
        <f t="array" ref="H205">_xlfn.IFS(G205="Drum",1,G205= "Solid Disc",2,G205= "Ventilated Disc",3)</f>
        <v>3</v>
      </c>
      <c r="I205" t="s">
        <v>598</v>
      </c>
      <c r="J205">
        <f t="array" ref="J205">_xlfn.IFS(I205="Fabric",1,I205= "Leather",2,I205= "Polyurethene",3,I205= "Vinyl",4)</f>
        <v>2</v>
      </c>
      <c r="K205" t="s">
        <v>190</v>
      </c>
      <c r="L205">
        <f t="array" ref="L205">_xlfn.IFS(K205="AMT",1,K205="Automatic",2,K205="CVT",3,K205="DCT",4,K205="Manual",5)</f>
        <v>2</v>
      </c>
      <c r="M205" t="s">
        <v>190</v>
      </c>
      <c r="N205">
        <f t="array" ref="N205">_xlfn.IFS(M205="Automatic",1,M205= "Manual",2)</f>
        <v>1</v>
      </c>
      <c r="O205" t="s">
        <v>177</v>
      </c>
      <c r="P205">
        <f t="array" ref="P205">_xlfn.IFS(O205="Analog",1,O205= "Analog + Digital",2,O205= "Digital",3)</f>
        <v>2</v>
      </c>
    </row>
    <row r="206" spans="1:16" x14ac:dyDescent="0.3">
      <c r="A206" t="s">
        <v>460</v>
      </c>
      <c r="B206">
        <f t="array" ref="B206">_xlfn.IFS(A206="CNG",1,A206="CNG + Petrol",2,A206="Diesel",3,A206="Electric",4,A206="Hybrid",5,A206="Petrol",6)</f>
        <v>3</v>
      </c>
      <c r="C206" t="s">
        <v>833</v>
      </c>
      <c r="D206">
        <f t="array" ref="D206">_xlfn.IFS(C206="Coupe",1,C206= "Crossover",2,C206= "Crossover, SUV",3,C206= "Hatchback",4,C206= "MPV",5,C206= "MUV",6,C206= "Sedan",7,C206= "Sedan, Coupe",8,C206= "SUV",9,C206= "SUV, Crossover",10)</f>
        <v>9</v>
      </c>
      <c r="E206" t="s">
        <v>201</v>
      </c>
      <c r="F206">
        <f t="array" ref="F206">_xlfn.IFS(E206="Drum",1,E206= "Solid Disc",2,E206= "Ventilated Disc",3)</f>
        <v>3</v>
      </c>
      <c r="G206" t="s">
        <v>201</v>
      </c>
      <c r="H206">
        <f t="array" ref="H206">_xlfn.IFS(G206="Drum",1,G206= "Solid Disc",2,G206= "Ventilated Disc",3)</f>
        <v>3</v>
      </c>
      <c r="I206" t="s">
        <v>598</v>
      </c>
      <c r="J206">
        <f t="array" ref="J206">_xlfn.IFS(I206="Fabric",1,I206= "Leather",2,I206= "Polyurethene",3,I206= "Vinyl",4)</f>
        <v>2</v>
      </c>
      <c r="K206" t="s">
        <v>190</v>
      </c>
      <c r="L206">
        <f t="array" ref="L206">_xlfn.IFS(K206="AMT",1,K206="Automatic",2,K206="CVT",3,K206="DCT",4,K206="Manual",5)</f>
        <v>2</v>
      </c>
      <c r="M206" t="s">
        <v>190</v>
      </c>
      <c r="N206">
        <f t="array" ref="N206">_xlfn.IFS(M206="Automatic",1,M206= "Manual",2)</f>
        <v>1</v>
      </c>
      <c r="O206" t="s">
        <v>177</v>
      </c>
      <c r="P206">
        <f t="array" ref="P206">_xlfn.IFS(O206="Analog",1,O206= "Analog + Digital",2,O206= "Digital",3)</f>
        <v>2</v>
      </c>
    </row>
    <row r="207" spans="1:16" x14ac:dyDescent="0.3">
      <c r="A207" t="s">
        <v>460</v>
      </c>
      <c r="B207">
        <f t="array" ref="B207">_xlfn.IFS(A207="CNG",1,A207="CNG + Petrol",2,A207="Diesel",3,A207="Electric",4,A207="Hybrid",5,A207="Petrol",6)</f>
        <v>3</v>
      </c>
      <c r="C207" t="s">
        <v>833</v>
      </c>
      <c r="D207">
        <f t="array" ref="D207">_xlfn.IFS(C207="Coupe",1,C207= "Crossover",2,C207= "Crossover, SUV",3,C207= "Hatchback",4,C207= "MPV",5,C207= "MUV",6,C207= "Sedan",7,C207= "Sedan, Coupe",8,C207= "SUV",9,C207= "SUV, Crossover",10)</f>
        <v>9</v>
      </c>
      <c r="E207" t="s">
        <v>201</v>
      </c>
      <c r="F207">
        <f t="array" ref="F207">_xlfn.IFS(E207="Drum",1,E207= "Solid Disc",2,E207= "Ventilated Disc",3)</f>
        <v>3</v>
      </c>
      <c r="G207" t="s">
        <v>201</v>
      </c>
      <c r="H207">
        <f t="array" ref="H207">_xlfn.IFS(G207="Drum",1,G207= "Solid Disc",2,G207= "Ventilated Disc",3)</f>
        <v>3</v>
      </c>
      <c r="I207" t="s">
        <v>598</v>
      </c>
      <c r="J207">
        <f t="array" ref="J207">_xlfn.IFS(I207="Fabric",1,I207= "Leather",2,I207= "Polyurethene",3,I207= "Vinyl",4)</f>
        <v>2</v>
      </c>
      <c r="K207" t="s">
        <v>190</v>
      </c>
      <c r="L207">
        <f t="array" ref="L207">_xlfn.IFS(K207="AMT",1,K207="Automatic",2,K207="CVT",3,K207="DCT",4,K207="Manual",5)</f>
        <v>2</v>
      </c>
      <c r="M207" t="s">
        <v>190</v>
      </c>
      <c r="N207">
        <f t="array" ref="N207">_xlfn.IFS(M207="Automatic",1,M207= "Manual",2)</f>
        <v>1</v>
      </c>
      <c r="O207" t="s">
        <v>177</v>
      </c>
      <c r="P207">
        <f t="array" ref="P207">_xlfn.IFS(O207="Analog",1,O207= "Analog + Digital",2,O207= "Digital",3)</f>
        <v>2</v>
      </c>
    </row>
    <row r="208" spans="1:16" x14ac:dyDescent="0.3">
      <c r="A208" t="s">
        <v>460</v>
      </c>
      <c r="B208">
        <f t="array" ref="B208">_xlfn.IFS(A208="CNG",1,A208="CNG + Petrol",2,A208="Diesel",3,A208="Electric",4,A208="Hybrid",5,A208="Petrol",6)</f>
        <v>3</v>
      </c>
      <c r="C208" t="s">
        <v>833</v>
      </c>
      <c r="D208">
        <f t="array" ref="D208">_xlfn.IFS(C208="Coupe",1,C208= "Crossover",2,C208= "Crossover, SUV",3,C208= "Hatchback",4,C208= "MPV",5,C208= "MUV",6,C208= "Sedan",7,C208= "Sedan, Coupe",8,C208= "SUV",9,C208= "SUV, Crossover",10)</f>
        <v>9</v>
      </c>
      <c r="E208" t="s">
        <v>201</v>
      </c>
      <c r="F208">
        <f t="array" ref="F208">_xlfn.IFS(E208="Drum",1,E208= "Solid Disc",2,E208= "Ventilated Disc",3)</f>
        <v>3</v>
      </c>
      <c r="G208" t="s">
        <v>201</v>
      </c>
      <c r="H208">
        <f t="array" ref="H208">_xlfn.IFS(G208="Drum",1,G208= "Solid Disc",2,G208= "Ventilated Disc",3)</f>
        <v>3</v>
      </c>
      <c r="I208" t="s">
        <v>598</v>
      </c>
      <c r="J208">
        <f t="array" ref="J208">_xlfn.IFS(I208="Fabric",1,I208= "Leather",2,I208= "Polyurethene",3,I208= "Vinyl",4)</f>
        <v>2</v>
      </c>
      <c r="K208" t="s">
        <v>190</v>
      </c>
      <c r="L208">
        <f t="array" ref="L208">_xlfn.IFS(K208="AMT",1,K208="Automatic",2,K208="CVT",3,K208="DCT",4,K208="Manual",5)</f>
        <v>2</v>
      </c>
      <c r="M208" t="s">
        <v>190</v>
      </c>
      <c r="N208">
        <f t="array" ref="N208">_xlfn.IFS(M208="Automatic",1,M208= "Manual",2)</f>
        <v>1</v>
      </c>
      <c r="O208" t="s">
        <v>177</v>
      </c>
      <c r="P208">
        <f t="array" ref="P208">_xlfn.IFS(O208="Analog",1,O208= "Analog + Digital",2,O208= "Digital",3)</f>
        <v>2</v>
      </c>
    </row>
    <row r="209" spans="1:16" x14ac:dyDescent="0.3">
      <c r="A209" t="s">
        <v>460</v>
      </c>
      <c r="B209">
        <f t="array" ref="B209">_xlfn.IFS(A209="CNG",1,A209="CNG + Petrol",2,A209="Diesel",3,A209="Electric",4,A209="Hybrid",5,A209="Petrol",6)</f>
        <v>3</v>
      </c>
      <c r="C209" t="s">
        <v>833</v>
      </c>
      <c r="D209">
        <f t="array" ref="D209">_xlfn.IFS(C209="Coupe",1,C209= "Crossover",2,C209= "Crossover, SUV",3,C209= "Hatchback",4,C209= "MPV",5,C209= "MUV",6,C209= "Sedan",7,C209= "Sedan, Coupe",8,C209= "SUV",9,C209= "SUV, Crossover",10)</f>
        <v>9</v>
      </c>
      <c r="E209" t="s">
        <v>201</v>
      </c>
      <c r="F209">
        <f t="array" ref="F209">_xlfn.IFS(E209="Drum",1,E209= "Solid Disc",2,E209= "Ventilated Disc",3)</f>
        <v>3</v>
      </c>
      <c r="G209" t="s">
        <v>201</v>
      </c>
      <c r="H209">
        <f t="array" ref="H209">_xlfn.IFS(G209="Drum",1,G209= "Solid Disc",2,G209= "Ventilated Disc",3)</f>
        <v>3</v>
      </c>
      <c r="I209" t="s">
        <v>598</v>
      </c>
      <c r="J209">
        <f t="array" ref="J209">_xlfn.IFS(I209="Fabric",1,I209= "Leather",2,I209= "Polyurethene",3,I209= "Vinyl",4)</f>
        <v>2</v>
      </c>
      <c r="K209" t="s">
        <v>190</v>
      </c>
      <c r="L209">
        <f t="array" ref="L209">_xlfn.IFS(K209="AMT",1,K209="Automatic",2,K209="CVT",3,K209="DCT",4,K209="Manual",5)</f>
        <v>2</v>
      </c>
      <c r="M209" t="s">
        <v>190</v>
      </c>
      <c r="N209">
        <f t="array" ref="N209">_xlfn.IFS(M209="Automatic",1,M209= "Manual",2)</f>
        <v>1</v>
      </c>
      <c r="O209" t="s">
        <v>177</v>
      </c>
      <c r="P209">
        <f t="array" ref="P209">_xlfn.IFS(O209="Analog",1,O209= "Analog + Digital",2,O209= "Digital",3)</f>
        <v>2</v>
      </c>
    </row>
    <row r="210" spans="1:16" x14ac:dyDescent="0.3">
      <c r="A210" t="s">
        <v>146</v>
      </c>
      <c r="B210">
        <f t="array" ref="B210">_xlfn.IFS(A210="CNG",1,A210="CNG + Petrol",2,A210="Diesel",3,A210="Electric",4,A210="Hybrid",5,A210="Petrol",6)</f>
        <v>6</v>
      </c>
      <c r="C210" t="s">
        <v>833</v>
      </c>
      <c r="D210">
        <f t="array" ref="D210">_xlfn.IFS(C210="Coupe",1,C210= "Crossover",2,C210= "Crossover, SUV",3,C210= "Hatchback",4,C210= "MPV",5,C210= "MUV",6,C210= "Sedan",7,C210= "Sedan, Coupe",8,C210= "SUV",9,C210= "SUV, Crossover",10)</f>
        <v>9</v>
      </c>
      <c r="E210" t="s">
        <v>201</v>
      </c>
      <c r="F210">
        <f t="array" ref="F210">_xlfn.IFS(E210="Drum",1,E210= "Solid Disc",2,E210= "Ventilated Disc",3)</f>
        <v>3</v>
      </c>
      <c r="G210" t="s">
        <v>201</v>
      </c>
      <c r="H210">
        <f t="array" ref="H210">_xlfn.IFS(G210="Drum",1,G210= "Solid Disc",2,G210= "Ventilated Disc",3)</f>
        <v>3</v>
      </c>
      <c r="I210" t="s">
        <v>598</v>
      </c>
      <c r="J210">
        <f t="array" ref="J210">_xlfn.IFS(I210="Fabric",1,I210= "Leather",2,I210= "Polyurethene",3,I210= "Vinyl",4)</f>
        <v>2</v>
      </c>
      <c r="K210" t="s">
        <v>190</v>
      </c>
      <c r="L210">
        <f t="array" ref="L210">_xlfn.IFS(K210="AMT",1,K210="Automatic",2,K210="CVT",3,K210="DCT",4,K210="Manual",5)</f>
        <v>2</v>
      </c>
      <c r="M210" t="s">
        <v>190</v>
      </c>
      <c r="N210">
        <f t="array" ref="N210">_xlfn.IFS(M210="Automatic",1,M210= "Manual",2)</f>
        <v>1</v>
      </c>
      <c r="O210" t="s">
        <v>177</v>
      </c>
      <c r="P210">
        <f t="array" ref="P210">_xlfn.IFS(O210="Analog",1,O210= "Analog + Digital",2,O210= "Digital",3)</f>
        <v>2</v>
      </c>
    </row>
    <row r="211" spans="1:16" x14ac:dyDescent="0.3">
      <c r="A211" t="s">
        <v>460</v>
      </c>
      <c r="B211">
        <f t="array" ref="B211">_xlfn.IFS(A211="CNG",1,A211="CNG + Petrol",2,A211="Diesel",3,A211="Electric",4,A211="Hybrid",5,A211="Petrol",6)</f>
        <v>3</v>
      </c>
      <c r="C211" t="s">
        <v>833</v>
      </c>
      <c r="D211">
        <f t="array" ref="D211">_xlfn.IFS(C211="Coupe",1,C211= "Crossover",2,C211= "Crossover, SUV",3,C211= "Hatchback",4,C211= "MPV",5,C211= "MUV",6,C211= "Sedan",7,C211= "Sedan, Coupe",8,C211= "SUV",9,C211= "SUV, Crossover",10)</f>
        <v>9</v>
      </c>
      <c r="E211" t="s">
        <v>201</v>
      </c>
      <c r="F211">
        <f t="array" ref="F211">_xlfn.IFS(E211="Drum",1,E211= "Solid Disc",2,E211= "Ventilated Disc",3)</f>
        <v>3</v>
      </c>
      <c r="G211" t="s">
        <v>201</v>
      </c>
      <c r="H211">
        <f t="array" ref="H211">_xlfn.IFS(G211="Drum",1,G211= "Solid Disc",2,G211= "Ventilated Disc",3)</f>
        <v>3</v>
      </c>
      <c r="I211" t="s">
        <v>598</v>
      </c>
      <c r="J211">
        <f t="array" ref="J211">_xlfn.IFS(I211="Fabric",1,I211= "Leather",2,I211= "Polyurethene",3,I211= "Vinyl",4)</f>
        <v>2</v>
      </c>
      <c r="K211" t="s">
        <v>190</v>
      </c>
      <c r="L211">
        <f t="array" ref="L211">_xlfn.IFS(K211="AMT",1,K211="Automatic",2,K211="CVT",3,K211="DCT",4,K211="Manual",5)</f>
        <v>2</v>
      </c>
      <c r="M211" t="s">
        <v>190</v>
      </c>
      <c r="N211">
        <f t="array" ref="N211">_xlfn.IFS(M211="Automatic",1,M211= "Manual",2)</f>
        <v>1</v>
      </c>
      <c r="O211" t="s">
        <v>177</v>
      </c>
      <c r="P211">
        <f t="array" ref="P211">_xlfn.IFS(O211="Analog",1,O211= "Analog + Digital",2,O211= "Digital",3)</f>
        <v>2</v>
      </c>
    </row>
    <row r="212" spans="1:16" x14ac:dyDescent="0.3">
      <c r="A212" t="s">
        <v>460</v>
      </c>
      <c r="B212">
        <f t="array" ref="B212">_xlfn.IFS(A212="CNG",1,A212="CNG + Petrol",2,A212="Diesel",3,A212="Electric",4,A212="Hybrid",5,A212="Petrol",6)</f>
        <v>3</v>
      </c>
      <c r="C212" t="s">
        <v>833</v>
      </c>
      <c r="D212">
        <f t="array" ref="D212">_xlfn.IFS(C212="Coupe",1,C212= "Crossover",2,C212= "Crossover, SUV",3,C212= "Hatchback",4,C212= "MPV",5,C212= "MUV",6,C212= "Sedan",7,C212= "Sedan, Coupe",8,C212= "SUV",9,C212= "SUV, Crossover",10)</f>
        <v>9</v>
      </c>
      <c r="E212" t="s">
        <v>201</v>
      </c>
      <c r="F212">
        <f t="array" ref="F212">_xlfn.IFS(E212="Drum",1,E212= "Solid Disc",2,E212= "Ventilated Disc",3)</f>
        <v>3</v>
      </c>
      <c r="G212" t="s">
        <v>201</v>
      </c>
      <c r="H212">
        <f t="array" ref="H212">_xlfn.IFS(G212="Drum",1,G212= "Solid Disc",2,G212= "Ventilated Disc",3)</f>
        <v>3</v>
      </c>
      <c r="I212" t="s">
        <v>598</v>
      </c>
      <c r="J212">
        <f t="array" ref="J212">_xlfn.IFS(I212="Fabric",1,I212= "Leather",2,I212= "Polyurethene",3,I212= "Vinyl",4)</f>
        <v>2</v>
      </c>
      <c r="K212" t="s">
        <v>190</v>
      </c>
      <c r="L212">
        <f t="array" ref="L212">_xlfn.IFS(K212="AMT",1,K212="Automatic",2,K212="CVT",3,K212="DCT",4,K212="Manual",5)</f>
        <v>2</v>
      </c>
      <c r="M212" t="s">
        <v>190</v>
      </c>
      <c r="N212">
        <f t="array" ref="N212">_xlfn.IFS(M212="Automatic",1,M212= "Manual",2)</f>
        <v>1</v>
      </c>
      <c r="O212" t="s">
        <v>177</v>
      </c>
      <c r="P212">
        <f t="array" ref="P212">_xlfn.IFS(O212="Analog",1,O212= "Analog + Digital",2,O212= "Digital",3)</f>
        <v>2</v>
      </c>
    </row>
    <row r="213" spans="1:16" x14ac:dyDescent="0.3">
      <c r="A213" t="s">
        <v>460</v>
      </c>
      <c r="B213">
        <f t="array" ref="B213">_xlfn.IFS(A213="CNG",1,A213="CNG + Petrol",2,A213="Diesel",3,A213="Electric",4,A213="Hybrid",5,A213="Petrol",6)</f>
        <v>3</v>
      </c>
      <c r="C213" t="s">
        <v>833</v>
      </c>
      <c r="D213">
        <f t="array" ref="D213">_xlfn.IFS(C213="Coupe",1,C213= "Crossover",2,C213= "Crossover, SUV",3,C213= "Hatchback",4,C213= "MPV",5,C213= "MUV",6,C213= "Sedan",7,C213= "Sedan, Coupe",8,C213= "SUV",9,C213= "SUV, Crossover",10)</f>
        <v>9</v>
      </c>
      <c r="E213" t="s">
        <v>201</v>
      </c>
      <c r="F213">
        <f t="array" ref="F213">_xlfn.IFS(E213="Drum",1,E213= "Solid Disc",2,E213= "Ventilated Disc",3)</f>
        <v>3</v>
      </c>
      <c r="G213" t="s">
        <v>201</v>
      </c>
      <c r="H213">
        <f t="array" ref="H213">_xlfn.IFS(G213="Drum",1,G213= "Solid Disc",2,G213= "Ventilated Disc",3)</f>
        <v>3</v>
      </c>
      <c r="I213" t="s">
        <v>598</v>
      </c>
      <c r="J213">
        <f t="array" ref="J213">_xlfn.IFS(I213="Fabric",1,I213= "Leather",2,I213= "Polyurethene",3,I213= "Vinyl",4)</f>
        <v>2</v>
      </c>
      <c r="K213" t="s">
        <v>190</v>
      </c>
      <c r="L213">
        <f t="array" ref="L213">_xlfn.IFS(K213="AMT",1,K213="Automatic",2,K213="CVT",3,K213="DCT",4,K213="Manual",5)</f>
        <v>2</v>
      </c>
      <c r="M213" t="s">
        <v>190</v>
      </c>
      <c r="N213">
        <f t="array" ref="N213">_xlfn.IFS(M213="Automatic",1,M213= "Manual",2)</f>
        <v>1</v>
      </c>
      <c r="O213" t="s">
        <v>177</v>
      </c>
      <c r="P213">
        <f t="array" ref="P213">_xlfn.IFS(O213="Analog",1,O213= "Analog + Digital",2,O213= "Digital",3)</f>
        <v>2</v>
      </c>
    </row>
    <row r="214" spans="1:16" x14ac:dyDescent="0.3">
      <c r="A214" t="s">
        <v>146</v>
      </c>
      <c r="B214">
        <f t="array" ref="B214">_xlfn.IFS(A214="CNG",1,A214="CNG + Petrol",2,A214="Diesel",3,A214="Electric",4,A214="Hybrid",5,A214="Petrol",6)</f>
        <v>6</v>
      </c>
      <c r="C214" t="s">
        <v>833</v>
      </c>
      <c r="D214">
        <f t="array" ref="D214">_xlfn.IFS(C214="Coupe",1,C214= "Crossover",2,C214= "Crossover, SUV",3,C214= "Hatchback",4,C214= "MPV",5,C214= "MUV",6,C214= "Sedan",7,C214= "Sedan, Coupe",8,C214= "SUV",9,C214= "SUV, Crossover",10)</f>
        <v>9</v>
      </c>
      <c r="E214" t="s">
        <v>201</v>
      </c>
      <c r="F214">
        <f t="array" ref="F214">_xlfn.IFS(E214="Drum",1,E214= "Solid Disc",2,E214= "Ventilated Disc",3)</f>
        <v>3</v>
      </c>
      <c r="G214" t="s">
        <v>201</v>
      </c>
      <c r="H214">
        <f t="array" ref="H214">_xlfn.IFS(G214="Drum",1,G214= "Solid Disc",2,G214= "Ventilated Disc",3)</f>
        <v>3</v>
      </c>
      <c r="I214" t="s">
        <v>598</v>
      </c>
      <c r="J214">
        <f t="array" ref="J214">_xlfn.IFS(I214="Fabric",1,I214= "Leather",2,I214= "Polyurethene",3,I214= "Vinyl",4)</f>
        <v>2</v>
      </c>
      <c r="K214" t="s">
        <v>190</v>
      </c>
      <c r="L214">
        <f t="array" ref="L214">_xlfn.IFS(K214="AMT",1,K214="Automatic",2,K214="CVT",3,K214="DCT",4,K214="Manual",5)</f>
        <v>2</v>
      </c>
      <c r="M214" t="s">
        <v>190</v>
      </c>
      <c r="N214">
        <f t="array" ref="N214">_xlfn.IFS(M214="Automatic",1,M214= "Manual",2)</f>
        <v>1</v>
      </c>
      <c r="O214" t="s">
        <v>177</v>
      </c>
      <c r="P214">
        <f t="array" ref="P214">_xlfn.IFS(O214="Analog",1,O214= "Analog + Digital",2,O214= "Digital",3)</f>
        <v>2</v>
      </c>
    </row>
    <row r="215" spans="1:16" x14ac:dyDescent="0.3">
      <c r="A215" t="s">
        <v>146</v>
      </c>
      <c r="B215">
        <f t="array" ref="B215">_xlfn.IFS(A215="CNG",1,A215="CNG + Petrol",2,A215="Diesel",3,A215="Electric",4,A215="Hybrid",5,A215="Petrol",6)</f>
        <v>6</v>
      </c>
      <c r="C215" t="s">
        <v>940</v>
      </c>
      <c r="D215">
        <f t="array" ref="D215">_xlfn.IFS(C215="Coupe",1,C215= "Crossover",2,C215= "Crossover, SUV",3,C215= "Hatchback",4,C215= "MPV",5,C215= "MUV",6,C215= "Sedan",7,C215= "Sedan, Coupe",8,C215= "SUV",9,C215= "SUV, Crossover",10)</f>
        <v>8</v>
      </c>
      <c r="E215" t="s">
        <v>201</v>
      </c>
      <c r="F215">
        <f t="array" ref="F215">_xlfn.IFS(E215="Drum",1,E215= "Solid Disc",2,E215= "Ventilated Disc",3)</f>
        <v>3</v>
      </c>
      <c r="G215" t="s">
        <v>201</v>
      </c>
      <c r="H215">
        <f t="array" ref="H215">_xlfn.IFS(G215="Drum",1,G215= "Solid Disc",2,G215= "Ventilated Disc",3)</f>
        <v>3</v>
      </c>
      <c r="I215" t="s">
        <v>598</v>
      </c>
      <c r="J215">
        <f t="array" ref="J215">_xlfn.IFS(I215="Fabric",1,I215= "Leather",2,I215= "Polyurethene",3,I215= "Vinyl",4)</f>
        <v>2</v>
      </c>
      <c r="K215" t="s">
        <v>190</v>
      </c>
      <c r="L215">
        <f t="array" ref="L215">_xlfn.IFS(K215="AMT",1,K215="Automatic",2,K215="CVT",3,K215="DCT",4,K215="Manual",5)</f>
        <v>2</v>
      </c>
      <c r="M215" t="s">
        <v>190</v>
      </c>
      <c r="N215">
        <f t="array" ref="N215">_xlfn.IFS(M215="Automatic",1,M215= "Manual",2)</f>
        <v>1</v>
      </c>
      <c r="O215" t="s">
        <v>177</v>
      </c>
      <c r="P215">
        <f t="array" ref="P215">_xlfn.IFS(O215="Analog",1,O215= "Analog + Digital",2,O215= "Digital",3)</f>
        <v>2</v>
      </c>
    </row>
    <row r="216" spans="1:16" x14ac:dyDescent="0.3">
      <c r="A216" t="s">
        <v>146</v>
      </c>
      <c r="B216">
        <f t="array" ref="B216">_xlfn.IFS(A216="CNG",1,A216="CNG + Petrol",2,A216="Diesel",3,A216="Electric",4,A216="Hybrid",5,A216="Petrol",6)</f>
        <v>6</v>
      </c>
      <c r="C216" t="s">
        <v>954</v>
      </c>
      <c r="D216">
        <f t="array" ref="D216">_xlfn.IFS(C216="Coupe",1,C216= "Crossover",2,C216= "Crossover, SUV",3,C216= "Hatchback",4,C216= "MPV",5,C216= "MUV",6,C216= "Sedan",7,C216= "Sedan, Coupe",8,C216= "SUV",9,C216= "SUV, Crossover",10)</f>
        <v>1</v>
      </c>
      <c r="E216" t="s">
        <v>201</v>
      </c>
      <c r="F216">
        <f t="array" ref="F216">_xlfn.IFS(E216="Drum",1,E216= "Solid Disc",2,E216= "Ventilated Disc",3)</f>
        <v>3</v>
      </c>
      <c r="G216" t="s">
        <v>201</v>
      </c>
      <c r="H216">
        <f t="array" ref="H216">_xlfn.IFS(G216="Drum",1,G216= "Solid Disc",2,G216= "Ventilated Disc",3)</f>
        <v>3</v>
      </c>
      <c r="I216" t="s">
        <v>598</v>
      </c>
      <c r="J216">
        <f t="array" ref="J216">_xlfn.IFS(I216="Fabric",1,I216= "Leather",2,I216= "Polyurethene",3,I216= "Vinyl",4)</f>
        <v>2</v>
      </c>
      <c r="K216" t="s">
        <v>190</v>
      </c>
      <c r="L216">
        <f t="array" ref="L216">_xlfn.IFS(K216="AMT",1,K216="Automatic",2,K216="CVT",3,K216="DCT",4,K216="Manual",5)</f>
        <v>2</v>
      </c>
      <c r="M216" t="s">
        <v>190</v>
      </c>
      <c r="N216">
        <f t="array" ref="N216">_xlfn.IFS(M216="Automatic",1,M216= "Manual",2)</f>
        <v>1</v>
      </c>
      <c r="O216" t="s">
        <v>177</v>
      </c>
      <c r="P216">
        <f t="array" ref="P216">_xlfn.IFS(O216="Analog",1,O216= "Analog + Digital",2,O216= "Digital",3)</f>
        <v>2</v>
      </c>
    </row>
    <row r="217" spans="1:16" x14ac:dyDescent="0.3">
      <c r="A217" t="s">
        <v>460</v>
      </c>
      <c r="B217">
        <f t="array" ref="B217">_xlfn.IFS(A217="CNG",1,A217="CNG + Petrol",2,A217="Diesel",3,A217="Electric",4,A217="Hybrid",5,A217="Petrol",6)</f>
        <v>3</v>
      </c>
      <c r="C217" t="s">
        <v>833</v>
      </c>
      <c r="D217">
        <f t="array" ref="D217">_xlfn.IFS(C217="Coupe",1,C217= "Crossover",2,C217= "Crossover, SUV",3,C217= "Hatchback",4,C217= "MPV",5,C217= "MUV",6,C217= "Sedan",7,C217= "Sedan, Coupe",8,C217= "SUV",9,C217= "SUV, Crossover",10)</f>
        <v>9</v>
      </c>
      <c r="E217" t="s">
        <v>201</v>
      </c>
      <c r="F217">
        <f t="array" ref="F217">_xlfn.IFS(E217="Drum",1,E217= "Solid Disc",2,E217= "Ventilated Disc",3)</f>
        <v>3</v>
      </c>
      <c r="G217" t="s">
        <v>201</v>
      </c>
      <c r="H217">
        <f t="array" ref="H217">_xlfn.IFS(G217="Drum",1,G217= "Solid Disc",2,G217= "Ventilated Disc",3)</f>
        <v>3</v>
      </c>
      <c r="I217" t="s">
        <v>598</v>
      </c>
      <c r="J217">
        <f t="array" ref="J217">_xlfn.IFS(I217="Fabric",1,I217= "Leather",2,I217= "Polyurethene",3,I217= "Vinyl",4)</f>
        <v>2</v>
      </c>
      <c r="K217" t="s">
        <v>190</v>
      </c>
      <c r="L217">
        <f t="array" ref="L217">_xlfn.IFS(K217="AMT",1,K217="Automatic",2,K217="CVT",3,K217="DCT",4,K217="Manual",5)</f>
        <v>2</v>
      </c>
      <c r="M217" t="s">
        <v>169</v>
      </c>
      <c r="N217">
        <f t="array" ref="N217">_xlfn.IFS(M217="Automatic",1,M217= "Manual",2)</f>
        <v>2</v>
      </c>
      <c r="O217" t="s">
        <v>177</v>
      </c>
      <c r="P217">
        <f t="array" ref="P217">_xlfn.IFS(O217="Analog",1,O217= "Analog + Digital",2,O217= "Digital",3)</f>
        <v>2</v>
      </c>
    </row>
    <row r="218" spans="1:16" x14ac:dyDescent="0.3">
      <c r="A218" t="s">
        <v>460</v>
      </c>
      <c r="B218">
        <f t="array" ref="B218">_xlfn.IFS(A218="CNG",1,A218="CNG + Petrol",2,A218="Diesel",3,A218="Electric",4,A218="Hybrid",5,A218="Petrol",6)</f>
        <v>3</v>
      </c>
      <c r="C218" t="s">
        <v>509</v>
      </c>
      <c r="D218">
        <f t="array" ref="D218">_xlfn.IFS(C218="Coupe",1,C218= "Crossover",2,C218= "Crossover, SUV",3,C218= "Hatchback",4,C218= "MPV",5,C218= "MUV",6,C218= "Sedan",7,C218= "Sedan, Coupe",8,C218= "SUV",9,C218= "SUV, Crossover",10)</f>
        <v>7</v>
      </c>
      <c r="E218" t="s">
        <v>201</v>
      </c>
      <c r="F218">
        <f t="array" ref="F218">_xlfn.IFS(E218="Drum",1,E218= "Solid Disc",2,E218= "Ventilated Disc",3)</f>
        <v>3</v>
      </c>
      <c r="G218" t="s">
        <v>201</v>
      </c>
      <c r="H218">
        <f t="array" ref="H218">_xlfn.IFS(G218="Drum",1,G218= "Solid Disc",2,G218= "Ventilated Disc",3)</f>
        <v>3</v>
      </c>
      <c r="I218" t="s">
        <v>598</v>
      </c>
      <c r="J218">
        <f t="array" ref="J218">_xlfn.IFS(I218="Fabric",1,I218= "Leather",2,I218= "Polyurethene",3,I218= "Vinyl",4)</f>
        <v>2</v>
      </c>
      <c r="K218" t="s">
        <v>190</v>
      </c>
      <c r="L218">
        <f t="array" ref="L218">_xlfn.IFS(K218="AMT",1,K218="Automatic",2,K218="CVT",3,K218="DCT",4,K218="Manual",5)</f>
        <v>2</v>
      </c>
      <c r="M218" t="s">
        <v>190</v>
      </c>
      <c r="N218">
        <f t="array" ref="N218">_xlfn.IFS(M218="Automatic",1,M218= "Manual",2)</f>
        <v>1</v>
      </c>
      <c r="O218" t="s">
        <v>177</v>
      </c>
      <c r="P218">
        <f t="array" ref="P218">_xlfn.IFS(O218="Analog",1,O218= "Analog + Digital",2,O218= "Digital",3)</f>
        <v>2</v>
      </c>
    </row>
    <row r="219" spans="1:16" x14ac:dyDescent="0.3">
      <c r="A219" t="s">
        <v>460</v>
      </c>
      <c r="B219">
        <f t="array" ref="B219">_xlfn.IFS(A219="CNG",1,A219="CNG + Petrol",2,A219="Diesel",3,A219="Electric",4,A219="Hybrid",5,A219="Petrol",6)</f>
        <v>3</v>
      </c>
      <c r="C219" t="s">
        <v>509</v>
      </c>
      <c r="D219">
        <f t="array" ref="D219">_xlfn.IFS(C219="Coupe",1,C219= "Crossover",2,C219= "Crossover, SUV",3,C219= "Hatchback",4,C219= "MPV",5,C219= "MUV",6,C219= "Sedan",7,C219= "Sedan, Coupe",8,C219= "SUV",9,C219= "SUV, Crossover",10)</f>
        <v>7</v>
      </c>
      <c r="E219" t="s">
        <v>201</v>
      </c>
      <c r="F219">
        <f t="array" ref="F219">_xlfn.IFS(E219="Drum",1,E219= "Solid Disc",2,E219= "Ventilated Disc",3)</f>
        <v>3</v>
      </c>
      <c r="G219" t="s">
        <v>201</v>
      </c>
      <c r="H219">
        <f t="array" ref="H219">_xlfn.IFS(G219="Drum",1,G219= "Solid Disc",2,G219= "Ventilated Disc",3)</f>
        <v>3</v>
      </c>
      <c r="I219" t="s">
        <v>598</v>
      </c>
      <c r="J219">
        <f t="array" ref="J219">_xlfn.IFS(I219="Fabric",1,I219= "Leather",2,I219= "Polyurethene",3,I219= "Vinyl",4)</f>
        <v>2</v>
      </c>
      <c r="K219" t="s">
        <v>190</v>
      </c>
      <c r="L219">
        <f t="array" ref="L219">_xlfn.IFS(K219="AMT",1,K219="Automatic",2,K219="CVT",3,K219="DCT",4,K219="Manual",5)</f>
        <v>2</v>
      </c>
      <c r="M219" t="s">
        <v>190</v>
      </c>
      <c r="N219">
        <f t="array" ref="N219">_xlfn.IFS(M219="Automatic",1,M219= "Manual",2)</f>
        <v>1</v>
      </c>
      <c r="O219" t="s">
        <v>177</v>
      </c>
      <c r="P219">
        <f t="array" ref="P219">_xlfn.IFS(O219="Analog",1,O219= "Analog + Digital",2,O219= "Digital",3)</f>
        <v>2</v>
      </c>
    </row>
    <row r="220" spans="1:16" x14ac:dyDescent="0.3">
      <c r="A220" t="s">
        <v>460</v>
      </c>
      <c r="B220">
        <f t="array" ref="B220">_xlfn.IFS(A220="CNG",1,A220="CNG + Petrol",2,A220="Diesel",3,A220="Electric",4,A220="Hybrid",5,A220="Petrol",6)</f>
        <v>3</v>
      </c>
      <c r="C220" t="s">
        <v>509</v>
      </c>
      <c r="D220">
        <f t="array" ref="D220">_xlfn.IFS(C220="Coupe",1,C220= "Crossover",2,C220= "Crossover, SUV",3,C220= "Hatchback",4,C220= "MPV",5,C220= "MUV",6,C220= "Sedan",7,C220= "Sedan, Coupe",8,C220= "SUV",9,C220= "SUV, Crossover",10)</f>
        <v>7</v>
      </c>
      <c r="E220" t="s">
        <v>201</v>
      </c>
      <c r="F220">
        <f t="array" ref="F220">_xlfn.IFS(E220="Drum",1,E220= "Solid Disc",2,E220= "Ventilated Disc",3)</f>
        <v>3</v>
      </c>
      <c r="G220" t="s">
        <v>201</v>
      </c>
      <c r="H220">
        <f t="array" ref="H220">_xlfn.IFS(G220="Drum",1,G220= "Solid Disc",2,G220= "Ventilated Disc",3)</f>
        <v>3</v>
      </c>
      <c r="I220" t="s">
        <v>598</v>
      </c>
      <c r="J220">
        <f t="array" ref="J220">_xlfn.IFS(I220="Fabric",1,I220= "Leather",2,I220= "Polyurethene",3,I220= "Vinyl",4)</f>
        <v>2</v>
      </c>
      <c r="K220" t="s">
        <v>190</v>
      </c>
      <c r="L220">
        <f t="array" ref="L220">_xlfn.IFS(K220="AMT",1,K220="Automatic",2,K220="CVT",3,K220="DCT",4,K220="Manual",5)</f>
        <v>2</v>
      </c>
      <c r="M220" t="s">
        <v>190</v>
      </c>
      <c r="N220">
        <f t="array" ref="N220">_xlfn.IFS(M220="Automatic",1,M220= "Manual",2)</f>
        <v>1</v>
      </c>
      <c r="O220" t="s">
        <v>177</v>
      </c>
      <c r="P220">
        <f t="array" ref="P220">_xlfn.IFS(O220="Analog",1,O220= "Analog + Digital",2,O220= "Digital",3)</f>
        <v>2</v>
      </c>
    </row>
    <row r="221" spans="1:16" x14ac:dyDescent="0.3">
      <c r="A221" t="s">
        <v>146</v>
      </c>
      <c r="B221">
        <f t="array" ref="B221">_xlfn.IFS(A221="CNG",1,A221="CNG + Petrol",2,A221="Diesel",3,A221="Electric",4,A221="Hybrid",5,A221="Petrol",6)</f>
        <v>6</v>
      </c>
      <c r="C221" t="s">
        <v>509</v>
      </c>
      <c r="D221">
        <f t="array" ref="D221">_xlfn.IFS(C221="Coupe",1,C221= "Crossover",2,C221= "Crossover, SUV",3,C221= "Hatchback",4,C221= "MPV",5,C221= "MUV",6,C221= "Sedan",7,C221= "Sedan, Coupe",8,C221= "SUV",9,C221= "SUV, Crossover",10)</f>
        <v>7</v>
      </c>
      <c r="E221" t="s">
        <v>201</v>
      </c>
      <c r="F221">
        <f t="array" ref="F221">_xlfn.IFS(E221="Drum",1,E221= "Solid Disc",2,E221= "Ventilated Disc",3)</f>
        <v>3</v>
      </c>
      <c r="G221" t="s">
        <v>201</v>
      </c>
      <c r="H221">
        <f t="array" ref="H221">_xlfn.IFS(G221="Drum",1,G221= "Solid Disc",2,G221= "Ventilated Disc",3)</f>
        <v>3</v>
      </c>
      <c r="I221" t="s">
        <v>598</v>
      </c>
      <c r="J221">
        <f t="array" ref="J221">_xlfn.IFS(I221="Fabric",1,I221= "Leather",2,I221= "Polyurethene",3,I221= "Vinyl",4)</f>
        <v>2</v>
      </c>
      <c r="K221" t="s">
        <v>190</v>
      </c>
      <c r="L221">
        <f t="array" ref="L221">_xlfn.IFS(K221="AMT",1,K221="Automatic",2,K221="CVT",3,K221="DCT",4,K221="Manual",5)</f>
        <v>2</v>
      </c>
      <c r="M221" t="s">
        <v>190</v>
      </c>
      <c r="N221">
        <f t="array" ref="N221">_xlfn.IFS(M221="Automatic",1,M221= "Manual",2)</f>
        <v>1</v>
      </c>
      <c r="O221" t="s">
        <v>177</v>
      </c>
      <c r="P221">
        <f t="array" ref="P221">_xlfn.IFS(O221="Analog",1,O221= "Analog + Digital",2,O221= "Digital",3)</f>
        <v>2</v>
      </c>
    </row>
    <row r="222" spans="1:16" x14ac:dyDescent="0.3">
      <c r="A222" t="s">
        <v>1004</v>
      </c>
      <c r="B222">
        <f t="array" ref="B222">_xlfn.IFS(A222="CNG",1,A222="CNG + Petrol",2,A222="Diesel",3,A222="Electric",4,A222="Hybrid",5,A222="Petrol",6)</f>
        <v>5</v>
      </c>
      <c r="C222" t="s">
        <v>509</v>
      </c>
      <c r="D222">
        <f t="array" ref="D222">_xlfn.IFS(C222="Coupe",1,C222= "Crossover",2,C222= "Crossover, SUV",3,C222= "Hatchback",4,C222= "MPV",5,C222= "MUV",6,C222= "Sedan",7,C222= "Sedan, Coupe",8,C222= "SUV",9,C222= "SUV, Crossover",10)</f>
        <v>7</v>
      </c>
      <c r="E222" t="s">
        <v>201</v>
      </c>
      <c r="F222">
        <f t="array" ref="F222">_xlfn.IFS(E222="Drum",1,E222= "Solid Disc",2,E222= "Ventilated Disc",3)</f>
        <v>3</v>
      </c>
      <c r="G222" t="s">
        <v>201</v>
      </c>
      <c r="H222">
        <f t="array" ref="H222">_xlfn.IFS(G222="Drum",1,G222= "Solid Disc",2,G222= "Ventilated Disc",3)</f>
        <v>3</v>
      </c>
      <c r="I222" t="s">
        <v>598</v>
      </c>
      <c r="J222">
        <f t="array" ref="J222">_xlfn.IFS(I222="Fabric",1,I222= "Leather",2,I222= "Polyurethene",3,I222= "Vinyl",4)</f>
        <v>2</v>
      </c>
      <c r="K222" t="s">
        <v>190</v>
      </c>
      <c r="L222">
        <f t="array" ref="L222">_xlfn.IFS(K222="AMT",1,K222="Automatic",2,K222="CVT",3,K222="DCT",4,K222="Manual",5)</f>
        <v>2</v>
      </c>
      <c r="M222" t="s">
        <v>190</v>
      </c>
      <c r="N222">
        <f t="array" ref="N222">_xlfn.IFS(M222="Automatic",1,M222= "Manual",2)</f>
        <v>1</v>
      </c>
      <c r="O222" t="s">
        <v>177</v>
      </c>
      <c r="P222">
        <f t="array" ref="P222">_xlfn.IFS(O222="Analog",1,O222= "Analog + Digital",2,O222= "Digital",3)</f>
        <v>2</v>
      </c>
    </row>
    <row r="223" spans="1:16" x14ac:dyDescent="0.3">
      <c r="A223" t="s">
        <v>146</v>
      </c>
      <c r="B223">
        <f t="array" ref="B223">_xlfn.IFS(A223="CNG",1,A223="CNG + Petrol",2,A223="Diesel",3,A223="Electric",4,A223="Hybrid",5,A223="Petrol",6)</f>
        <v>6</v>
      </c>
      <c r="C223" t="s">
        <v>509</v>
      </c>
      <c r="D223">
        <f t="array" ref="D223">_xlfn.IFS(C223="Coupe",1,C223= "Crossover",2,C223= "Crossover, SUV",3,C223= "Hatchback",4,C223= "MPV",5,C223= "MUV",6,C223= "Sedan",7,C223= "Sedan, Coupe",8,C223= "SUV",9,C223= "SUV, Crossover",10)</f>
        <v>7</v>
      </c>
      <c r="E223" t="s">
        <v>201</v>
      </c>
      <c r="F223">
        <f t="array" ref="F223">_xlfn.IFS(E223="Drum",1,E223= "Solid Disc",2,E223= "Ventilated Disc",3)</f>
        <v>3</v>
      </c>
      <c r="G223" t="s">
        <v>201</v>
      </c>
      <c r="H223">
        <f t="array" ref="H223">_xlfn.IFS(G223="Drum",1,G223= "Solid Disc",2,G223= "Ventilated Disc",3)</f>
        <v>3</v>
      </c>
      <c r="I223" t="s">
        <v>598</v>
      </c>
      <c r="J223">
        <f t="array" ref="J223">_xlfn.IFS(I223="Fabric",1,I223= "Leather",2,I223= "Polyurethene",3,I223= "Vinyl",4)</f>
        <v>2</v>
      </c>
      <c r="K223" t="s">
        <v>190</v>
      </c>
      <c r="L223">
        <f t="array" ref="L223">_xlfn.IFS(K223="AMT",1,K223="Automatic",2,K223="CVT",3,K223="DCT",4,K223="Manual",5)</f>
        <v>2</v>
      </c>
      <c r="M223" t="s">
        <v>190</v>
      </c>
      <c r="N223">
        <f t="array" ref="N223">_xlfn.IFS(M223="Automatic",1,M223= "Manual",2)</f>
        <v>1</v>
      </c>
      <c r="O223" t="s">
        <v>177</v>
      </c>
      <c r="P223">
        <f t="array" ref="P223">_xlfn.IFS(O223="Analog",1,O223= "Analog + Digital",2,O223= "Digital",3)</f>
        <v>2</v>
      </c>
    </row>
    <row r="224" spans="1:16" x14ac:dyDescent="0.3">
      <c r="A224" t="s">
        <v>146</v>
      </c>
      <c r="B224">
        <f t="array" ref="B224">_xlfn.IFS(A224="CNG",1,A224="CNG + Petrol",2,A224="Diesel",3,A224="Electric",4,A224="Hybrid",5,A224="Petrol",6)</f>
        <v>6</v>
      </c>
      <c r="C224" t="s">
        <v>147</v>
      </c>
      <c r="D224">
        <f t="array" ref="D224">_xlfn.IFS(C224="Coupe",1,C224= "Crossover",2,C224= "Crossover, SUV",3,C224= "Hatchback",4,C224= "MPV",5,C224= "MUV",6,C224= "Sedan",7,C224= "Sedan, Coupe",8,C224= "SUV",9,C224= "SUV, Crossover",10)</f>
        <v>4</v>
      </c>
      <c r="E224" t="s">
        <v>340</v>
      </c>
      <c r="F224">
        <f t="array" ref="F224">_xlfn.IFS(E224="Drum",1,E224= "Solid Disc",2,E224= "Ventilated Disc",3)</f>
        <v>2</v>
      </c>
      <c r="G224" t="s">
        <v>152</v>
      </c>
      <c r="H224">
        <f t="array" ref="H224">_xlfn.IFS(G224="Drum",1,G224= "Solid Disc",2,G224= "Ventilated Disc",3)</f>
        <v>1</v>
      </c>
      <c r="I224" t="s">
        <v>168</v>
      </c>
      <c r="J224">
        <f t="array" ref="J224">_xlfn.IFS(I224="Fabric",1,I224= "Leather",2,I224= "Polyurethene",3,I224= "Vinyl",4)</f>
        <v>1</v>
      </c>
      <c r="K224" t="s">
        <v>169</v>
      </c>
      <c r="L224">
        <f t="array" ref="L224">_xlfn.IFS(K224="AMT",1,K224="Automatic",2,K224="CVT",3,K224="DCT",4,K224="Manual",5)</f>
        <v>5</v>
      </c>
      <c r="M224" t="s">
        <v>169</v>
      </c>
      <c r="N224">
        <f t="array" ref="N224">_xlfn.IFS(M224="Automatic",1,M224= "Manual",2)</f>
        <v>2</v>
      </c>
      <c r="O224" t="s">
        <v>177</v>
      </c>
      <c r="P224">
        <f t="array" ref="P224">_xlfn.IFS(O224="Analog",1,O224= "Analog + Digital",2,O224= "Digital",3)</f>
        <v>2</v>
      </c>
    </row>
    <row r="225" spans="1:16" x14ac:dyDescent="0.3">
      <c r="A225" t="s">
        <v>146</v>
      </c>
      <c r="B225">
        <f t="array" ref="B225">_xlfn.IFS(A225="CNG",1,A225="CNG + Petrol",2,A225="Diesel",3,A225="Electric",4,A225="Hybrid",5,A225="Petrol",6)</f>
        <v>6</v>
      </c>
      <c r="C225" t="s">
        <v>147</v>
      </c>
      <c r="D225">
        <f t="array" ref="D225">_xlfn.IFS(C225="Coupe",1,C225= "Crossover",2,C225= "Crossover, SUV",3,C225= "Hatchback",4,C225= "MPV",5,C225= "MUV",6,C225= "Sedan",7,C225= "Sedan, Coupe",8,C225= "SUV",9,C225= "SUV, Crossover",10)</f>
        <v>4</v>
      </c>
      <c r="E225" t="s">
        <v>340</v>
      </c>
      <c r="F225">
        <f t="array" ref="F225">_xlfn.IFS(E225="Drum",1,E225= "Solid Disc",2,E225= "Ventilated Disc",3)</f>
        <v>2</v>
      </c>
      <c r="G225" t="s">
        <v>152</v>
      </c>
      <c r="H225">
        <f t="array" ref="H225">_xlfn.IFS(G225="Drum",1,G225= "Solid Disc",2,G225= "Ventilated Disc",3)</f>
        <v>1</v>
      </c>
      <c r="I225" t="s">
        <v>168</v>
      </c>
      <c r="J225">
        <f t="array" ref="J225">_xlfn.IFS(I225="Fabric",1,I225= "Leather",2,I225= "Polyurethene",3,I225= "Vinyl",4)</f>
        <v>1</v>
      </c>
      <c r="K225" t="s">
        <v>169</v>
      </c>
      <c r="L225">
        <f t="array" ref="L225">_xlfn.IFS(K225="AMT",1,K225="Automatic",2,K225="CVT",3,K225="DCT",4,K225="Manual",5)</f>
        <v>5</v>
      </c>
      <c r="M225" t="s">
        <v>169</v>
      </c>
      <c r="N225">
        <f t="array" ref="N225">_xlfn.IFS(M225="Automatic",1,M225= "Manual",2)</f>
        <v>2</v>
      </c>
      <c r="O225" t="s">
        <v>177</v>
      </c>
      <c r="P225">
        <f t="array" ref="P225">_xlfn.IFS(O225="Analog",1,O225= "Analog + Digital",2,O225= "Digital",3)</f>
        <v>2</v>
      </c>
    </row>
    <row r="226" spans="1:16" x14ac:dyDescent="0.3">
      <c r="A226" t="s">
        <v>146</v>
      </c>
      <c r="B226">
        <f t="array" ref="B226">_xlfn.IFS(A226="CNG",1,A226="CNG + Petrol",2,A226="Diesel",3,A226="Electric",4,A226="Hybrid",5,A226="Petrol",6)</f>
        <v>6</v>
      </c>
      <c r="C226" t="s">
        <v>147</v>
      </c>
      <c r="D226">
        <f t="array" ref="D226">_xlfn.IFS(C226="Coupe",1,C226= "Crossover",2,C226= "Crossover, SUV",3,C226= "Hatchback",4,C226= "MPV",5,C226= "MUV",6,C226= "Sedan",7,C226= "Sedan, Coupe",8,C226= "SUV",9,C226= "SUV, Crossover",10)</f>
        <v>4</v>
      </c>
      <c r="E226" t="s">
        <v>340</v>
      </c>
      <c r="F226">
        <f t="array" ref="F226">_xlfn.IFS(E226="Drum",1,E226= "Solid Disc",2,E226= "Ventilated Disc",3)</f>
        <v>2</v>
      </c>
      <c r="G226" t="s">
        <v>152</v>
      </c>
      <c r="H226">
        <f t="array" ref="H226">_xlfn.IFS(G226="Drum",1,G226= "Solid Disc",2,G226= "Ventilated Disc",3)</f>
        <v>1</v>
      </c>
      <c r="I226" t="s">
        <v>168</v>
      </c>
      <c r="J226">
        <f t="array" ref="J226">_xlfn.IFS(I226="Fabric",1,I226= "Leather",2,I226= "Polyurethene",3,I226= "Vinyl",4)</f>
        <v>1</v>
      </c>
      <c r="K226" t="s">
        <v>169</v>
      </c>
      <c r="L226">
        <f t="array" ref="L226">_xlfn.IFS(K226="AMT",1,K226="Automatic",2,K226="CVT",3,K226="DCT",4,K226="Manual",5)</f>
        <v>5</v>
      </c>
      <c r="M226" t="s">
        <v>169</v>
      </c>
      <c r="N226">
        <f t="array" ref="N226">_xlfn.IFS(M226="Automatic",1,M226= "Manual",2)</f>
        <v>2</v>
      </c>
      <c r="O226" t="s">
        <v>177</v>
      </c>
      <c r="P226">
        <f t="array" ref="P226">_xlfn.IFS(O226="Analog",1,O226= "Analog + Digital",2,O226= "Digital",3)</f>
        <v>2</v>
      </c>
    </row>
    <row r="227" spans="1:16" x14ac:dyDescent="0.3">
      <c r="A227" t="s">
        <v>146</v>
      </c>
      <c r="B227">
        <f t="array" ref="B227">_xlfn.IFS(A227="CNG",1,A227="CNG + Petrol",2,A227="Diesel",3,A227="Electric",4,A227="Hybrid",5,A227="Petrol",6)</f>
        <v>6</v>
      </c>
      <c r="C227" t="s">
        <v>147</v>
      </c>
      <c r="D227">
        <f t="array" ref="D227">_xlfn.IFS(C227="Coupe",1,C227= "Crossover",2,C227= "Crossover, SUV",3,C227= "Hatchback",4,C227= "MPV",5,C227= "MUV",6,C227= "Sedan",7,C227= "Sedan, Coupe",8,C227= "SUV",9,C227= "SUV, Crossover",10)</f>
        <v>4</v>
      </c>
      <c r="E227" t="s">
        <v>340</v>
      </c>
      <c r="F227">
        <f t="array" ref="F227">_xlfn.IFS(E227="Drum",1,E227= "Solid Disc",2,E227= "Ventilated Disc",3)</f>
        <v>2</v>
      </c>
      <c r="G227" t="s">
        <v>152</v>
      </c>
      <c r="H227">
        <f t="array" ref="H227">_xlfn.IFS(G227="Drum",1,G227= "Solid Disc",2,G227= "Ventilated Disc",3)</f>
        <v>1</v>
      </c>
      <c r="I227" t="s">
        <v>168</v>
      </c>
      <c r="J227">
        <f t="array" ref="J227">_xlfn.IFS(I227="Fabric",1,I227= "Leather",2,I227= "Polyurethene",3,I227= "Vinyl",4)</f>
        <v>1</v>
      </c>
      <c r="K227" t="s">
        <v>169</v>
      </c>
      <c r="L227">
        <f t="array" ref="L227">_xlfn.IFS(K227="AMT",1,K227="Automatic",2,K227="CVT",3,K227="DCT",4,K227="Manual",5)</f>
        <v>5</v>
      </c>
      <c r="M227" t="s">
        <v>169</v>
      </c>
      <c r="N227">
        <f t="array" ref="N227">_xlfn.IFS(M227="Automatic",1,M227= "Manual",2)</f>
        <v>2</v>
      </c>
      <c r="O227" t="s">
        <v>177</v>
      </c>
      <c r="P227">
        <f t="array" ref="P227">_xlfn.IFS(O227="Analog",1,O227= "Analog + Digital",2,O227= "Digital",3)</f>
        <v>2</v>
      </c>
    </row>
    <row r="228" spans="1:16" x14ac:dyDescent="0.3">
      <c r="A228" t="s">
        <v>146</v>
      </c>
      <c r="B228">
        <f t="array" ref="B228">_xlfn.IFS(A228="CNG",1,A228="CNG + Petrol",2,A228="Diesel",3,A228="Electric",4,A228="Hybrid",5,A228="Petrol",6)</f>
        <v>6</v>
      </c>
      <c r="C228" t="s">
        <v>147</v>
      </c>
      <c r="D228">
        <f t="array" ref="D228">_xlfn.IFS(C228="Coupe",1,C228= "Crossover",2,C228= "Crossover, SUV",3,C228= "Hatchback",4,C228= "MPV",5,C228= "MUV",6,C228= "Sedan",7,C228= "Sedan, Coupe",8,C228= "SUV",9,C228= "SUV, Crossover",10)</f>
        <v>4</v>
      </c>
      <c r="E228" t="s">
        <v>340</v>
      </c>
      <c r="F228">
        <f t="array" ref="F228">_xlfn.IFS(E228="Drum",1,E228= "Solid Disc",2,E228= "Ventilated Disc",3)</f>
        <v>2</v>
      </c>
      <c r="G228" t="s">
        <v>152</v>
      </c>
      <c r="H228">
        <f t="array" ref="H228">_xlfn.IFS(G228="Drum",1,G228= "Solid Disc",2,G228= "Ventilated Disc",3)</f>
        <v>1</v>
      </c>
      <c r="I228" t="s">
        <v>168</v>
      </c>
      <c r="J228">
        <f t="array" ref="J228">_xlfn.IFS(I228="Fabric",1,I228= "Leather",2,I228= "Polyurethene",3,I228= "Vinyl",4)</f>
        <v>1</v>
      </c>
      <c r="K228" t="s">
        <v>169</v>
      </c>
      <c r="L228">
        <f t="array" ref="L228">_xlfn.IFS(K228="AMT",1,K228="Automatic",2,K228="CVT",3,K228="DCT",4,K228="Manual",5)</f>
        <v>5</v>
      </c>
      <c r="M228" t="s">
        <v>169</v>
      </c>
      <c r="N228">
        <f t="array" ref="N228">_xlfn.IFS(M228="Automatic",1,M228= "Manual",2)</f>
        <v>2</v>
      </c>
      <c r="O228" t="s">
        <v>177</v>
      </c>
      <c r="P228">
        <f t="array" ref="P228">_xlfn.IFS(O228="Analog",1,O228= "Analog + Digital",2,O228= "Digital",3)</f>
        <v>2</v>
      </c>
    </row>
    <row r="229" spans="1:16" x14ac:dyDescent="0.3">
      <c r="A229" t="s">
        <v>508</v>
      </c>
      <c r="B229">
        <f t="array" ref="B229">_xlfn.IFS(A229="CNG",1,A229="CNG + Petrol",2,A229="Diesel",3,A229="Electric",4,A229="Hybrid",5,A229="Petrol",6)</f>
        <v>2</v>
      </c>
      <c r="C229" t="s">
        <v>147</v>
      </c>
      <c r="D229">
        <f t="array" ref="D229">_xlfn.IFS(C229="Coupe",1,C229= "Crossover",2,C229= "Crossover, SUV",3,C229= "Hatchback",4,C229= "MPV",5,C229= "MUV",6,C229= "Sedan",7,C229= "Sedan, Coupe",8,C229= "SUV",9,C229= "SUV, Crossover",10)</f>
        <v>4</v>
      </c>
      <c r="E229" t="s">
        <v>340</v>
      </c>
      <c r="F229">
        <f t="array" ref="F229">_xlfn.IFS(E229="Drum",1,E229= "Solid Disc",2,E229= "Ventilated Disc",3)</f>
        <v>2</v>
      </c>
      <c r="G229" t="s">
        <v>152</v>
      </c>
      <c r="H229">
        <f t="array" ref="H229">_xlfn.IFS(G229="Drum",1,G229= "Solid Disc",2,G229= "Ventilated Disc",3)</f>
        <v>1</v>
      </c>
      <c r="I229" t="s">
        <v>168</v>
      </c>
      <c r="J229">
        <f t="array" ref="J229">_xlfn.IFS(I229="Fabric",1,I229= "Leather",2,I229= "Polyurethene",3,I229= "Vinyl",4)</f>
        <v>1</v>
      </c>
      <c r="K229" t="s">
        <v>169</v>
      </c>
      <c r="L229">
        <f t="array" ref="L229">_xlfn.IFS(K229="AMT",1,K229="Automatic",2,K229="CVT",3,K229="DCT",4,K229="Manual",5)</f>
        <v>5</v>
      </c>
      <c r="M229" t="s">
        <v>169</v>
      </c>
      <c r="N229">
        <f t="array" ref="N229">_xlfn.IFS(M229="Automatic",1,M229= "Manual",2)</f>
        <v>2</v>
      </c>
      <c r="O229" t="s">
        <v>177</v>
      </c>
      <c r="P229">
        <f t="array" ref="P229">_xlfn.IFS(O229="Analog",1,O229= "Analog + Digital",2,O229= "Digital",3)</f>
        <v>2</v>
      </c>
    </row>
    <row r="230" spans="1:16" x14ac:dyDescent="0.3">
      <c r="A230" t="s">
        <v>508</v>
      </c>
      <c r="B230">
        <f t="array" ref="B230">_xlfn.IFS(A230="CNG",1,A230="CNG + Petrol",2,A230="Diesel",3,A230="Electric",4,A230="Hybrid",5,A230="Petrol",6)</f>
        <v>2</v>
      </c>
      <c r="C230" t="s">
        <v>147</v>
      </c>
      <c r="D230">
        <f t="array" ref="D230">_xlfn.IFS(C230="Coupe",1,C230= "Crossover",2,C230= "Crossover, SUV",3,C230= "Hatchback",4,C230= "MPV",5,C230= "MUV",6,C230= "Sedan",7,C230= "Sedan, Coupe",8,C230= "SUV",9,C230= "SUV, Crossover",10)</f>
        <v>4</v>
      </c>
      <c r="E230" t="s">
        <v>340</v>
      </c>
      <c r="F230">
        <f t="array" ref="F230">_xlfn.IFS(E230="Drum",1,E230= "Solid Disc",2,E230= "Ventilated Disc",3)</f>
        <v>2</v>
      </c>
      <c r="G230" t="s">
        <v>152</v>
      </c>
      <c r="H230">
        <f t="array" ref="H230">_xlfn.IFS(G230="Drum",1,G230= "Solid Disc",2,G230= "Ventilated Disc",3)</f>
        <v>1</v>
      </c>
      <c r="I230" t="s">
        <v>168</v>
      </c>
      <c r="J230">
        <f t="array" ref="J230">_xlfn.IFS(I230="Fabric",1,I230= "Leather",2,I230= "Polyurethene",3,I230= "Vinyl",4)</f>
        <v>1</v>
      </c>
      <c r="K230" t="s">
        <v>169</v>
      </c>
      <c r="L230">
        <f t="array" ref="L230">_xlfn.IFS(K230="AMT",1,K230="Automatic",2,K230="CVT",3,K230="DCT",4,K230="Manual",5)</f>
        <v>5</v>
      </c>
      <c r="M230" t="s">
        <v>169</v>
      </c>
      <c r="N230">
        <f t="array" ref="N230">_xlfn.IFS(M230="Automatic",1,M230= "Manual",2)</f>
        <v>2</v>
      </c>
      <c r="O230" t="s">
        <v>177</v>
      </c>
      <c r="P230">
        <f t="array" ref="P230">_xlfn.IFS(O230="Analog",1,O230= "Analog + Digital",2,O230= "Digital",3)</f>
        <v>2</v>
      </c>
    </row>
    <row r="231" spans="1:16" x14ac:dyDescent="0.3">
      <c r="A231" t="s">
        <v>146</v>
      </c>
      <c r="B231">
        <f t="array" ref="B231">_xlfn.IFS(A231="CNG",1,A231="CNG + Petrol",2,A231="Diesel",3,A231="Electric",4,A231="Hybrid",5,A231="Petrol",6)</f>
        <v>6</v>
      </c>
      <c r="C231" t="s">
        <v>147</v>
      </c>
      <c r="D231">
        <f t="array" ref="D231">_xlfn.IFS(C231="Coupe",1,C231= "Crossover",2,C231= "Crossover, SUV",3,C231= "Hatchback",4,C231= "MPV",5,C231= "MUV",6,C231= "Sedan",7,C231= "Sedan, Coupe",8,C231= "SUV",9,C231= "SUV, Crossover",10)</f>
        <v>4</v>
      </c>
      <c r="E231" t="s">
        <v>340</v>
      </c>
      <c r="F231">
        <f t="array" ref="F231">_xlfn.IFS(E231="Drum",1,E231= "Solid Disc",2,E231= "Ventilated Disc",3)</f>
        <v>2</v>
      </c>
      <c r="G231" t="s">
        <v>152</v>
      </c>
      <c r="H231">
        <f t="array" ref="H231">_xlfn.IFS(G231="Drum",1,G231= "Solid Disc",2,G231= "Ventilated Disc",3)</f>
        <v>1</v>
      </c>
      <c r="I231" t="s">
        <v>168</v>
      </c>
      <c r="J231">
        <f t="array" ref="J231">_xlfn.IFS(I231="Fabric",1,I231= "Leather",2,I231= "Polyurethene",3,I231= "Vinyl",4)</f>
        <v>1</v>
      </c>
      <c r="K231" t="s">
        <v>169</v>
      </c>
      <c r="L231">
        <f t="array" ref="L231">_xlfn.IFS(K231="AMT",1,K231="Automatic",2,K231="CVT",3,K231="DCT",4,K231="Manual",5)</f>
        <v>5</v>
      </c>
      <c r="M231" t="s">
        <v>169</v>
      </c>
      <c r="N231">
        <f t="array" ref="N231">_xlfn.IFS(M231="Automatic",1,M231= "Manual",2)</f>
        <v>2</v>
      </c>
      <c r="O231" t="s">
        <v>177</v>
      </c>
      <c r="P231">
        <f t="array" ref="P231">_xlfn.IFS(O231="Analog",1,O231= "Analog + Digital",2,O231= "Digital",3)</f>
        <v>2</v>
      </c>
    </row>
    <row r="232" spans="1:16" x14ac:dyDescent="0.3">
      <c r="A232" t="s">
        <v>146</v>
      </c>
      <c r="B232">
        <f t="array" ref="B232">_xlfn.IFS(A232="CNG",1,A232="CNG + Petrol",2,A232="Diesel",3,A232="Electric",4,A232="Hybrid",5,A232="Petrol",6)</f>
        <v>6</v>
      </c>
      <c r="C232" t="s">
        <v>147</v>
      </c>
      <c r="D232">
        <f t="array" ref="D232">_xlfn.IFS(C232="Coupe",1,C232= "Crossover",2,C232= "Crossover, SUV",3,C232= "Hatchback",4,C232= "MPV",5,C232= "MUV",6,C232= "Sedan",7,C232= "Sedan, Coupe",8,C232= "SUV",9,C232= "SUV, Crossover",10)</f>
        <v>4</v>
      </c>
      <c r="E232" t="s">
        <v>201</v>
      </c>
      <c r="F232">
        <f t="array" ref="F232">_xlfn.IFS(E232="Drum",1,E232= "Solid Disc",2,E232= "Ventilated Disc",3)</f>
        <v>3</v>
      </c>
      <c r="G232" t="s">
        <v>152</v>
      </c>
      <c r="H232">
        <f t="array" ref="H232">_xlfn.IFS(G232="Drum",1,G232= "Solid Disc",2,G232= "Ventilated Disc",3)</f>
        <v>1</v>
      </c>
      <c r="I232" t="s">
        <v>168</v>
      </c>
      <c r="J232">
        <f t="array" ref="J232">_xlfn.IFS(I232="Fabric",1,I232= "Leather",2,I232= "Polyurethene",3,I232= "Vinyl",4)</f>
        <v>1</v>
      </c>
      <c r="K232" t="s">
        <v>169</v>
      </c>
      <c r="L232">
        <f t="array" ref="L232">_xlfn.IFS(K232="AMT",1,K232="Automatic",2,K232="CVT",3,K232="DCT",4,K232="Manual",5)</f>
        <v>5</v>
      </c>
      <c r="M232" t="s">
        <v>169</v>
      </c>
      <c r="N232">
        <f t="array" ref="N232">_xlfn.IFS(M232="Automatic",1,M232= "Manual",2)</f>
        <v>2</v>
      </c>
      <c r="O232" t="s">
        <v>165</v>
      </c>
      <c r="P232">
        <f t="array" ref="P232">_xlfn.IFS(O232="Analog",1,O232= "Analog + Digital",2,O232= "Digital",3)</f>
        <v>1</v>
      </c>
    </row>
    <row r="233" spans="1:16" x14ac:dyDescent="0.3">
      <c r="A233" t="s">
        <v>146</v>
      </c>
      <c r="B233">
        <f t="array" ref="B233">_xlfn.IFS(A233="CNG",1,A233="CNG + Petrol",2,A233="Diesel",3,A233="Electric",4,A233="Hybrid",5,A233="Petrol",6)</f>
        <v>6</v>
      </c>
      <c r="C233" t="s">
        <v>147</v>
      </c>
      <c r="D233">
        <f t="array" ref="D233">_xlfn.IFS(C233="Coupe",1,C233= "Crossover",2,C233= "Crossover, SUV",3,C233= "Hatchback",4,C233= "MPV",5,C233= "MUV",6,C233= "Sedan",7,C233= "Sedan, Coupe",8,C233= "SUV",9,C233= "SUV, Crossover",10)</f>
        <v>4</v>
      </c>
      <c r="E233" t="s">
        <v>201</v>
      </c>
      <c r="F233">
        <f t="array" ref="F233">_xlfn.IFS(E233="Drum",1,E233= "Solid Disc",2,E233= "Ventilated Disc",3)</f>
        <v>3</v>
      </c>
      <c r="G233" t="s">
        <v>152</v>
      </c>
      <c r="H233">
        <f t="array" ref="H233">_xlfn.IFS(G233="Drum",1,G233= "Solid Disc",2,G233= "Ventilated Disc",3)</f>
        <v>1</v>
      </c>
      <c r="I233" t="s">
        <v>168</v>
      </c>
      <c r="J233">
        <f t="array" ref="J233">_xlfn.IFS(I233="Fabric",1,I233= "Leather",2,I233= "Polyurethene",3,I233= "Vinyl",4)</f>
        <v>1</v>
      </c>
      <c r="K233" t="s">
        <v>169</v>
      </c>
      <c r="L233">
        <f t="array" ref="L233">_xlfn.IFS(K233="AMT",1,K233="Automatic",2,K233="CVT",3,K233="DCT",4,K233="Manual",5)</f>
        <v>5</v>
      </c>
      <c r="M233" t="s">
        <v>169</v>
      </c>
      <c r="N233">
        <f t="array" ref="N233">_xlfn.IFS(M233="Automatic",1,M233= "Manual",2)</f>
        <v>2</v>
      </c>
      <c r="O233" t="s">
        <v>165</v>
      </c>
      <c r="P233">
        <f t="array" ref="P233">_xlfn.IFS(O233="Analog",1,O233= "Analog + Digital",2,O233= "Digital",3)</f>
        <v>1</v>
      </c>
    </row>
    <row r="234" spans="1:16" x14ac:dyDescent="0.3">
      <c r="A234" t="s">
        <v>146</v>
      </c>
      <c r="B234">
        <f t="array" ref="B234">_xlfn.IFS(A234="CNG",1,A234="CNG + Petrol",2,A234="Diesel",3,A234="Electric",4,A234="Hybrid",5,A234="Petrol",6)</f>
        <v>6</v>
      </c>
      <c r="C234" t="s">
        <v>147</v>
      </c>
      <c r="D234">
        <f t="array" ref="D234">_xlfn.IFS(C234="Coupe",1,C234= "Crossover",2,C234= "Crossover, SUV",3,C234= "Hatchback",4,C234= "MPV",5,C234= "MUV",6,C234= "Sedan",7,C234= "Sedan, Coupe",8,C234= "SUV",9,C234= "SUV, Crossover",10)</f>
        <v>4</v>
      </c>
      <c r="E234" t="s">
        <v>201</v>
      </c>
      <c r="F234">
        <f t="array" ref="F234">_xlfn.IFS(E234="Drum",1,E234= "Solid Disc",2,E234= "Ventilated Disc",3)</f>
        <v>3</v>
      </c>
      <c r="G234" t="s">
        <v>152</v>
      </c>
      <c r="H234">
        <f t="array" ref="H234">_xlfn.IFS(G234="Drum",1,G234= "Solid Disc",2,G234= "Ventilated Disc",3)</f>
        <v>1</v>
      </c>
      <c r="I234" t="s">
        <v>168</v>
      </c>
      <c r="J234">
        <f t="array" ref="J234">_xlfn.IFS(I234="Fabric",1,I234= "Leather",2,I234= "Polyurethene",3,I234= "Vinyl",4)</f>
        <v>1</v>
      </c>
      <c r="K234" t="s">
        <v>169</v>
      </c>
      <c r="L234">
        <f t="array" ref="L234">_xlfn.IFS(K234="AMT",1,K234="Automatic",2,K234="CVT",3,K234="DCT",4,K234="Manual",5)</f>
        <v>5</v>
      </c>
      <c r="M234" t="s">
        <v>169</v>
      </c>
      <c r="N234">
        <f t="array" ref="N234">_xlfn.IFS(M234="Automatic",1,M234= "Manual",2)</f>
        <v>2</v>
      </c>
      <c r="O234" t="s">
        <v>165</v>
      </c>
      <c r="P234">
        <f t="array" ref="P234">_xlfn.IFS(O234="Analog",1,O234= "Analog + Digital",2,O234= "Digital",3)</f>
        <v>1</v>
      </c>
    </row>
    <row r="235" spans="1:16" x14ac:dyDescent="0.3">
      <c r="A235" t="s">
        <v>146</v>
      </c>
      <c r="B235">
        <f t="array" ref="B235">_xlfn.IFS(A235="CNG",1,A235="CNG + Petrol",2,A235="Diesel",3,A235="Electric",4,A235="Hybrid",5,A235="Petrol",6)</f>
        <v>6</v>
      </c>
      <c r="C235" t="s">
        <v>147</v>
      </c>
      <c r="D235">
        <f t="array" ref="D235">_xlfn.IFS(C235="Coupe",1,C235= "Crossover",2,C235= "Crossover, SUV",3,C235= "Hatchback",4,C235= "MPV",5,C235= "MUV",6,C235= "Sedan",7,C235= "Sedan, Coupe",8,C235= "SUV",9,C235= "SUV, Crossover",10)</f>
        <v>4</v>
      </c>
      <c r="E235" t="s">
        <v>201</v>
      </c>
      <c r="F235">
        <f t="array" ref="F235">_xlfn.IFS(E235="Drum",1,E235= "Solid Disc",2,E235= "Ventilated Disc",3)</f>
        <v>3</v>
      </c>
      <c r="G235" t="s">
        <v>152</v>
      </c>
      <c r="H235">
        <f t="array" ref="H235">_xlfn.IFS(G235="Drum",1,G235= "Solid Disc",2,G235= "Ventilated Disc",3)</f>
        <v>1</v>
      </c>
      <c r="I235" t="s">
        <v>168</v>
      </c>
      <c r="J235">
        <f t="array" ref="J235">_xlfn.IFS(I235="Fabric",1,I235= "Leather",2,I235= "Polyurethene",3,I235= "Vinyl",4)</f>
        <v>1</v>
      </c>
      <c r="K235" t="s">
        <v>169</v>
      </c>
      <c r="L235">
        <f t="array" ref="L235">_xlfn.IFS(K235="AMT",1,K235="Automatic",2,K235="CVT",3,K235="DCT",4,K235="Manual",5)</f>
        <v>5</v>
      </c>
      <c r="M235" t="s">
        <v>169</v>
      </c>
      <c r="N235">
        <f t="array" ref="N235">_xlfn.IFS(M235="Automatic",1,M235= "Manual",2)</f>
        <v>2</v>
      </c>
      <c r="O235" t="s">
        <v>165</v>
      </c>
      <c r="P235">
        <f t="array" ref="P235">_xlfn.IFS(O235="Analog",1,O235= "Analog + Digital",2,O235= "Digital",3)</f>
        <v>1</v>
      </c>
    </row>
    <row r="236" spans="1:16" x14ac:dyDescent="0.3">
      <c r="A236" t="s">
        <v>146</v>
      </c>
      <c r="B236">
        <f t="array" ref="B236">_xlfn.IFS(A236="CNG",1,A236="CNG + Petrol",2,A236="Diesel",3,A236="Electric",4,A236="Hybrid",5,A236="Petrol",6)</f>
        <v>6</v>
      </c>
      <c r="C236" t="s">
        <v>147</v>
      </c>
      <c r="D236">
        <f t="array" ref="D236">_xlfn.IFS(C236="Coupe",1,C236= "Crossover",2,C236= "Crossover, SUV",3,C236= "Hatchback",4,C236= "MPV",5,C236= "MUV",6,C236= "Sedan",7,C236= "Sedan, Coupe",8,C236= "SUV",9,C236= "SUV, Crossover",10)</f>
        <v>4</v>
      </c>
      <c r="E236" t="s">
        <v>201</v>
      </c>
      <c r="F236">
        <f t="array" ref="F236">_xlfn.IFS(E236="Drum",1,E236= "Solid Disc",2,E236= "Ventilated Disc",3)</f>
        <v>3</v>
      </c>
      <c r="G236" t="s">
        <v>152</v>
      </c>
      <c r="H236">
        <f t="array" ref="H236">_xlfn.IFS(G236="Drum",1,G236= "Solid Disc",2,G236= "Ventilated Disc",3)</f>
        <v>1</v>
      </c>
      <c r="I236" t="s">
        <v>168</v>
      </c>
      <c r="J236">
        <f t="array" ref="J236">_xlfn.IFS(I236="Fabric",1,I236= "Leather",2,I236= "Polyurethene",3,I236= "Vinyl",4)</f>
        <v>1</v>
      </c>
      <c r="K236" t="s">
        <v>169</v>
      </c>
      <c r="L236">
        <f t="array" ref="L236">_xlfn.IFS(K236="AMT",1,K236="Automatic",2,K236="CVT",3,K236="DCT",4,K236="Manual",5)</f>
        <v>5</v>
      </c>
      <c r="M236" t="s">
        <v>169</v>
      </c>
      <c r="N236">
        <f t="array" ref="N236">_xlfn.IFS(M236="Automatic",1,M236= "Manual",2)</f>
        <v>2</v>
      </c>
      <c r="O236" t="s">
        <v>165</v>
      </c>
      <c r="P236">
        <f t="array" ref="P236">_xlfn.IFS(O236="Analog",1,O236= "Analog + Digital",2,O236= "Digital",3)</f>
        <v>1</v>
      </c>
    </row>
    <row r="237" spans="1:16" x14ac:dyDescent="0.3">
      <c r="A237" t="s">
        <v>146</v>
      </c>
      <c r="B237">
        <f t="array" ref="B237">_xlfn.IFS(A237="CNG",1,A237="CNG + Petrol",2,A237="Diesel",3,A237="Electric",4,A237="Hybrid",5,A237="Petrol",6)</f>
        <v>6</v>
      </c>
      <c r="C237" t="s">
        <v>147</v>
      </c>
      <c r="D237">
        <f t="array" ref="D237">_xlfn.IFS(C237="Coupe",1,C237= "Crossover",2,C237= "Crossover, SUV",3,C237= "Hatchback",4,C237= "MPV",5,C237= "MUV",6,C237= "Sedan",7,C237= "Sedan, Coupe",8,C237= "SUV",9,C237= "SUV, Crossover",10)</f>
        <v>4</v>
      </c>
      <c r="E237" t="s">
        <v>201</v>
      </c>
      <c r="F237">
        <f t="array" ref="F237">_xlfn.IFS(E237="Drum",1,E237= "Solid Disc",2,E237= "Ventilated Disc",3)</f>
        <v>3</v>
      </c>
      <c r="G237" t="s">
        <v>152</v>
      </c>
      <c r="H237">
        <f t="array" ref="H237">_xlfn.IFS(G237="Drum",1,G237= "Solid Disc",2,G237= "Ventilated Disc",3)</f>
        <v>1</v>
      </c>
      <c r="I237" t="s">
        <v>168</v>
      </c>
      <c r="J237">
        <f t="array" ref="J237">_xlfn.IFS(I237="Fabric",1,I237= "Leather",2,I237= "Polyurethene",3,I237= "Vinyl",4)</f>
        <v>1</v>
      </c>
      <c r="K237" t="s">
        <v>169</v>
      </c>
      <c r="L237">
        <f t="array" ref="L237">_xlfn.IFS(K237="AMT",1,K237="Automatic",2,K237="CVT",3,K237="DCT",4,K237="Manual",5)</f>
        <v>5</v>
      </c>
      <c r="M237" t="s">
        <v>169</v>
      </c>
      <c r="N237">
        <f t="array" ref="N237">_xlfn.IFS(M237="Automatic",1,M237= "Manual",2)</f>
        <v>2</v>
      </c>
      <c r="O237" t="s">
        <v>165</v>
      </c>
      <c r="P237">
        <f t="array" ref="P237">_xlfn.IFS(O237="Analog",1,O237= "Analog + Digital",2,O237= "Digital",3)</f>
        <v>1</v>
      </c>
    </row>
    <row r="238" spans="1:16" x14ac:dyDescent="0.3">
      <c r="A238" t="s">
        <v>146</v>
      </c>
      <c r="B238">
        <f t="array" ref="B238">_xlfn.IFS(A238="CNG",1,A238="CNG + Petrol",2,A238="Diesel",3,A238="Electric",4,A238="Hybrid",5,A238="Petrol",6)</f>
        <v>6</v>
      </c>
      <c r="C238" t="s">
        <v>147</v>
      </c>
      <c r="D238">
        <f t="array" ref="D238">_xlfn.IFS(C238="Coupe",1,C238= "Crossover",2,C238= "Crossover, SUV",3,C238= "Hatchback",4,C238= "MPV",5,C238= "MUV",6,C238= "Sedan",7,C238= "Sedan, Coupe",8,C238= "SUV",9,C238= "SUV, Crossover",10)</f>
        <v>4</v>
      </c>
      <c r="E238" t="s">
        <v>201</v>
      </c>
      <c r="F238">
        <f t="array" ref="F238">_xlfn.IFS(E238="Drum",1,E238= "Solid Disc",2,E238= "Ventilated Disc",3)</f>
        <v>3</v>
      </c>
      <c r="G238" t="s">
        <v>152</v>
      </c>
      <c r="H238">
        <f t="array" ref="H238">_xlfn.IFS(G238="Drum",1,G238= "Solid Disc",2,G238= "Ventilated Disc",3)</f>
        <v>1</v>
      </c>
      <c r="I238" t="s">
        <v>168</v>
      </c>
      <c r="J238">
        <f t="array" ref="J238">_xlfn.IFS(I238="Fabric",1,I238= "Leather",2,I238= "Polyurethene",3,I238= "Vinyl",4)</f>
        <v>1</v>
      </c>
      <c r="K238" t="s">
        <v>345</v>
      </c>
      <c r="L238">
        <f t="array" ref="L238">_xlfn.IFS(K238="AMT",1,K238="Automatic",2,K238="CVT",3,K238="DCT",4,K238="Manual",5)</f>
        <v>1</v>
      </c>
      <c r="M238" t="s">
        <v>169</v>
      </c>
      <c r="N238">
        <f t="array" ref="N238">_xlfn.IFS(M238="Automatic",1,M238= "Manual",2)</f>
        <v>2</v>
      </c>
      <c r="O238" t="s">
        <v>165</v>
      </c>
      <c r="P238">
        <f t="array" ref="P238">_xlfn.IFS(O238="Analog",1,O238= "Analog + Digital",2,O238= "Digital",3)</f>
        <v>1</v>
      </c>
    </row>
    <row r="239" spans="1:16" x14ac:dyDescent="0.3">
      <c r="A239" t="s">
        <v>146</v>
      </c>
      <c r="B239">
        <f t="array" ref="B239">_xlfn.IFS(A239="CNG",1,A239="CNG + Petrol",2,A239="Diesel",3,A239="Electric",4,A239="Hybrid",5,A239="Petrol",6)</f>
        <v>6</v>
      </c>
      <c r="C239" t="s">
        <v>147</v>
      </c>
      <c r="D239">
        <f t="array" ref="D239">_xlfn.IFS(C239="Coupe",1,C239= "Crossover",2,C239= "Crossover, SUV",3,C239= "Hatchback",4,C239= "MPV",5,C239= "MUV",6,C239= "Sedan",7,C239= "Sedan, Coupe",8,C239= "SUV",9,C239= "SUV, Crossover",10)</f>
        <v>4</v>
      </c>
      <c r="E239" t="s">
        <v>201</v>
      </c>
      <c r="F239">
        <f t="array" ref="F239">_xlfn.IFS(E239="Drum",1,E239= "Solid Disc",2,E239= "Ventilated Disc",3)</f>
        <v>3</v>
      </c>
      <c r="G239" t="s">
        <v>152</v>
      </c>
      <c r="H239">
        <f t="array" ref="H239">_xlfn.IFS(G239="Drum",1,G239= "Solid Disc",2,G239= "Ventilated Disc",3)</f>
        <v>1</v>
      </c>
      <c r="I239" t="s">
        <v>168</v>
      </c>
      <c r="J239">
        <f t="array" ref="J239">_xlfn.IFS(I239="Fabric",1,I239= "Leather",2,I239= "Polyurethene",3,I239= "Vinyl",4)</f>
        <v>1</v>
      </c>
      <c r="K239" t="s">
        <v>169</v>
      </c>
      <c r="L239">
        <f t="array" ref="L239">_xlfn.IFS(K239="AMT",1,K239="Automatic",2,K239="CVT",3,K239="DCT",4,K239="Manual",5)</f>
        <v>5</v>
      </c>
      <c r="M239" t="s">
        <v>169</v>
      </c>
      <c r="N239">
        <f t="array" ref="N239">_xlfn.IFS(M239="Automatic",1,M239= "Manual",2)</f>
        <v>2</v>
      </c>
      <c r="O239" t="s">
        <v>164</v>
      </c>
      <c r="P239">
        <f t="array" ref="P239">_xlfn.IFS(O239="Analog",1,O239= "Analog + Digital",2,O239= "Digital",3)</f>
        <v>3</v>
      </c>
    </row>
    <row r="240" spans="1:16" x14ac:dyDescent="0.3">
      <c r="A240" t="s">
        <v>146</v>
      </c>
      <c r="B240">
        <f t="array" ref="B240">_xlfn.IFS(A240="CNG",1,A240="CNG + Petrol",2,A240="Diesel",3,A240="Electric",4,A240="Hybrid",5,A240="Petrol",6)</f>
        <v>6</v>
      </c>
      <c r="C240" t="s">
        <v>147</v>
      </c>
      <c r="D240">
        <f t="array" ref="D240">_xlfn.IFS(C240="Coupe",1,C240= "Crossover",2,C240= "Crossover, SUV",3,C240= "Hatchback",4,C240= "MPV",5,C240= "MUV",6,C240= "Sedan",7,C240= "Sedan, Coupe",8,C240= "SUV",9,C240= "SUV, Crossover",10)</f>
        <v>4</v>
      </c>
      <c r="E240" t="s">
        <v>201</v>
      </c>
      <c r="F240">
        <f t="array" ref="F240">_xlfn.IFS(E240="Drum",1,E240= "Solid Disc",2,E240= "Ventilated Disc",3)</f>
        <v>3</v>
      </c>
      <c r="G240" t="s">
        <v>152</v>
      </c>
      <c r="H240">
        <f t="array" ref="H240">_xlfn.IFS(G240="Drum",1,G240= "Solid Disc",2,G240= "Ventilated Disc",3)</f>
        <v>1</v>
      </c>
      <c r="I240" t="s">
        <v>168</v>
      </c>
      <c r="J240">
        <f t="array" ref="J240">_xlfn.IFS(I240="Fabric",1,I240= "Leather",2,I240= "Polyurethene",3,I240= "Vinyl",4)</f>
        <v>1</v>
      </c>
      <c r="K240" t="s">
        <v>345</v>
      </c>
      <c r="L240">
        <f t="array" ref="L240">_xlfn.IFS(K240="AMT",1,K240="Automatic",2,K240="CVT",3,K240="DCT",4,K240="Manual",5)</f>
        <v>1</v>
      </c>
      <c r="M240" t="s">
        <v>169</v>
      </c>
      <c r="N240">
        <f t="array" ref="N240">_xlfn.IFS(M240="Automatic",1,M240= "Manual",2)</f>
        <v>2</v>
      </c>
      <c r="O240" t="s">
        <v>165</v>
      </c>
      <c r="P240">
        <f t="array" ref="P240">_xlfn.IFS(O240="Analog",1,O240= "Analog + Digital",2,O240= "Digital",3)</f>
        <v>1</v>
      </c>
    </row>
    <row r="241" spans="1:16" x14ac:dyDescent="0.3">
      <c r="A241" t="s">
        <v>146</v>
      </c>
      <c r="B241">
        <f t="array" ref="B241">_xlfn.IFS(A241="CNG",1,A241="CNG + Petrol",2,A241="Diesel",3,A241="Electric",4,A241="Hybrid",5,A241="Petrol",6)</f>
        <v>6</v>
      </c>
      <c r="C241" t="s">
        <v>147</v>
      </c>
      <c r="D241">
        <f t="array" ref="D241">_xlfn.IFS(C241="Coupe",1,C241= "Crossover",2,C241= "Crossover, SUV",3,C241= "Hatchback",4,C241= "MPV",5,C241= "MUV",6,C241= "Sedan",7,C241= "Sedan, Coupe",8,C241= "SUV",9,C241= "SUV, Crossover",10)</f>
        <v>4</v>
      </c>
      <c r="E241" t="s">
        <v>201</v>
      </c>
      <c r="F241">
        <f t="array" ref="F241">_xlfn.IFS(E241="Drum",1,E241= "Solid Disc",2,E241= "Ventilated Disc",3)</f>
        <v>3</v>
      </c>
      <c r="G241" t="s">
        <v>152</v>
      </c>
      <c r="H241">
        <f t="array" ref="H241">_xlfn.IFS(G241="Drum",1,G241= "Solid Disc",2,G241= "Ventilated Disc",3)</f>
        <v>1</v>
      </c>
      <c r="I241" t="s">
        <v>168</v>
      </c>
      <c r="J241">
        <f t="array" ref="J241">_xlfn.IFS(I241="Fabric",1,I241= "Leather",2,I241= "Polyurethene",3,I241= "Vinyl",4)</f>
        <v>1</v>
      </c>
      <c r="K241" t="s">
        <v>345</v>
      </c>
      <c r="L241">
        <f t="array" ref="L241">_xlfn.IFS(K241="AMT",1,K241="Automatic",2,K241="CVT",3,K241="DCT",4,K241="Manual",5)</f>
        <v>1</v>
      </c>
      <c r="M241" t="s">
        <v>169</v>
      </c>
      <c r="N241">
        <f t="array" ref="N241">_xlfn.IFS(M241="Automatic",1,M241= "Manual",2)</f>
        <v>2</v>
      </c>
      <c r="O241" t="s">
        <v>164</v>
      </c>
      <c r="P241">
        <f t="array" ref="P241">_xlfn.IFS(O241="Analog",1,O241= "Analog + Digital",2,O241= "Digital",3)</f>
        <v>3</v>
      </c>
    </row>
    <row r="242" spans="1:16" x14ac:dyDescent="0.3">
      <c r="A242" t="s">
        <v>146</v>
      </c>
      <c r="B242">
        <f t="array" ref="B242">_xlfn.IFS(A242="CNG",1,A242="CNG + Petrol",2,A242="Diesel",3,A242="Electric",4,A242="Hybrid",5,A242="Petrol",6)</f>
        <v>6</v>
      </c>
      <c r="C242" t="s">
        <v>147</v>
      </c>
      <c r="D242">
        <f t="array" ref="D242">_xlfn.IFS(C242="Coupe",1,C242= "Crossover",2,C242= "Crossover, SUV",3,C242= "Hatchback",4,C242= "MPV",5,C242= "MUV",6,C242= "Sedan",7,C242= "Sedan, Coupe",8,C242= "SUV",9,C242= "SUV, Crossover",10)</f>
        <v>4</v>
      </c>
      <c r="E242" t="s">
        <v>201</v>
      </c>
      <c r="F242">
        <f t="array" ref="F242">_xlfn.IFS(E242="Drum",1,E242= "Solid Disc",2,E242= "Ventilated Disc",3)</f>
        <v>3</v>
      </c>
      <c r="G242" t="s">
        <v>152</v>
      </c>
      <c r="H242">
        <f t="array" ref="H242">_xlfn.IFS(G242="Drum",1,G242= "Solid Disc",2,G242= "Ventilated Disc",3)</f>
        <v>1</v>
      </c>
      <c r="I242" t="s">
        <v>168</v>
      </c>
      <c r="J242">
        <f t="array" ref="J242">_xlfn.IFS(I242="Fabric",1,I242= "Leather",2,I242= "Polyurethene",3,I242= "Vinyl",4)</f>
        <v>1</v>
      </c>
      <c r="K242" t="s">
        <v>169</v>
      </c>
      <c r="L242">
        <f t="array" ref="L242">_xlfn.IFS(K242="AMT",1,K242="Automatic",2,K242="CVT",3,K242="DCT",4,K242="Manual",5)</f>
        <v>5</v>
      </c>
      <c r="M242" t="s">
        <v>169</v>
      </c>
      <c r="N242">
        <f t="array" ref="N242">_xlfn.IFS(M242="Automatic",1,M242= "Manual",2)</f>
        <v>2</v>
      </c>
      <c r="O242" t="s">
        <v>177</v>
      </c>
      <c r="P242">
        <f t="array" ref="P242">_xlfn.IFS(O242="Analog",1,O242= "Analog + Digital",2,O242= "Digital",3)</f>
        <v>2</v>
      </c>
    </row>
    <row r="243" spans="1:16" x14ac:dyDescent="0.3">
      <c r="A243" t="s">
        <v>146</v>
      </c>
      <c r="B243">
        <f t="array" ref="B243">_xlfn.IFS(A243="CNG",1,A243="CNG + Petrol",2,A243="Diesel",3,A243="Electric",4,A243="Hybrid",5,A243="Petrol",6)</f>
        <v>6</v>
      </c>
      <c r="C243" t="s">
        <v>147</v>
      </c>
      <c r="D243">
        <f t="array" ref="D243">_xlfn.IFS(C243="Coupe",1,C243= "Crossover",2,C243= "Crossover, SUV",3,C243= "Hatchback",4,C243= "MPV",5,C243= "MUV",6,C243= "Sedan",7,C243= "Sedan, Coupe",8,C243= "SUV",9,C243= "SUV, Crossover",10)</f>
        <v>4</v>
      </c>
      <c r="E243" t="s">
        <v>201</v>
      </c>
      <c r="F243">
        <f t="array" ref="F243">_xlfn.IFS(E243="Drum",1,E243= "Solid Disc",2,E243= "Ventilated Disc",3)</f>
        <v>3</v>
      </c>
      <c r="G243" t="s">
        <v>152</v>
      </c>
      <c r="H243">
        <f t="array" ref="H243">_xlfn.IFS(G243="Drum",1,G243= "Solid Disc",2,G243= "Ventilated Disc",3)</f>
        <v>1</v>
      </c>
      <c r="I243" t="s">
        <v>168</v>
      </c>
      <c r="J243">
        <f t="array" ref="J243">_xlfn.IFS(I243="Fabric",1,I243= "Leather",2,I243= "Polyurethene",3,I243= "Vinyl",4)</f>
        <v>1</v>
      </c>
      <c r="K243" t="s">
        <v>169</v>
      </c>
      <c r="L243">
        <f t="array" ref="L243">_xlfn.IFS(K243="AMT",1,K243="Automatic",2,K243="CVT",3,K243="DCT",4,K243="Manual",5)</f>
        <v>5</v>
      </c>
      <c r="M243" t="s">
        <v>169</v>
      </c>
      <c r="N243">
        <f t="array" ref="N243">_xlfn.IFS(M243="Automatic",1,M243= "Manual",2)</f>
        <v>2</v>
      </c>
      <c r="O243" t="s">
        <v>177</v>
      </c>
      <c r="P243">
        <f t="array" ref="P243">_xlfn.IFS(O243="Analog",1,O243= "Analog + Digital",2,O243= "Digital",3)</f>
        <v>2</v>
      </c>
    </row>
    <row r="244" spans="1:16" x14ac:dyDescent="0.3">
      <c r="A244" t="s">
        <v>146</v>
      </c>
      <c r="B244">
        <f t="array" ref="B244">_xlfn.IFS(A244="CNG",1,A244="CNG + Petrol",2,A244="Diesel",3,A244="Electric",4,A244="Hybrid",5,A244="Petrol",6)</f>
        <v>6</v>
      </c>
      <c r="C244" t="s">
        <v>147</v>
      </c>
      <c r="D244">
        <f t="array" ref="D244">_xlfn.IFS(C244="Coupe",1,C244= "Crossover",2,C244= "Crossover, SUV",3,C244= "Hatchback",4,C244= "MPV",5,C244= "MUV",6,C244= "Sedan",7,C244= "Sedan, Coupe",8,C244= "SUV",9,C244= "SUV, Crossover",10)</f>
        <v>4</v>
      </c>
      <c r="E244" t="s">
        <v>201</v>
      </c>
      <c r="F244">
        <f t="array" ref="F244">_xlfn.IFS(E244="Drum",1,E244= "Solid Disc",2,E244= "Ventilated Disc",3)</f>
        <v>3</v>
      </c>
      <c r="G244" t="s">
        <v>152</v>
      </c>
      <c r="H244">
        <f t="array" ref="H244">_xlfn.IFS(G244="Drum",1,G244= "Solid Disc",2,G244= "Ventilated Disc",3)</f>
        <v>1</v>
      </c>
      <c r="I244" t="s">
        <v>168</v>
      </c>
      <c r="J244">
        <f t="array" ref="J244">_xlfn.IFS(I244="Fabric",1,I244= "Leather",2,I244= "Polyurethene",3,I244= "Vinyl",4)</f>
        <v>1</v>
      </c>
      <c r="K244" t="s">
        <v>190</v>
      </c>
      <c r="L244">
        <f t="array" ref="L244">_xlfn.IFS(K244="AMT",1,K244="Automatic",2,K244="CVT",3,K244="DCT",4,K244="Manual",5)</f>
        <v>2</v>
      </c>
      <c r="M244" t="s">
        <v>169</v>
      </c>
      <c r="N244">
        <f t="array" ref="N244">_xlfn.IFS(M244="Automatic",1,M244= "Manual",2)</f>
        <v>2</v>
      </c>
      <c r="O244" t="s">
        <v>177</v>
      </c>
      <c r="P244">
        <f t="array" ref="P244">_xlfn.IFS(O244="Analog",1,O244= "Analog + Digital",2,O244= "Digital",3)</f>
        <v>2</v>
      </c>
    </row>
    <row r="245" spans="1:16" x14ac:dyDescent="0.3">
      <c r="A245" t="s">
        <v>146</v>
      </c>
      <c r="B245">
        <f t="array" ref="B245">_xlfn.IFS(A245="CNG",1,A245="CNG + Petrol",2,A245="Diesel",3,A245="Electric",4,A245="Hybrid",5,A245="Petrol",6)</f>
        <v>6</v>
      </c>
      <c r="C245" t="s">
        <v>147</v>
      </c>
      <c r="D245">
        <f t="array" ref="D245">_xlfn.IFS(C245="Coupe",1,C245= "Crossover",2,C245= "Crossover, SUV",3,C245= "Hatchback",4,C245= "MPV",5,C245= "MUV",6,C245= "Sedan",7,C245= "Sedan, Coupe",8,C245= "SUV",9,C245= "SUV, Crossover",10)</f>
        <v>4</v>
      </c>
      <c r="E245" t="s">
        <v>201</v>
      </c>
      <c r="F245">
        <f t="array" ref="F245">_xlfn.IFS(E245="Drum",1,E245= "Solid Disc",2,E245= "Ventilated Disc",3)</f>
        <v>3</v>
      </c>
      <c r="G245" t="s">
        <v>152</v>
      </c>
      <c r="H245">
        <f t="array" ref="H245">_xlfn.IFS(G245="Drum",1,G245= "Solid Disc",2,G245= "Ventilated Disc",3)</f>
        <v>1</v>
      </c>
      <c r="I245" t="s">
        <v>168</v>
      </c>
      <c r="J245">
        <f t="array" ref="J245">_xlfn.IFS(I245="Fabric",1,I245= "Leather",2,I245= "Polyurethene",3,I245= "Vinyl",4)</f>
        <v>1</v>
      </c>
      <c r="K245" t="s">
        <v>169</v>
      </c>
      <c r="L245">
        <f t="array" ref="L245">_xlfn.IFS(K245="AMT",1,K245="Automatic",2,K245="CVT",3,K245="DCT",4,K245="Manual",5)</f>
        <v>5</v>
      </c>
      <c r="M245" t="s">
        <v>169</v>
      </c>
      <c r="N245">
        <f t="array" ref="N245">_xlfn.IFS(M245="Automatic",1,M245= "Manual",2)</f>
        <v>2</v>
      </c>
      <c r="O245" t="s">
        <v>177</v>
      </c>
      <c r="P245">
        <f t="array" ref="P245">_xlfn.IFS(O245="Analog",1,O245= "Analog + Digital",2,O245= "Digital",3)</f>
        <v>2</v>
      </c>
    </row>
    <row r="246" spans="1:16" x14ac:dyDescent="0.3">
      <c r="A246" t="s">
        <v>146</v>
      </c>
      <c r="B246">
        <f t="array" ref="B246">_xlfn.IFS(A246="CNG",1,A246="CNG + Petrol",2,A246="Diesel",3,A246="Electric",4,A246="Hybrid",5,A246="Petrol",6)</f>
        <v>6</v>
      </c>
      <c r="C246" t="s">
        <v>147</v>
      </c>
      <c r="D246">
        <f t="array" ref="D246">_xlfn.IFS(C246="Coupe",1,C246= "Crossover",2,C246= "Crossover, SUV",3,C246= "Hatchback",4,C246= "MPV",5,C246= "MUV",6,C246= "Sedan",7,C246= "Sedan, Coupe",8,C246= "SUV",9,C246= "SUV, Crossover",10)</f>
        <v>4</v>
      </c>
      <c r="E246" t="s">
        <v>201</v>
      </c>
      <c r="F246">
        <f t="array" ref="F246">_xlfn.IFS(E246="Drum",1,E246= "Solid Disc",2,E246= "Ventilated Disc",3)</f>
        <v>3</v>
      </c>
      <c r="G246" t="s">
        <v>152</v>
      </c>
      <c r="H246">
        <f t="array" ref="H246">_xlfn.IFS(G246="Drum",1,G246= "Solid Disc",2,G246= "Ventilated Disc",3)</f>
        <v>1</v>
      </c>
      <c r="I246" t="s">
        <v>168</v>
      </c>
      <c r="J246">
        <f t="array" ref="J246">_xlfn.IFS(I246="Fabric",1,I246= "Leather",2,I246= "Polyurethene",3,I246= "Vinyl",4)</f>
        <v>1</v>
      </c>
      <c r="K246" t="s">
        <v>169</v>
      </c>
      <c r="L246">
        <f t="array" ref="L246">_xlfn.IFS(K246="AMT",1,K246="Automatic",2,K246="CVT",3,K246="DCT",4,K246="Manual",5)</f>
        <v>5</v>
      </c>
      <c r="M246" t="s">
        <v>169</v>
      </c>
      <c r="N246">
        <f t="array" ref="N246">_xlfn.IFS(M246="Automatic",1,M246= "Manual",2)</f>
        <v>2</v>
      </c>
      <c r="O246" t="s">
        <v>177</v>
      </c>
      <c r="P246">
        <f t="array" ref="P246">_xlfn.IFS(O246="Analog",1,O246= "Analog + Digital",2,O246= "Digital",3)</f>
        <v>2</v>
      </c>
    </row>
    <row r="247" spans="1:16" x14ac:dyDescent="0.3">
      <c r="A247" t="s">
        <v>184</v>
      </c>
      <c r="B247">
        <f t="array" ref="B247">_xlfn.IFS(A247="CNG",1,A247="CNG + Petrol",2,A247="Diesel",3,A247="Electric",4,A247="Hybrid",5,A247="Petrol",6)</f>
        <v>1</v>
      </c>
      <c r="C247" t="s">
        <v>147</v>
      </c>
      <c r="D247">
        <f t="array" ref="D247">_xlfn.IFS(C247="Coupe",1,C247= "Crossover",2,C247= "Crossover, SUV",3,C247= "Hatchback",4,C247= "MPV",5,C247= "MUV",6,C247= "Sedan",7,C247= "Sedan, Coupe",8,C247= "SUV",9,C247= "SUV, Crossover",10)</f>
        <v>4</v>
      </c>
      <c r="E247" t="s">
        <v>201</v>
      </c>
      <c r="F247">
        <f t="array" ref="F247">_xlfn.IFS(E247="Drum",1,E247= "Solid Disc",2,E247= "Ventilated Disc",3)</f>
        <v>3</v>
      </c>
      <c r="G247" t="s">
        <v>152</v>
      </c>
      <c r="H247">
        <f t="array" ref="H247">_xlfn.IFS(G247="Drum",1,G247= "Solid Disc",2,G247= "Ventilated Disc",3)</f>
        <v>1</v>
      </c>
      <c r="I247" t="s">
        <v>168</v>
      </c>
      <c r="J247">
        <f t="array" ref="J247">_xlfn.IFS(I247="Fabric",1,I247= "Leather",2,I247= "Polyurethene",3,I247= "Vinyl",4)</f>
        <v>1</v>
      </c>
      <c r="K247" t="s">
        <v>169</v>
      </c>
      <c r="L247">
        <f t="array" ref="L247">_xlfn.IFS(K247="AMT",1,K247="Automatic",2,K247="CVT",3,K247="DCT",4,K247="Manual",5)</f>
        <v>5</v>
      </c>
      <c r="M247" t="s">
        <v>169</v>
      </c>
      <c r="N247">
        <f t="array" ref="N247">_xlfn.IFS(M247="Automatic",1,M247= "Manual",2)</f>
        <v>2</v>
      </c>
      <c r="O247" t="s">
        <v>177</v>
      </c>
      <c r="P247">
        <f t="array" ref="P247">_xlfn.IFS(O247="Analog",1,O247= "Analog + Digital",2,O247= "Digital",3)</f>
        <v>2</v>
      </c>
    </row>
    <row r="248" spans="1:16" x14ac:dyDescent="0.3">
      <c r="A248" t="s">
        <v>146</v>
      </c>
      <c r="B248">
        <f t="array" ref="B248">_xlfn.IFS(A248="CNG",1,A248="CNG + Petrol",2,A248="Diesel",3,A248="Electric",4,A248="Hybrid",5,A248="Petrol",6)</f>
        <v>6</v>
      </c>
      <c r="C248" t="s">
        <v>147</v>
      </c>
      <c r="D248">
        <f t="array" ref="D248">_xlfn.IFS(C248="Coupe",1,C248= "Crossover",2,C248= "Crossover, SUV",3,C248= "Hatchback",4,C248= "MPV",5,C248= "MUV",6,C248= "Sedan",7,C248= "Sedan, Coupe",8,C248= "SUV",9,C248= "SUV, Crossover",10)</f>
        <v>4</v>
      </c>
      <c r="E248" t="s">
        <v>201</v>
      </c>
      <c r="F248">
        <f t="array" ref="F248">_xlfn.IFS(E248="Drum",1,E248= "Solid Disc",2,E248= "Ventilated Disc",3)</f>
        <v>3</v>
      </c>
      <c r="G248" t="s">
        <v>152</v>
      </c>
      <c r="H248">
        <f t="array" ref="H248">_xlfn.IFS(G248="Drum",1,G248= "Solid Disc",2,G248= "Ventilated Disc",3)</f>
        <v>1</v>
      </c>
      <c r="I248" t="s">
        <v>168</v>
      </c>
      <c r="J248">
        <f t="array" ref="J248">_xlfn.IFS(I248="Fabric",1,I248= "Leather",2,I248= "Polyurethene",3,I248= "Vinyl",4)</f>
        <v>1</v>
      </c>
      <c r="K248" t="s">
        <v>190</v>
      </c>
      <c r="L248">
        <f t="array" ref="L248">_xlfn.IFS(K248="AMT",1,K248="Automatic",2,K248="CVT",3,K248="DCT",4,K248="Manual",5)</f>
        <v>2</v>
      </c>
      <c r="M248" t="s">
        <v>169</v>
      </c>
      <c r="N248">
        <f t="array" ref="N248">_xlfn.IFS(M248="Automatic",1,M248= "Manual",2)</f>
        <v>2</v>
      </c>
      <c r="O248" t="s">
        <v>177</v>
      </c>
      <c r="P248">
        <f t="array" ref="P248">_xlfn.IFS(O248="Analog",1,O248= "Analog + Digital",2,O248= "Digital",3)</f>
        <v>2</v>
      </c>
    </row>
    <row r="249" spans="1:16" x14ac:dyDescent="0.3">
      <c r="A249" t="s">
        <v>146</v>
      </c>
      <c r="B249">
        <f t="array" ref="B249">_xlfn.IFS(A249="CNG",1,A249="CNG + Petrol",2,A249="Diesel",3,A249="Electric",4,A249="Hybrid",5,A249="Petrol",6)</f>
        <v>6</v>
      </c>
      <c r="C249" t="s">
        <v>147</v>
      </c>
      <c r="D249">
        <f t="array" ref="D249">_xlfn.IFS(C249="Coupe",1,C249= "Crossover",2,C249= "Crossover, SUV",3,C249= "Hatchback",4,C249= "MPV",5,C249= "MUV",6,C249= "Sedan",7,C249= "Sedan, Coupe",8,C249= "SUV",9,C249= "SUV, Crossover",10)</f>
        <v>4</v>
      </c>
      <c r="E249" t="s">
        <v>201</v>
      </c>
      <c r="F249">
        <f t="array" ref="F249">_xlfn.IFS(E249="Drum",1,E249= "Solid Disc",2,E249= "Ventilated Disc",3)</f>
        <v>3</v>
      </c>
      <c r="G249" t="s">
        <v>152</v>
      </c>
      <c r="H249">
        <f t="array" ref="H249">_xlfn.IFS(G249="Drum",1,G249= "Solid Disc",2,G249= "Ventilated Disc",3)</f>
        <v>1</v>
      </c>
      <c r="I249" t="s">
        <v>168</v>
      </c>
      <c r="J249">
        <f t="array" ref="J249">_xlfn.IFS(I249="Fabric",1,I249= "Leather",2,I249= "Polyurethene",3,I249= "Vinyl",4)</f>
        <v>1</v>
      </c>
      <c r="K249" t="s">
        <v>169</v>
      </c>
      <c r="L249">
        <f t="array" ref="L249">_xlfn.IFS(K249="AMT",1,K249="Automatic",2,K249="CVT",3,K249="DCT",4,K249="Manual",5)</f>
        <v>5</v>
      </c>
      <c r="M249" t="s">
        <v>169</v>
      </c>
      <c r="N249">
        <f t="array" ref="N249">_xlfn.IFS(M249="Automatic",1,M249= "Manual",2)</f>
        <v>2</v>
      </c>
      <c r="O249" t="s">
        <v>177</v>
      </c>
      <c r="P249">
        <f t="array" ref="P249">_xlfn.IFS(O249="Analog",1,O249= "Analog + Digital",2,O249= "Digital",3)</f>
        <v>2</v>
      </c>
    </row>
    <row r="250" spans="1:16" x14ac:dyDescent="0.3">
      <c r="A250" t="s">
        <v>146</v>
      </c>
      <c r="B250">
        <f t="array" ref="B250">_xlfn.IFS(A250="CNG",1,A250="CNG + Petrol",2,A250="Diesel",3,A250="Electric",4,A250="Hybrid",5,A250="Petrol",6)</f>
        <v>6</v>
      </c>
      <c r="C250" t="s">
        <v>147</v>
      </c>
      <c r="D250">
        <f t="array" ref="D250">_xlfn.IFS(C250="Coupe",1,C250= "Crossover",2,C250= "Crossover, SUV",3,C250= "Hatchback",4,C250= "MPV",5,C250= "MUV",6,C250= "Sedan",7,C250= "Sedan, Coupe",8,C250= "SUV",9,C250= "SUV, Crossover",10)</f>
        <v>4</v>
      </c>
      <c r="E250" t="s">
        <v>201</v>
      </c>
      <c r="F250">
        <f t="array" ref="F250">_xlfn.IFS(E250="Drum",1,E250= "Solid Disc",2,E250= "Ventilated Disc",3)</f>
        <v>3</v>
      </c>
      <c r="G250" t="s">
        <v>152</v>
      </c>
      <c r="H250">
        <f t="array" ref="H250">_xlfn.IFS(G250="Drum",1,G250= "Solid Disc",2,G250= "Ventilated Disc",3)</f>
        <v>1</v>
      </c>
      <c r="I250" t="s">
        <v>168</v>
      </c>
      <c r="J250">
        <f t="array" ref="J250">_xlfn.IFS(I250="Fabric",1,I250= "Leather",2,I250= "Polyurethene",3,I250= "Vinyl",4)</f>
        <v>1</v>
      </c>
      <c r="K250" t="s">
        <v>169</v>
      </c>
      <c r="L250">
        <f t="array" ref="L250">_xlfn.IFS(K250="AMT",1,K250="Automatic",2,K250="CVT",3,K250="DCT",4,K250="Manual",5)</f>
        <v>5</v>
      </c>
      <c r="M250" t="s">
        <v>169</v>
      </c>
      <c r="N250">
        <f t="array" ref="N250">_xlfn.IFS(M250="Automatic",1,M250= "Manual",2)</f>
        <v>2</v>
      </c>
      <c r="O250" t="s">
        <v>177</v>
      </c>
      <c r="P250">
        <f t="array" ref="P250">_xlfn.IFS(O250="Analog",1,O250= "Analog + Digital",2,O250= "Digital",3)</f>
        <v>2</v>
      </c>
    </row>
    <row r="251" spans="1:16" x14ac:dyDescent="0.3">
      <c r="A251" t="s">
        <v>146</v>
      </c>
      <c r="B251">
        <f t="array" ref="B251">_xlfn.IFS(A251="CNG",1,A251="CNG + Petrol",2,A251="Diesel",3,A251="Electric",4,A251="Hybrid",5,A251="Petrol",6)</f>
        <v>6</v>
      </c>
      <c r="C251" t="s">
        <v>147</v>
      </c>
      <c r="D251">
        <f t="array" ref="D251">_xlfn.IFS(C251="Coupe",1,C251= "Crossover",2,C251= "Crossover, SUV",3,C251= "Hatchback",4,C251= "MPV",5,C251= "MUV",6,C251= "Sedan",7,C251= "Sedan, Coupe",8,C251= "SUV",9,C251= "SUV, Crossover",10)</f>
        <v>4</v>
      </c>
      <c r="E251" t="s">
        <v>201</v>
      </c>
      <c r="F251">
        <f t="array" ref="F251">_xlfn.IFS(E251="Drum",1,E251= "Solid Disc",2,E251= "Ventilated Disc",3)</f>
        <v>3</v>
      </c>
      <c r="G251" t="s">
        <v>152</v>
      </c>
      <c r="H251">
        <f t="array" ref="H251">_xlfn.IFS(G251="Drum",1,G251= "Solid Disc",2,G251= "Ventilated Disc",3)</f>
        <v>1</v>
      </c>
      <c r="I251" t="s">
        <v>168</v>
      </c>
      <c r="J251">
        <f t="array" ref="J251">_xlfn.IFS(I251="Fabric",1,I251= "Leather",2,I251= "Polyurethene",3,I251= "Vinyl",4)</f>
        <v>1</v>
      </c>
      <c r="K251" t="s">
        <v>190</v>
      </c>
      <c r="L251">
        <f t="array" ref="L251">_xlfn.IFS(K251="AMT",1,K251="Automatic",2,K251="CVT",3,K251="DCT",4,K251="Manual",5)</f>
        <v>2</v>
      </c>
      <c r="M251" t="s">
        <v>169</v>
      </c>
      <c r="N251">
        <f t="array" ref="N251">_xlfn.IFS(M251="Automatic",1,M251= "Manual",2)</f>
        <v>2</v>
      </c>
      <c r="O251" t="s">
        <v>177</v>
      </c>
      <c r="P251">
        <f t="array" ref="P251">_xlfn.IFS(O251="Analog",1,O251= "Analog + Digital",2,O251= "Digital",3)</f>
        <v>2</v>
      </c>
    </row>
    <row r="252" spans="1:16" x14ac:dyDescent="0.3">
      <c r="A252" t="s">
        <v>146</v>
      </c>
      <c r="B252">
        <f t="array" ref="B252">_xlfn.IFS(A252="CNG",1,A252="CNG + Petrol",2,A252="Diesel",3,A252="Electric",4,A252="Hybrid",5,A252="Petrol",6)</f>
        <v>6</v>
      </c>
      <c r="C252" t="s">
        <v>147</v>
      </c>
      <c r="D252">
        <f t="array" ref="D252">_xlfn.IFS(C252="Coupe",1,C252= "Crossover",2,C252= "Crossover, SUV",3,C252= "Hatchback",4,C252= "MPV",5,C252= "MUV",6,C252= "Sedan",7,C252= "Sedan, Coupe",8,C252= "SUV",9,C252= "SUV, Crossover",10)</f>
        <v>4</v>
      </c>
      <c r="E252" t="s">
        <v>201</v>
      </c>
      <c r="F252">
        <f t="array" ref="F252">_xlfn.IFS(E252="Drum",1,E252= "Solid Disc",2,E252= "Ventilated Disc",3)</f>
        <v>3</v>
      </c>
      <c r="G252" t="s">
        <v>152</v>
      </c>
      <c r="H252">
        <f t="array" ref="H252">_xlfn.IFS(G252="Drum",1,G252= "Solid Disc",2,G252= "Ventilated Disc",3)</f>
        <v>1</v>
      </c>
      <c r="I252" t="s">
        <v>168</v>
      </c>
      <c r="J252">
        <f t="array" ref="J252">_xlfn.IFS(I252="Fabric",1,I252= "Leather",2,I252= "Polyurethene",3,I252= "Vinyl",4)</f>
        <v>1</v>
      </c>
      <c r="K252" t="s">
        <v>190</v>
      </c>
      <c r="L252">
        <f t="array" ref="L252">_xlfn.IFS(K252="AMT",1,K252="Automatic",2,K252="CVT",3,K252="DCT",4,K252="Manual",5)</f>
        <v>2</v>
      </c>
      <c r="M252" t="s">
        <v>169</v>
      </c>
      <c r="N252">
        <f t="array" ref="N252">_xlfn.IFS(M252="Automatic",1,M252= "Manual",2)</f>
        <v>2</v>
      </c>
      <c r="O252" t="s">
        <v>177</v>
      </c>
      <c r="P252">
        <f t="array" ref="P252">_xlfn.IFS(O252="Analog",1,O252= "Analog + Digital",2,O252= "Digital",3)</f>
        <v>2</v>
      </c>
    </row>
    <row r="253" spans="1:16" x14ac:dyDescent="0.3">
      <c r="A253" t="s">
        <v>460</v>
      </c>
      <c r="B253">
        <f t="array" ref="B253">_xlfn.IFS(A253="CNG",1,A253="CNG + Petrol",2,A253="Diesel",3,A253="Electric",4,A253="Hybrid",5,A253="Petrol",6)</f>
        <v>3</v>
      </c>
      <c r="C253" t="s">
        <v>147</v>
      </c>
      <c r="D253">
        <f t="array" ref="D253">_xlfn.IFS(C253="Coupe",1,C253= "Crossover",2,C253= "Crossover, SUV",3,C253= "Hatchback",4,C253= "MPV",5,C253= "MUV",6,C253= "Sedan",7,C253= "Sedan, Coupe",8,C253= "SUV",9,C253= "SUV, Crossover",10)</f>
        <v>4</v>
      </c>
      <c r="E253" t="s">
        <v>340</v>
      </c>
      <c r="F253">
        <f t="array" ref="F253">_xlfn.IFS(E253="Drum",1,E253= "Solid Disc",2,E253= "Ventilated Disc",3)</f>
        <v>2</v>
      </c>
      <c r="G253" t="s">
        <v>152</v>
      </c>
      <c r="H253">
        <f t="array" ref="H253">_xlfn.IFS(G253="Drum",1,G253= "Solid Disc",2,G253= "Ventilated Disc",3)</f>
        <v>1</v>
      </c>
      <c r="I253" t="s">
        <v>168</v>
      </c>
      <c r="J253">
        <f t="array" ref="J253">_xlfn.IFS(I253="Fabric",1,I253= "Leather",2,I253= "Polyurethene",3,I253= "Vinyl",4)</f>
        <v>1</v>
      </c>
      <c r="K253" t="s">
        <v>169</v>
      </c>
      <c r="L253">
        <f t="array" ref="L253">_xlfn.IFS(K253="AMT",1,K253="Automatic",2,K253="CVT",3,K253="DCT",4,K253="Manual",5)</f>
        <v>5</v>
      </c>
      <c r="M253" t="s">
        <v>190</v>
      </c>
      <c r="N253">
        <f t="array" ref="N253">_xlfn.IFS(M253="Automatic",1,M253= "Manual",2)</f>
        <v>1</v>
      </c>
      <c r="O253" t="s">
        <v>165</v>
      </c>
      <c r="P253">
        <f t="array" ref="P253">_xlfn.IFS(O253="Analog",1,O253= "Analog + Digital",2,O253= "Digital",3)</f>
        <v>1</v>
      </c>
    </row>
    <row r="254" spans="1:16" x14ac:dyDescent="0.3">
      <c r="A254" t="s">
        <v>460</v>
      </c>
      <c r="B254">
        <f t="array" ref="B254">_xlfn.IFS(A254="CNG",1,A254="CNG + Petrol",2,A254="Diesel",3,A254="Electric",4,A254="Hybrid",5,A254="Petrol",6)</f>
        <v>3</v>
      </c>
      <c r="C254" t="s">
        <v>147</v>
      </c>
      <c r="D254">
        <f t="array" ref="D254">_xlfn.IFS(C254="Coupe",1,C254= "Crossover",2,C254= "Crossover, SUV",3,C254= "Hatchback",4,C254= "MPV",5,C254= "MUV",6,C254= "Sedan",7,C254= "Sedan, Coupe",8,C254= "SUV",9,C254= "SUV, Crossover",10)</f>
        <v>4</v>
      </c>
      <c r="E254" t="s">
        <v>340</v>
      </c>
      <c r="F254">
        <f t="array" ref="F254">_xlfn.IFS(E254="Drum",1,E254= "Solid Disc",2,E254= "Ventilated Disc",3)</f>
        <v>2</v>
      </c>
      <c r="G254" t="s">
        <v>152</v>
      </c>
      <c r="H254">
        <f t="array" ref="H254">_xlfn.IFS(G254="Drum",1,G254= "Solid Disc",2,G254= "Ventilated Disc",3)</f>
        <v>1</v>
      </c>
      <c r="I254" t="s">
        <v>168</v>
      </c>
      <c r="J254">
        <f t="array" ref="J254">_xlfn.IFS(I254="Fabric",1,I254= "Leather",2,I254= "Polyurethene",3,I254= "Vinyl",4)</f>
        <v>1</v>
      </c>
      <c r="K254" t="s">
        <v>169</v>
      </c>
      <c r="L254">
        <f t="array" ref="L254">_xlfn.IFS(K254="AMT",1,K254="Automatic",2,K254="CVT",3,K254="DCT",4,K254="Manual",5)</f>
        <v>5</v>
      </c>
      <c r="M254" t="s">
        <v>190</v>
      </c>
      <c r="N254">
        <f t="array" ref="N254">_xlfn.IFS(M254="Automatic",1,M254= "Manual",2)</f>
        <v>1</v>
      </c>
      <c r="O254" t="s">
        <v>165</v>
      </c>
      <c r="P254">
        <f t="array" ref="P254">_xlfn.IFS(O254="Analog",1,O254= "Analog + Digital",2,O254= "Digital",3)</f>
        <v>1</v>
      </c>
    </row>
    <row r="255" spans="1:16" x14ac:dyDescent="0.3">
      <c r="A255" t="s">
        <v>146</v>
      </c>
      <c r="B255">
        <f t="array" ref="B255">_xlfn.IFS(A255="CNG",1,A255="CNG + Petrol",2,A255="Diesel",3,A255="Electric",4,A255="Hybrid",5,A255="Petrol",6)</f>
        <v>6</v>
      </c>
      <c r="C255" t="s">
        <v>147</v>
      </c>
      <c r="D255">
        <f t="array" ref="D255">_xlfn.IFS(C255="Coupe",1,C255= "Crossover",2,C255= "Crossover, SUV",3,C255= "Hatchback",4,C255= "MPV",5,C255= "MUV",6,C255= "Sedan",7,C255= "Sedan, Coupe",8,C255= "SUV",9,C255= "SUV, Crossover",10)</f>
        <v>4</v>
      </c>
      <c r="E255" t="s">
        <v>340</v>
      </c>
      <c r="F255">
        <f t="array" ref="F255">_xlfn.IFS(E255="Drum",1,E255= "Solid Disc",2,E255= "Ventilated Disc",3)</f>
        <v>2</v>
      </c>
      <c r="G255" t="s">
        <v>152</v>
      </c>
      <c r="H255">
        <f t="array" ref="H255">_xlfn.IFS(G255="Drum",1,G255= "Solid Disc",2,G255= "Ventilated Disc",3)</f>
        <v>1</v>
      </c>
      <c r="I255" t="s">
        <v>168</v>
      </c>
      <c r="J255">
        <f t="array" ref="J255">_xlfn.IFS(I255="Fabric",1,I255= "Leather",2,I255= "Polyurethene",3,I255= "Vinyl",4)</f>
        <v>1</v>
      </c>
      <c r="K255" t="s">
        <v>169</v>
      </c>
      <c r="L255">
        <f t="array" ref="L255">_xlfn.IFS(K255="AMT",1,K255="Automatic",2,K255="CVT",3,K255="DCT",4,K255="Manual",5)</f>
        <v>5</v>
      </c>
      <c r="M255" t="s">
        <v>169</v>
      </c>
      <c r="N255">
        <f t="array" ref="N255">_xlfn.IFS(M255="Automatic",1,M255= "Manual",2)</f>
        <v>2</v>
      </c>
      <c r="O255" t="s">
        <v>177</v>
      </c>
      <c r="P255">
        <f t="array" ref="P255">_xlfn.IFS(O255="Analog",1,O255= "Analog + Digital",2,O255= "Digital",3)</f>
        <v>2</v>
      </c>
    </row>
    <row r="256" spans="1:16" x14ac:dyDescent="0.3">
      <c r="A256" t="s">
        <v>146</v>
      </c>
      <c r="B256">
        <f t="array" ref="B256">_xlfn.IFS(A256="CNG",1,A256="CNG + Petrol",2,A256="Diesel",3,A256="Electric",4,A256="Hybrid",5,A256="Petrol",6)</f>
        <v>6</v>
      </c>
      <c r="C256" t="s">
        <v>147</v>
      </c>
      <c r="D256">
        <f t="array" ref="D256">_xlfn.IFS(C256="Coupe",1,C256= "Crossover",2,C256= "Crossover, SUV",3,C256= "Hatchback",4,C256= "MPV",5,C256= "MUV",6,C256= "Sedan",7,C256= "Sedan, Coupe",8,C256= "SUV",9,C256= "SUV, Crossover",10)</f>
        <v>4</v>
      </c>
      <c r="E256" t="s">
        <v>340</v>
      </c>
      <c r="F256">
        <f t="array" ref="F256">_xlfn.IFS(E256="Drum",1,E256= "Solid Disc",2,E256= "Ventilated Disc",3)</f>
        <v>2</v>
      </c>
      <c r="G256" t="s">
        <v>152</v>
      </c>
      <c r="H256">
        <f t="array" ref="H256">_xlfn.IFS(G256="Drum",1,G256= "Solid Disc",2,G256= "Ventilated Disc",3)</f>
        <v>1</v>
      </c>
      <c r="I256" t="s">
        <v>168</v>
      </c>
      <c r="J256">
        <f t="array" ref="J256">_xlfn.IFS(I256="Fabric",1,I256= "Leather",2,I256= "Polyurethene",3,I256= "Vinyl",4)</f>
        <v>1</v>
      </c>
      <c r="K256" t="s">
        <v>169</v>
      </c>
      <c r="L256">
        <f t="array" ref="L256">_xlfn.IFS(K256="AMT",1,K256="Automatic",2,K256="CVT",3,K256="DCT",4,K256="Manual",5)</f>
        <v>5</v>
      </c>
      <c r="M256" t="s">
        <v>169</v>
      </c>
      <c r="N256">
        <f t="array" ref="N256">_xlfn.IFS(M256="Automatic",1,M256= "Manual",2)</f>
        <v>2</v>
      </c>
      <c r="O256" t="s">
        <v>177</v>
      </c>
      <c r="P256">
        <f t="array" ref="P256">_xlfn.IFS(O256="Analog",1,O256= "Analog + Digital",2,O256= "Digital",3)</f>
        <v>2</v>
      </c>
    </row>
    <row r="257" spans="1:16" x14ac:dyDescent="0.3">
      <c r="A257" t="s">
        <v>184</v>
      </c>
      <c r="B257">
        <f t="array" ref="B257">_xlfn.IFS(A257="CNG",1,A257="CNG + Petrol",2,A257="Diesel",3,A257="Electric",4,A257="Hybrid",5,A257="Petrol",6)</f>
        <v>1</v>
      </c>
      <c r="C257" t="s">
        <v>147</v>
      </c>
      <c r="D257">
        <f t="array" ref="D257">_xlfn.IFS(C257="Coupe",1,C257= "Crossover",2,C257= "Crossover, SUV",3,C257= "Hatchback",4,C257= "MPV",5,C257= "MUV",6,C257= "Sedan",7,C257= "Sedan, Coupe",8,C257= "SUV",9,C257= "SUV, Crossover",10)</f>
        <v>4</v>
      </c>
      <c r="E257" t="s">
        <v>201</v>
      </c>
      <c r="F257">
        <f t="array" ref="F257">_xlfn.IFS(E257="Drum",1,E257= "Solid Disc",2,E257= "Ventilated Disc",3)</f>
        <v>3</v>
      </c>
      <c r="G257" t="s">
        <v>152</v>
      </c>
      <c r="H257">
        <f t="array" ref="H257">_xlfn.IFS(G257="Drum",1,G257= "Solid Disc",2,G257= "Ventilated Disc",3)</f>
        <v>1</v>
      </c>
      <c r="I257" t="s">
        <v>168</v>
      </c>
      <c r="J257">
        <f t="array" ref="J257">_xlfn.IFS(I257="Fabric",1,I257= "Leather",2,I257= "Polyurethene",3,I257= "Vinyl",4)</f>
        <v>1</v>
      </c>
      <c r="K257" t="s">
        <v>169</v>
      </c>
      <c r="L257">
        <f t="array" ref="L257">_xlfn.IFS(K257="AMT",1,K257="Automatic",2,K257="CVT",3,K257="DCT",4,K257="Manual",5)</f>
        <v>5</v>
      </c>
      <c r="M257" t="s">
        <v>169</v>
      </c>
      <c r="N257">
        <f t="array" ref="N257">_xlfn.IFS(M257="Automatic",1,M257= "Manual",2)</f>
        <v>2</v>
      </c>
      <c r="O257" t="s">
        <v>177</v>
      </c>
      <c r="P257">
        <f t="array" ref="P257">_xlfn.IFS(O257="Analog",1,O257= "Analog + Digital",2,O257= "Digital",3)</f>
        <v>2</v>
      </c>
    </row>
    <row r="258" spans="1:16" x14ac:dyDescent="0.3">
      <c r="A258" t="s">
        <v>184</v>
      </c>
      <c r="B258">
        <f t="array" ref="B258">_xlfn.IFS(A258="CNG",1,A258="CNG + Petrol",2,A258="Diesel",3,A258="Electric",4,A258="Hybrid",5,A258="Petrol",6)</f>
        <v>1</v>
      </c>
      <c r="C258" t="s">
        <v>147</v>
      </c>
      <c r="D258">
        <f t="array" ref="D258">_xlfn.IFS(C258="Coupe",1,C258= "Crossover",2,C258= "Crossover, SUV",3,C258= "Hatchback",4,C258= "MPV",5,C258= "MUV",6,C258= "Sedan",7,C258= "Sedan, Coupe",8,C258= "SUV",9,C258= "SUV, Crossover",10)</f>
        <v>4</v>
      </c>
      <c r="E258" t="s">
        <v>201</v>
      </c>
      <c r="F258">
        <f t="array" ref="F258">_xlfn.IFS(E258="Drum",1,E258= "Solid Disc",2,E258= "Ventilated Disc",3)</f>
        <v>3</v>
      </c>
      <c r="G258" t="s">
        <v>152</v>
      </c>
      <c r="H258">
        <f t="array" ref="H258">_xlfn.IFS(G258="Drum",1,G258= "Solid Disc",2,G258= "Ventilated Disc",3)</f>
        <v>1</v>
      </c>
      <c r="I258" t="s">
        <v>168</v>
      </c>
      <c r="J258">
        <f t="array" ref="J258">_xlfn.IFS(I258="Fabric",1,I258= "Leather",2,I258= "Polyurethene",3,I258= "Vinyl",4)</f>
        <v>1</v>
      </c>
      <c r="K258" t="s">
        <v>169</v>
      </c>
      <c r="L258">
        <f t="array" ref="L258">_xlfn.IFS(K258="AMT",1,K258="Automatic",2,K258="CVT",3,K258="DCT",4,K258="Manual",5)</f>
        <v>5</v>
      </c>
      <c r="M258" t="s">
        <v>169</v>
      </c>
      <c r="N258">
        <f t="array" ref="N258">_xlfn.IFS(M258="Automatic",1,M258= "Manual",2)</f>
        <v>2</v>
      </c>
      <c r="O258" t="s">
        <v>177</v>
      </c>
      <c r="P258">
        <f t="array" ref="P258">_xlfn.IFS(O258="Analog",1,O258= "Analog + Digital",2,O258= "Digital",3)</f>
        <v>2</v>
      </c>
    </row>
    <row r="259" spans="1:16" x14ac:dyDescent="0.3">
      <c r="A259" t="s">
        <v>146</v>
      </c>
      <c r="B259">
        <f t="array" ref="B259">_xlfn.IFS(A259="CNG",1,A259="CNG + Petrol",2,A259="Diesel",3,A259="Electric",4,A259="Hybrid",5,A259="Petrol",6)</f>
        <v>6</v>
      </c>
      <c r="C259" t="s">
        <v>147</v>
      </c>
      <c r="D259">
        <f t="array" ref="D259">_xlfn.IFS(C259="Coupe",1,C259= "Crossover",2,C259= "Crossover, SUV",3,C259= "Hatchback",4,C259= "MPV",5,C259= "MUV",6,C259= "Sedan",7,C259= "Sedan, Coupe",8,C259= "SUV",9,C259= "SUV, Crossover",10)</f>
        <v>4</v>
      </c>
      <c r="E259" t="s">
        <v>201</v>
      </c>
      <c r="F259">
        <f t="array" ref="F259">_xlfn.IFS(E259="Drum",1,E259= "Solid Disc",2,E259= "Ventilated Disc",3)</f>
        <v>3</v>
      </c>
      <c r="G259" t="s">
        <v>152</v>
      </c>
      <c r="H259">
        <f t="array" ref="H259">_xlfn.IFS(G259="Drum",1,G259= "Solid Disc",2,G259= "Ventilated Disc",3)</f>
        <v>1</v>
      </c>
      <c r="I259" t="s">
        <v>168</v>
      </c>
      <c r="J259">
        <f t="array" ref="J259">_xlfn.IFS(I259="Fabric",1,I259= "Leather",2,I259= "Polyurethene",3,I259= "Vinyl",4)</f>
        <v>1</v>
      </c>
      <c r="K259" t="s">
        <v>169</v>
      </c>
      <c r="L259">
        <f t="array" ref="L259">_xlfn.IFS(K259="AMT",1,K259="Automatic",2,K259="CVT",3,K259="DCT",4,K259="Manual",5)</f>
        <v>5</v>
      </c>
      <c r="M259" t="s">
        <v>169</v>
      </c>
      <c r="N259">
        <f t="array" ref="N259">_xlfn.IFS(M259="Automatic",1,M259= "Manual",2)</f>
        <v>2</v>
      </c>
      <c r="O259" t="s">
        <v>177</v>
      </c>
      <c r="P259">
        <f t="array" ref="P259">_xlfn.IFS(O259="Analog",1,O259= "Analog + Digital",2,O259= "Digital",3)</f>
        <v>2</v>
      </c>
    </row>
    <row r="260" spans="1:16" x14ac:dyDescent="0.3">
      <c r="A260" t="s">
        <v>146</v>
      </c>
      <c r="B260">
        <f t="array" ref="B260">_xlfn.IFS(A260="CNG",1,A260="CNG + Petrol",2,A260="Diesel",3,A260="Electric",4,A260="Hybrid",5,A260="Petrol",6)</f>
        <v>6</v>
      </c>
      <c r="C260" t="s">
        <v>147</v>
      </c>
      <c r="D260">
        <f t="array" ref="D260">_xlfn.IFS(C260="Coupe",1,C260= "Crossover",2,C260= "Crossover, SUV",3,C260= "Hatchback",4,C260= "MPV",5,C260= "MUV",6,C260= "Sedan",7,C260= "Sedan, Coupe",8,C260= "SUV",9,C260= "SUV, Crossover",10)</f>
        <v>4</v>
      </c>
      <c r="E260" t="s">
        <v>201</v>
      </c>
      <c r="F260">
        <f t="array" ref="F260">_xlfn.IFS(E260="Drum",1,E260= "Solid Disc",2,E260= "Ventilated Disc",3)</f>
        <v>3</v>
      </c>
      <c r="G260" t="s">
        <v>152</v>
      </c>
      <c r="H260">
        <f t="array" ref="H260">_xlfn.IFS(G260="Drum",1,G260= "Solid Disc",2,G260= "Ventilated Disc",3)</f>
        <v>1</v>
      </c>
      <c r="I260" t="s">
        <v>168</v>
      </c>
      <c r="J260">
        <f t="array" ref="J260">_xlfn.IFS(I260="Fabric",1,I260= "Leather",2,I260= "Polyurethene",3,I260= "Vinyl",4)</f>
        <v>1</v>
      </c>
      <c r="K260" t="s">
        <v>169</v>
      </c>
      <c r="L260">
        <f t="array" ref="L260">_xlfn.IFS(K260="AMT",1,K260="Automatic",2,K260="CVT",3,K260="DCT",4,K260="Manual",5)</f>
        <v>5</v>
      </c>
      <c r="M260" t="s">
        <v>169</v>
      </c>
      <c r="N260">
        <f t="array" ref="N260">_xlfn.IFS(M260="Automatic",1,M260= "Manual",2)</f>
        <v>2</v>
      </c>
      <c r="O260" t="s">
        <v>177</v>
      </c>
      <c r="P260">
        <f t="array" ref="P260">_xlfn.IFS(O260="Analog",1,O260= "Analog + Digital",2,O260= "Digital",3)</f>
        <v>2</v>
      </c>
    </row>
    <row r="261" spans="1:16" x14ac:dyDescent="0.3">
      <c r="A261" t="s">
        <v>460</v>
      </c>
      <c r="B261">
        <f t="array" ref="B261">_xlfn.IFS(A261="CNG",1,A261="CNG + Petrol",2,A261="Diesel",3,A261="Electric",4,A261="Hybrid",5,A261="Petrol",6)</f>
        <v>3</v>
      </c>
      <c r="C261" t="s">
        <v>147</v>
      </c>
      <c r="D261">
        <f t="array" ref="D261">_xlfn.IFS(C261="Coupe",1,C261= "Crossover",2,C261= "Crossover, SUV",3,C261= "Hatchback",4,C261= "MPV",5,C261= "MUV",6,C261= "Sedan",7,C261= "Sedan, Coupe",8,C261= "SUV",9,C261= "SUV, Crossover",10)</f>
        <v>4</v>
      </c>
      <c r="E261" t="s">
        <v>201</v>
      </c>
      <c r="F261">
        <f t="array" ref="F261">_xlfn.IFS(E261="Drum",1,E261= "Solid Disc",2,E261= "Ventilated Disc",3)</f>
        <v>3</v>
      </c>
      <c r="G261" t="s">
        <v>152</v>
      </c>
      <c r="H261">
        <f t="array" ref="H261">_xlfn.IFS(G261="Drum",1,G261= "Solid Disc",2,G261= "Ventilated Disc",3)</f>
        <v>1</v>
      </c>
      <c r="I261" t="s">
        <v>168</v>
      </c>
      <c r="J261">
        <f t="array" ref="J261">_xlfn.IFS(I261="Fabric",1,I261= "Leather",2,I261= "Polyurethene",3,I261= "Vinyl",4)</f>
        <v>1</v>
      </c>
      <c r="K261" t="s">
        <v>169</v>
      </c>
      <c r="L261">
        <f t="array" ref="L261">_xlfn.IFS(K261="AMT",1,K261="Automatic",2,K261="CVT",3,K261="DCT",4,K261="Manual",5)</f>
        <v>5</v>
      </c>
      <c r="M261" t="s">
        <v>169</v>
      </c>
      <c r="N261">
        <f t="array" ref="N261">_xlfn.IFS(M261="Automatic",1,M261= "Manual",2)</f>
        <v>2</v>
      </c>
      <c r="O261" t="s">
        <v>177</v>
      </c>
      <c r="P261">
        <f t="array" ref="P261">_xlfn.IFS(O261="Analog",1,O261= "Analog + Digital",2,O261= "Digital",3)</f>
        <v>2</v>
      </c>
    </row>
    <row r="262" spans="1:16" x14ac:dyDescent="0.3">
      <c r="A262" t="s">
        <v>460</v>
      </c>
      <c r="B262">
        <f t="array" ref="B262">_xlfn.IFS(A262="CNG",1,A262="CNG + Petrol",2,A262="Diesel",3,A262="Electric",4,A262="Hybrid",5,A262="Petrol",6)</f>
        <v>3</v>
      </c>
      <c r="C262" t="s">
        <v>147</v>
      </c>
      <c r="D262">
        <f t="array" ref="D262">_xlfn.IFS(C262="Coupe",1,C262= "Crossover",2,C262= "Crossover, SUV",3,C262= "Hatchback",4,C262= "MPV",5,C262= "MUV",6,C262= "Sedan",7,C262= "Sedan, Coupe",8,C262= "SUV",9,C262= "SUV, Crossover",10)</f>
        <v>4</v>
      </c>
      <c r="E262" t="s">
        <v>201</v>
      </c>
      <c r="F262">
        <f t="array" ref="F262">_xlfn.IFS(E262="Drum",1,E262= "Solid Disc",2,E262= "Ventilated Disc",3)</f>
        <v>3</v>
      </c>
      <c r="G262" t="s">
        <v>152</v>
      </c>
      <c r="H262">
        <f t="array" ref="H262">_xlfn.IFS(G262="Drum",1,G262= "Solid Disc",2,G262= "Ventilated Disc",3)</f>
        <v>1</v>
      </c>
      <c r="I262" t="s">
        <v>168</v>
      </c>
      <c r="J262">
        <f t="array" ref="J262">_xlfn.IFS(I262="Fabric",1,I262= "Leather",2,I262= "Polyurethene",3,I262= "Vinyl",4)</f>
        <v>1</v>
      </c>
      <c r="K262" t="s">
        <v>169</v>
      </c>
      <c r="L262">
        <f t="array" ref="L262">_xlfn.IFS(K262="AMT",1,K262="Automatic",2,K262="CVT",3,K262="DCT",4,K262="Manual",5)</f>
        <v>5</v>
      </c>
      <c r="M262" t="s">
        <v>169</v>
      </c>
      <c r="N262">
        <f t="array" ref="N262">_xlfn.IFS(M262="Automatic",1,M262= "Manual",2)</f>
        <v>2</v>
      </c>
      <c r="O262" t="s">
        <v>177</v>
      </c>
      <c r="P262">
        <f t="array" ref="P262">_xlfn.IFS(O262="Analog",1,O262= "Analog + Digital",2,O262= "Digital",3)</f>
        <v>2</v>
      </c>
    </row>
    <row r="263" spans="1:16" x14ac:dyDescent="0.3">
      <c r="A263" t="s">
        <v>460</v>
      </c>
      <c r="B263">
        <f t="array" ref="B263">_xlfn.IFS(A263="CNG",1,A263="CNG + Petrol",2,A263="Diesel",3,A263="Electric",4,A263="Hybrid",5,A263="Petrol",6)</f>
        <v>3</v>
      </c>
      <c r="C263" t="s">
        <v>147</v>
      </c>
      <c r="D263">
        <f t="array" ref="D263">_xlfn.IFS(C263="Coupe",1,C263= "Crossover",2,C263= "Crossover, SUV",3,C263= "Hatchback",4,C263= "MPV",5,C263= "MUV",6,C263= "Sedan",7,C263= "Sedan, Coupe",8,C263= "SUV",9,C263= "SUV, Crossover",10)</f>
        <v>4</v>
      </c>
      <c r="E263" t="s">
        <v>201</v>
      </c>
      <c r="F263">
        <f t="array" ref="F263">_xlfn.IFS(E263="Drum",1,E263= "Solid Disc",2,E263= "Ventilated Disc",3)</f>
        <v>3</v>
      </c>
      <c r="G263" t="s">
        <v>152</v>
      </c>
      <c r="H263">
        <f t="array" ref="H263">_xlfn.IFS(G263="Drum",1,G263= "Solid Disc",2,G263= "Ventilated Disc",3)</f>
        <v>1</v>
      </c>
      <c r="I263" t="s">
        <v>168</v>
      </c>
      <c r="J263">
        <f t="array" ref="J263">_xlfn.IFS(I263="Fabric",1,I263= "Leather",2,I263= "Polyurethene",3,I263= "Vinyl",4)</f>
        <v>1</v>
      </c>
      <c r="K263" t="s">
        <v>169</v>
      </c>
      <c r="L263">
        <f t="array" ref="L263">_xlfn.IFS(K263="AMT",1,K263="Automatic",2,K263="CVT",3,K263="DCT",4,K263="Manual",5)</f>
        <v>5</v>
      </c>
      <c r="M263" t="s">
        <v>169</v>
      </c>
      <c r="N263">
        <f t="array" ref="N263">_xlfn.IFS(M263="Automatic",1,M263= "Manual",2)</f>
        <v>2</v>
      </c>
      <c r="O263" t="s">
        <v>177</v>
      </c>
      <c r="P263">
        <f t="array" ref="P263">_xlfn.IFS(O263="Analog",1,O263= "Analog + Digital",2,O263= "Digital",3)</f>
        <v>2</v>
      </c>
    </row>
    <row r="264" spans="1:16" x14ac:dyDescent="0.3">
      <c r="A264" t="s">
        <v>146</v>
      </c>
      <c r="B264">
        <f t="array" ref="B264">_xlfn.IFS(A264="CNG",1,A264="CNG + Petrol",2,A264="Diesel",3,A264="Electric",4,A264="Hybrid",5,A264="Petrol",6)</f>
        <v>6</v>
      </c>
      <c r="C264" t="s">
        <v>147</v>
      </c>
      <c r="D264">
        <f t="array" ref="D264">_xlfn.IFS(C264="Coupe",1,C264= "Crossover",2,C264= "Crossover, SUV",3,C264= "Hatchback",4,C264= "MPV",5,C264= "MUV",6,C264= "Sedan",7,C264= "Sedan, Coupe",8,C264= "SUV",9,C264= "SUV, Crossover",10)</f>
        <v>4</v>
      </c>
      <c r="E264" t="s">
        <v>201</v>
      </c>
      <c r="F264">
        <f t="array" ref="F264">_xlfn.IFS(E264="Drum",1,E264= "Solid Disc",2,E264= "Ventilated Disc",3)</f>
        <v>3</v>
      </c>
      <c r="G264" t="s">
        <v>152</v>
      </c>
      <c r="H264">
        <f t="array" ref="H264">_xlfn.IFS(G264="Drum",1,G264= "Solid Disc",2,G264= "Ventilated Disc",3)</f>
        <v>1</v>
      </c>
      <c r="I264" t="s">
        <v>168</v>
      </c>
      <c r="J264">
        <f t="array" ref="J264">_xlfn.IFS(I264="Fabric",1,I264= "Leather",2,I264= "Polyurethene",3,I264= "Vinyl",4)</f>
        <v>1</v>
      </c>
      <c r="K264" t="s">
        <v>169</v>
      </c>
      <c r="L264">
        <f t="array" ref="L264">_xlfn.IFS(K264="AMT",1,K264="Automatic",2,K264="CVT",3,K264="DCT",4,K264="Manual",5)</f>
        <v>5</v>
      </c>
      <c r="M264" t="s">
        <v>169</v>
      </c>
      <c r="N264">
        <f t="array" ref="N264">_xlfn.IFS(M264="Automatic",1,M264= "Manual",2)</f>
        <v>2</v>
      </c>
      <c r="O264" t="s">
        <v>177</v>
      </c>
      <c r="P264">
        <f t="array" ref="P264">_xlfn.IFS(O264="Analog",1,O264= "Analog + Digital",2,O264= "Digital",3)</f>
        <v>2</v>
      </c>
    </row>
    <row r="265" spans="1:16" x14ac:dyDescent="0.3">
      <c r="A265" t="s">
        <v>146</v>
      </c>
      <c r="B265">
        <f t="array" ref="B265">_xlfn.IFS(A265="CNG",1,A265="CNG + Petrol",2,A265="Diesel",3,A265="Electric",4,A265="Hybrid",5,A265="Petrol",6)</f>
        <v>6</v>
      </c>
      <c r="C265" t="s">
        <v>147</v>
      </c>
      <c r="D265">
        <f t="array" ref="D265">_xlfn.IFS(C265="Coupe",1,C265= "Crossover",2,C265= "Crossover, SUV",3,C265= "Hatchback",4,C265= "MPV",5,C265= "MUV",6,C265= "Sedan",7,C265= "Sedan, Coupe",8,C265= "SUV",9,C265= "SUV, Crossover",10)</f>
        <v>4</v>
      </c>
      <c r="E265" t="s">
        <v>201</v>
      </c>
      <c r="F265">
        <f t="array" ref="F265">_xlfn.IFS(E265="Drum",1,E265= "Solid Disc",2,E265= "Ventilated Disc",3)</f>
        <v>3</v>
      </c>
      <c r="G265" t="s">
        <v>152</v>
      </c>
      <c r="H265">
        <f t="array" ref="H265">_xlfn.IFS(G265="Drum",1,G265= "Solid Disc",2,G265= "Ventilated Disc",3)</f>
        <v>1</v>
      </c>
      <c r="I265" t="s">
        <v>168</v>
      </c>
      <c r="J265">
        <f t="array" ref="J265">_xlfn.IFS(I265="Fabric",1,I265= "Leather",2,I265= "Polyurethene",3,I265= "Vinyl",4)</f>
        <v>1</v>
      </c>
      <c r="K265" t="s">
        <v>169</v>
      </c>
      <c r="L265">
        <f t="array" ref="L265">_xlfn.IFS(K265="AMT",1,K265="Automatic",2,K265="CVT",3,K265="DCT",4,K265="Manual",5)</f>
        <v>5</v>
      </c>
      <c r="M265" t="s">
        <v>169</v>
      </c>
      <c r="N265">
        <f t="array" ref="N265">_xlfn.IFS(M265="Automatic",1,M265= "Manual",2)</f>
        <v>2</v>
      </c>
      <c r="O265" t="s">
        <v>177</v>
      </c>
      <c r="P265">
        <f t="array" ref="P265">_xlfn.IFS(O265="Analog",1,O265= "Analog + Digital",2,O265= "Digital",3)</f>
        <v>2</v>
      </c>
    </row>
    <row r="266" spans="1:16" x14ac:dyDescent="0.3">
      <c r="A266" t="s">
        <v>460</v>
      </c>
      <c r="B266">
        <f t="array" ref="B266">_xlfn.IFS(A266="CNG",1,A266="CNG + Petrol",2,A266="Diesel",3,A266="Electric",4,A266="Hybrid",5,A266="Petrol",6)</f>
        <v>3</v>
      </c>
      <c r="C266" t="s">
        <v>147</v>
      </c>
      <c r="D266">
        <f t="array" ref="D266">_xlfn.IFS(C266="Coupe",1,C266= "Crossover",2,C266= "Crossover, SUV",3,C266= "Hatchback",4,C266= "MPV",5,C266= "MUV",6,C266= "Sedan",7,C266= "Sedan, Coupe",8,C266= "SUV",9,C266= "SUV, Crossover",10)</f>
        <v>4</v>
      </c>
      <c r="E266" t="s">
        <v>201</v>
      </c>
      <c r="F266">
        <f t="array" ref="F266">_xlfn.IFS(E266="Drum",1,E266= "Solid Disc",2,E266= "Ventilated Disc",3)</f>
        <v>3</v>
      </c>
      <c r="G266" t="s">
        <v>152</v>
      </c>
      <c r="H266">
        <f t="array" ref="H266">_xlfn.IFS(G266="Drum",1,G266= "Solid Disc",2,G266= "Ventilated Disc",3)</f>
        <v>1</v>
      </c>
      <c r="I266" t="s">
        <v>168</v>
      </c>
      <c r="J266">
        <f t="array" ref="J266">_xlfn.IFS(I266="Fabric",1,I266= "Leather",2,I266= "Polyurethene",3,I266= "Vinyl",4)</f>
        <v>1</v>
      </c>
      <c r="K266" t="s">
        <v>169</v>
      </c>
      <c r="L266">
        <f t="array" ref="L266">_xlfn.IFS(K266="AMT",1,K266="Automatic",2,K266="CVT",3,K266="DCT",4,K266="Manual",5)</f>
        <v>5</v>
      </c>
      <c r="M266" t="s">
        <v>169</v>
      </c>
      <c r="N266">
        <f t="array" ref="N266">_xlfn.IFS(M266="Automatic",1,M266= "Manual",2)</f>
        <v>2</v>
      </c>
      <c r="O266" t="s">
        <v>177</v>
      </c>
      <c r="P266">
        <f t="array" ref="P266">_xlfn.IFS(O266="Analog",1,O266= "Analog + Digital",2,O266= "Digital",3)</f>
        <v>2</v>
      </c>
    </row>
    <row r="267" spans="1:16" x14ac:dyDescent="0.3">
      <c r="A267" t="s">
        <v>146</v>
      </c>
      <c r="B267">
        <f t="array" ref="B267">_xlfn.IFS(A267="CNG",1,A267="CNG + Petrol",2,A267="Diesel",3,A267="Electric",4,A267="Hybrid",5,A267="Petrol",6)</f>
        <v>6</v>
      </c>
      <c r="C267" t="s">
        <v>147</v>
      </c>
      <c r="D267">
        <f t="array" ref="D267">_xlfn.IFS(C267="Coupe",1,C267= "Crossover",2,C267= "Crossover, SUV",3,C267= "Hatchback",4,C267= "MPV",5,C267= "MUV",6,C267= "Sedan",7,C267= "Sedan, Coupe",8,C267= "SUV",9,C267= "SUV, Crossover",10)</f>
        <v>4</v>
      </c>
      <c r="E267" t="s">
        <v>201</v>
      </c>
      <c r="F267">
        <f t="array" ref="F267">_xlfn.IFS(E267="Drum",1,E267= "Solid Disc",2,E267= "Ventilated Disc",3)</f>
        <v>3</v>
      </c>
      <c r="G267" t="s">
        <v>152</v>
      </c>
      <c r="H267">
        <f t="array" ref="H267">_xlfn.IFS(G267="Drum",1,G267= "Solid Disc",2,G267= "Ventilated Disc",3)</f>
        <v>1</v>
      </c>
      <c r="I267" t="s">
        <v>168</v>
      </c>
      <c r="J267">
        <f t="array" ref="J267">_xlfn.IFS(I267="Fabric",1,I267= "Leather",2,I267= "Polyurethene",3,I267= "Vinyl",4)</f>
        <v>1</v>
      </c>
      <c r="K267" t="s">
        <v>169</v>
      </c>
      <c r="L267">
        <f t="array" ref="L267">_xlfn.IFS(K267="AMT",1,K267="Automatic",2,K267="CVT",3,K267="DCT",4,K267="Manual",5)</f>
        <v>5</v>
      </c>
      <c r="M267" t="s">
        <v>169</v>
      </c>
      <c r="N267">
        <f t="array" ref="N267">_xlfn.IFS(M267="Automatic",1,M267= "Manual",2)</f>
        <v>2</v>
      </c>
      <c r="O267" t="s">
        <v>177</v>
      </c>
      <c r="P267">
        <f t="array" ref="P267">_xlfn.IFS(O267="Analog",1,O267= "Analog + Digital",2,O267= "Digital",3)</f>
        <v>2</v>
      </c>
    </row>
    <row r="268" spans="1:16" x14ac:dyDescent="0.3">
      <c r="A268" t="s">
        <v>460</v>
      </c>
      <c r="B268">
        <f t="array" ref="B268">_xlfn.IFS(A268="CNG",1,A268="CNG + Petrol",2,A268="Diesel",3,A268="Electric",4,A268="Hybrid",5,A268="Petrol",6)</f>
        <v>3</v>
      </c>
      <c r="C268" t="s">
        <v>147</v>
      </c>
      <c r="D268">
        <f t="array" ref="D268">_xlfn.IFS(C268="Coupe",1,C268= "Crossover",2,C268= "Crossover, SUV",3,C268= "Hatchback",4,C268= "MPV",5,C268= "MUV",6,C268= "Sedan",7,C268= "Sedan, Coupe",8,C268= "SUV",9,C268= "SUV, Crossover",10)</f>
        <v>4</v>
      </c>
      <c r="E268" t="s">
        <v>201</v>
      </c>
      <c r="F268">
        <f t="array" ref="F268">_xlfn.IFS(E268="Drum",1,E268= "Solid Disc",2,E268= "Ventilated Disc",3)</f>
        <v>3</v>
      </c>
      <c r="G268" t="s">
        <v>152</v>
      </c>
      <c r="H268">
        <f t="array" ref="H268">_xlfn.IFS(G268="Drum",1,G268= "Solid Disc",2,G268= "Ventilated Disc",3)</f>
        <v>1</v>
      </c>
      <c r="I268" t="s">
        <v>168</v>
      </c>
      <c r="J268">
        <f t="array" ref="J268">_xlfn.IFS(I268="Fabric",1,I268= "Leather",2,I268= "Polyurethene",3,I268= "Vinyl",4)</f>
        <v>1</v>
      </c>
      <c r="K268" t="s">
        <v>169</v>
      </c>
      <c r="L268">
        <f t="array" ref="L268">_xlfn.IFS(K268="AMT",1,K268="Automatic",2,K268="CVT",3,K268="DCT",4,K268="Manual",5)</f>
        <v>5</v>
      </c>
      <c r="M268" t="s">
        <v>169</v>
      </c>
      <c r="N268">
        <f t="array" ref="N268">_xlfn.IFS(M268="Automatic",1,M268= "Manual",2)</f>
        <v>2</v>
      </c>
      <c r="O268" t="s">
        <v>177</v>
      </c>
      <c r="P268">
        <f t="array" ref="P268">_xlfn.IFS(O268="Analog",1,O268= "Analog + Digital",2,O268= "Digital",3)</f>
        <v>2</v>
      </c>
    </row>
    <row r="269" spans="1:16" x14ac:dyDescent="0.3">
      <c r="A269" t="s">
        <v>146</v>
      </c>
      <c r="B269">
        <f t="array" ref="B269">_xlfn.IFS(A269="CNG",1,A269="CNG + Petrol",2,A269="Diesel",3,A269="Electric",4,A269="Hybrid",5,A269="Petrol",6)</f>
        <v>6</v>
      </c>
      <c r="C269" t="s">
        <v>147</v>
      </c>
      <c r="D269">
        <f t="array" ref="D269">_xlfn.IFS(C269="Coupe",1,C269= "Crossover",2,C269= "Crossover, SUV",3,C269= "Hatchback",4,C269= "MPV",5,C269= "MUV",6,C269= "Sedan",7,C269= "Sedan, Coupe",8,C269= "SUV",9,C269= "SUV, Crossover",10)</f>
        <v>4</v>
      </c>
      <c r="E269" t="s">
        <v>201</v>
      </c>
      <c r="F269">
        <f t="array" ref="F269">_xlfn.IFS(E269="Drum",1,E269= "Solid Disc",2,E269= "Ventilated Disc",3)</f>
        <v>3</v>
      </c>
      <c r="G269" t="s">
        <v>152</v>
      </c>
      <c r="H269">
        <f t="array" ref="H269">_xlfn.IFS(G269="Drum",1,G269= "Solid Disc",2,G269= "Ventilated Disc",3)</f>
        <v>1</v>
      </c>
      <c r="I269" t="s">
        <v>168</v>
      </c>
      <c r="J269">
        <f t="array" ref="J269">_xlfn.IFS(I269="Fabric",1,I269= "Leather",2,I269= "Polyurethene",3,I269= "Vinyl",4)</f>
        <v>1</v>
      </c>
      <c r="K269" t="s">
        <v>169</v>
      </c>
      <c r="L269">
        <f t="array" ref="L269">_xlfn.IFS(K269="AMT",1,K269="Automatic",2,K269="CVT",3,K269="DCT",4,K269="Manual",5)</f>
        <v>5</v>
      </c>
      <c r="M269" t="s">
        <v>169</v>
      </c>
      <c r="N269">
        <f t="array" ref="N269">_xlfn.IFS(M269="Automatic",1,M269= "Manual",2)</f>
        <v>2</v>
      </c>
      <c r="O269" t="s">
        <v>177</v>
      </c>
      <c r="P269">
        <f t="array" ref="P269">_xlfn.IFS(O269="Analog",1,O269= "Analog + Digital",2,O269= "Digital",3)</f>
        <v>2</v>
      </c>
    </row>
    <row r="270" spans="1:16" x14ac:dyDescent="0.3">
      <c r="A270" t="s">
        <v>460</v>
      </c>
      <c r="B270">
        <f t="array" ref="B270">_xlfn.IFS(A270="CNG",1,A270="CNG + Petrol",2,A270="Diesel",3,A270="Electric",4,A270="Hybrid",5,A270="Petrol",6)</f>
        <v>3</v>
      </c>
      <c r="C270" t="s">
        <v>147</v>
      </c>
      <c r="D270">
        <f t="array" ref="D270">_xlfn.IFS(C270="Coupe",1,C270= "Crossover",2,C270= "Crossover, SUV",3,C270= "Hatchback",4,C270= "MPV",5,C270= "MUV",6,C270= "Sedan",7,C270= "Sedan, Coupe",8,C270= "SUV",9,C270= "SUV, Crossover",10)</f>
        <v>4</v>
      </c>
      <c r="E270" t="s">
        <v>201</v>
      </c>
      <c r="F270">
        <f t="array" ref="F270">_xlfn.IFS(E270="Drum",1,E270= "Solid Disc",2,E270= "Ventilated Disc",3)</f>
        <v>3</v>
      </c>
      <c r="G270" t="s">
        <v>152</v>
      </c>
      <c r="H270">
        <f t="array" ref="H270">_xlfn.IFS(G270="Drum",1,G270= "Solid Disc",2,G270= "Ventilated Disc",3)</f>
        <v>1</v>
      </c>
      <c r="I270" t="s">
        <v>168</v>
      </c>
      <c r="J270">
        <f t="array" ref="J270">_xlfn.IFS(I270="Fabric",1,I270= "Leather",2,I270= "Polyurethene",3,I270= "Vinyl",4)</f>
        <v>1</v>
      </c>
      <c r="K270" t="s">
        <v>169</v>
      </c>
      <c r="L270">
        <f t="array" ref="L270">_xlfn.IFS(K270="AMT",1,K270="Automatic",2,K270="CVT",3,K270="DCT",4,K270="Manual",5)</f>
        <v>5</v>
      </c>
      <c r="M270" t="s">
        <v>169</v>
      </c>
      <c r="N270">
        <f t="array" ref="N270">_xlfn.IFS(M270="Automatic",1,M270= "Manual",2)</f>
        <v>2</v>
      </c>
      <c r="O270" t="s">
        <v>177</v>
      </c>
      <c r="P270">
        <f t="array" ref="P270">_xlfn.IFS(O270="Analog",1,O270= "Analog + Digital",2,O270= "Digital",3)</f>
        <v>2</v>
      </c>
    </row>
    <row r="271" spans="1:16" x14ac:dyDescent="0.3">
      <c r="A271" t="s">
        <v>146</v>
      </c>
      <c r="B271">
        <f t="array" ref="B271">_xlfn.IFS(A271="CNG",1,A271="CNG + Petrol",2,A271="Diesel",3,A271="Electric",4,A271="Hybrid",5,A271="Petrol",6)</f>
        <v>6</v>
      </c>
      <c r="C271" t="s">
        <v>147</v>
      </c>
      <c r="D271">
        <f t="array" ref="D271">_xlfn.IFS(C271="Coupe",1,C271= "Crossover",2,C271= "Crossover, SUV",3,C271= "Hatchback",4,C271= "MPV",5,C271= "MUV",6,C271= "Sedan",7,C271= "Sedan, Coupe",8,C271= "SUV",9,C271= "SUV, Crossover",10)</f>
        <v>4</v>
      </c>
      <c r="E271" t="s">
        <v>201</v>
      </c>
      <c r="F271">
        <f t="array" ref="F271">_xlfn.IFS(E271="Drum",1,E271= "Solid Disc",2,E271= "Ventilated Disc",3)</f>
        <v>3</v>
      </c>
      <c r="G271" t="s">
        <v>152</v>
      </c>
      <c r="H271">
        <f t="array" ref="H271">_xlfn.IFS(G271="Drum",1,G271= "Solid Disc",2,G271= "Ventilated Disc",3)</f>
        <v>1</v>
      </c>
      <c r="I271" t="s">
        <v>168</v>
      </c>
      <c r="J271">
        <f t="array" ref="J271">_xlfn.IFS(I271="Fabric",1,I271= "Leather",2,I271= "Polyurethene",3,I271= "Vinyl",4)</f>
        <v>1</v>
      </c>
      <c r="K271" t="s">
        <v>169</v>
      </c>
      <c r="L271">
        <f t="array" ref="L271">_xlfn.IFS(K271="AMT",1,K271="Automatic",2,K271="CVT",3,K271="DCT",4,K271="Manual",5)</f>
        <v>5</v>
      </c>
      <c r="M271" t="s">
        <v>169</v>
      </c>
      <c r="N271">
        <f t="array" ref="N271">_xlfn.IFS(M271="Automatic",1,M271= "Manual",2)</f>
        <v>2</v>
      </c>
      <c r="O271" t="s">
        <v>177</v>
      </c>
      <c r="P271">
        <f t="array" ref="P271">_xlfn.IFS(O271="Analog",1,O271= "Analog + Digital",2,O271= "Digital",3)</f>
        <v>2</v>
      </c>
    </row>
    <row r="272" spans="1:16" x14ac:dyDescent="0.3">
      <c r="A272" t="s">
        <v>146</v>
      </c>
      <c r="B272">
        <f t="array" ref="B272">_xlfn.IFS(A272="CNG",1,A272="CNG + Petrol",2,A272="Diesel",3,A272="Electric",4,A272="Hybrid",5,A272="Petrol",6)</f>
        <v>6</v>
      </c>
      <c r="C272" t="s">
        <v>147</v>
      </c>
      <c r="D272">
        <f t="array" ref="D272">_xlfn.IFS(C272="Coupe",1,C272= "Crossover",2,C272= "Crossover, SUV",3,C272= "Hatchback",4,C272= "MPV",5,C272= "MUV",6,C272= "Sedan",7,C272= "Sedan, Coupe",8,C272= "SUV",9,C272= "SUV, Crossover",10)</f>
        <v>4</v>
      </c>
      <c r="E272" t="s">
        <v>201</v>
      </c>
      <c r="F272">
        <f t="array" ref="F272">_xlfn.IFS(E272="Drum",1,E272= "Solid Disc",2,E272= "Ventilated Disc",3)</f>
        <v>3</v>
      </c>
      <c r="G272" t="s">
        <v>152</v>
      </c>
      <c r="H272">
        <f t="array" ref="H272">_xlfn.IFS(G272="Drum",1,G272= "Solid Disc",2,G272= "Ventilated Disc",3)</f>
        <v>1</v>
      </c>
      <c r="I272" t="s">
        <v>168</v>
      </c>
      <c r="J272">
        <f t="array" ref="J272">_xlfn.IFS(I272="Fabric",1,I272= "Leather",2,I272= "Polyurethene",3,I272= "Vinyl",4)</f>
        <v>1</v>
      </c>
      <c r="K272" t="s">
        <v>169</v>
      </c>
      <c r="L272">
        <f t="array" ref="L272">_xlfn.IFS(K272="AMT",1,K272="Automatic",2,K272="CVT",3,K272="DCT",4,K272="Manual",5)</f>
        <v>5</v>
      </c>
      <c r="M272" t="s">
        <v>169</v>
      </c>
      <c r="N272">
        <f t="array" ref="N272">_xlfn.IFS(M272="Automatic",1,M272= "Manual",2)</f>
        <v>2</v>
      </c>
      <c r="O272" t="s">
        <v>177</v>
      </c>
      <c r="P272">
        <f t="array" ref="P272">_xlfn.IFS(O272="Analog",1,O272= "Analog + Digital",2,O272= "Digital",3)</f>
        <v>2</v>
      </c>
    </row>
    <row r="273" spans="1:16" x14ac:dyDescent="0.3">
      <c r="A273" t="s">
        <v>146</v>
      </c>
      <c r="B273">
        <f t="array" ref="B273">_xlfn.IFS(A273="CNG",1,A273="CNG + Petrol",2,A273="Diesel",3,A273="Electric",4,A273="Hybrid",5,A273="Petrol",6)</f>
        <v>6</v>
      </c>
      <c r="C273" t="s">
        <v>147</v>
      </c>
      <c r="D273">
        <f t="array" ref="D273">_xlfn.IFS(C273="Coupe",1,C273= "Crossover",2,C273= "Crossover, SUV",3,C273= "Hatchback",4,C273= "MPV",5,C273= "MUV",6,C273= "Sedan",7,C273= "Sedan, Coupe",8,C273= "SUV",9,C273= "SUV, Crossover",10)</f>
        <v>4</v>
      </c>
      <c r="E273" t="s">
        <v>201</v>
      </c>
      <c r="F273">
        <f t="array" ref="F273">_xlfn.IFS(E273="Drum",1,E273= "Solid Disc",2,E273= "Ventilated Disc",3)</f>
        <v>3</v>
      </c>
      <c r="G273" t="s">
        <v>152</v>
      </c>
      <c r="H273">
        <f t="array" ref="H273">_xlfn.IFS(G273="Drum",1,G273= "Solid Disc",2,G273= "Ventilated Disc",3)</f>
        <v>1</v>
      </c>
      <c r="I273" t="s">
        <v>168</v>
      </c>
      <c r="J273">
        <f t="array" ref="J273">_xlfn.IFS(I273="Fabric",1,I273= "Leather",2,I273= "Polyurethene",3,I273= "Vinyl",4)</f>
        <v>1</v>
      </c>
      <c r="K273" t="s">
        <v>169</v>
      </c>
      <c r="L273">
        <f t="array" ref="L273">_xlfn.IFS(K273="AMT",1,K273="Automatic",2,K273="CVT",3,K273="DCT",4,K273="Manual",5)</f>
        <v>5</v>
      </c>
      <c r="M273" t="s">
        <v>169</v>
      </c>
      <c r="N273">
        <f t="array" ref="N273">_xlfn.IFS(M273="Automatic",1,M273= "Manual",2)</f>
        <v>2</v>
      </c>
      <c r="O273" t="s">
        <v>177</v>
      </c>
      <c r="P273">
        <f t="array" ref="P273">_xlfn.IFS(O273="Analog",1,O273= "Analog + Digital",2,O273= "Digital",3)</f>
        <v>2</v>
      </c>
    </row>
    <row r="274" spans="1:16" x14ac:dyDescent="0.3">
      <c r="A274" t="s">
        <v>460</v>
      </c>
      <c r="B274">
        <f t="array" ref="B274">_xlfn.IFS(A274="CNG",1,A274="CNG + Petrol",2,A274="Diesel",3,A274="Electric",4,A274="Hybrid",5,A274="Petrol",6)</f>
        <v>3</v>
      </c>
      <c r="C274" t="s">
        <v>147</v>
      </c>
      <c r="D274">
        <f t="array" ref="D274">_xlfn.IFS(C274="Coupe",1,C274= "Crossover",2,C274= "Crossover, SUV",3,C274= "Hatchback",4,C274= "MPV",5,C274= "MUV",6,C274= "Sedan",7,C274= "Sedan, Coupe",8,C274= "SUV",9,C274= "SUV, Crossover",10)</f>
        <v>4</v>
      </c>
      <c r="E274" t="s">
        <v>201</v>
      </c>
      <c r="F274">
        <f t="array" ref="F274">_xlfn.IFS(E274="Drum",1,E274= "Solid Disc",2,E274= "Ventilated Disc",3)</f>
        <v>3</v>
      </c>
      <c r="G274" t="s">
        <v>152</v>
      </c>
      <c r="H274">
        <f t="array" ref="H274">_xlfn.IFS(G274="Drum",1,G274= "Solid Disc",2,G274= "Ventilated Disc",3)</f>
        <v>1</v>
      </c>
      <c r="I274" t="s">
        <v>168</v>
      </c>
      <c r="J274">
        <f t="array" ref="J274">_xlfn.IFS(I274="Fabric",1,I274= "Leather",2,I274= "Polyurethene",3,I274= "Vinyl",4)</f>
        <v>1</v>
      </c>
      <c r="K274" t="s">
        <v>169</v>
      </c>
      <c r="L274">
        <f t="array" ref="L274">_xlfn.IFS(K274="AMT",1,K274="Automatic",2,K274="CVT",3,K274="DCT",4,K274="Manual",5)</f>
        <v>5</v>
      </c>
      <c r="M274" t="s">
        <v>169</v>
      </c>
      <c r="N274">
        <f t="array" ref="N274">_xlfn.IFS(M274="Automatic",1,M274= "Manual",2)</f>
        <v>2</v>
      </c>
      <c r="O274" t="s">
        <v>177</v>
      </c>
      <c r="P274">
        <f t="array" ref="P274">_xlfn.IFS(O274="Analog",1,O274= "Analog + Digital",2,O274= "Digital",3)</f>
        <v>2</v>
      </c>
    </row>
    <row r="275" spans="1:16" x14ac:dyDescent="0.3">
      <c r="A275" t="s">
        <v>460</v>
      </c>
      <c r="B275">
        <f t="array" ref="B275">_xlfn.IFS(A275="CNG",1,A275="CNG + Petrol",2,A275="Diesel",3,A275="Electric",4,A275="Hybrid",5,A275="Petrol",6)</f>
        <v>3</v>
      </c>
      <c r="C275" t="s">
        <v>147</v>
      </c>
      <c r="D275">
        <f t="array" ref="D275">_xlfn.IFS(C275="Coupe",1,C275= "Crossover",2,C275= "Crossover, SUV",3,C275= "Hatchback",4,C275= "MPV",5,C275= "MUV",6,C275= "Sedan",7,C275= "Sedan, Coupe",8,C275= "SUV",9,C275= "SUV, Crossover",10)</f>
        <v>4</v>
      </c>
      <c r="E275" t="s">
        <v>201</v>
      </c>
      <c r="F275">
        <f t="array" ref="F275">_xlfn.IFS(E275="Drum",1,E275= "Solid Disc",2,E275= "Ventilated Disc",3)</f>
        <v>3</v>
      </c>
      <c r="G275" t="s">
        <v>152</v>
      </c>
      <c r="H275">
        <f t="array" ref="H275">_xlfn.IFS(G275="Drum",1,G275= "Solid Disc",2,G275= "Ventilated Disc",3)</f>
        <v>1</v>
      </c>
      <c r="I275" t="s">
        <v>168</v>
      </c>
      <c r="J275">
        <f t="array" ref="J275">_xlfn.IFS(I275="Fabric",1,I275= "Leather",2,I275= "Polyurethene",3,I275= "Vinyl",4)</f>
        <v>1</v>
      </c>
      <c r="K275" t="s">
        <v>169</v>
      </c>
      <c r="L275">
        <f t="array" ref="L275">_xlfn.IFS(K275="AMT",1,K275="Automatic",2,K275="CVT",3,K275="DCT",4,K275="Manual",5)</f>
        <v>5</v>
      </c>
      <c r="M275" t="s">
        <v>169</v>
      </c>
      <c r="N275">
        <f t="array" ref="N275">_xlfn.IFS(M275="Automatic",1,M275= "Manual",2)</f>
        <v>2</v>
      </c>
      <c r="O275" t="s">
        <v>177</v>
      </c>
      <c r="P275">
        <f t="array" ref="P275">_xlfn.IFS(O275="Analog",1,O275= "Analog + Digital",2,O275= "Digital",3)</f>
        <v>2</v>
      </c>
    </row>
    <row r="276" spans="1:16" x14ac:dyDescent="0.3">
      <c r="A276" t="s">
        <v>460</v>
      </c>
      <c r="B276">
        <f t="array" ref="B276">_xlfn.IFS(A276="CNG",1,A276="CNG + Petrol",2,A276="Diesel",3,A276="Electric",4,A276="Hybrid",5,A276="Petrol",6)</f>
        <v>3</v>
      </c>
      <c r="C276" t="s">
        <v>147</v>
      </c>
      <c r="D276">
        <f t="array" ref="D276">_xlfn.IFS(C276="Coupe",1,C276= "Crossover",2,C276= "Crossover, SUV",3,C276= "Hatchback",4,C276= "MPV",5,C276= "MUV",6,C276= "Sedan",7,C276= "Sedan, Coupe",8,C276= "SUV",9,C276= "SUV, Crossover",10)</f>
        <v>4</v>
      </c>
      <c r="E276" t="s">
        <v>201</v>
      </c>
      <c r="F276">
        <f t="array" ref="F276">_xlfn.IFS(E276="Drum",1,E276= "Solid Disc",2,E276= "Ventilated Disc",3)</f>
        <v>3</v>
      </c>
      <c r="G276" t="s">
        <v>152</v>
      </c>
      <c r="H276">
        <f t="array" ref="H276">_xlfn.IFS(G276="Drum",1,G276= "Solid Disc",2,G276= "Ventilated Disc",3)</f>
        <v>1</v>
      </c>
      <c r="I276" t="s">
        <v>168</v>
      </c>
      <c r="J276">
        <f t="array" ref="J276">_xlfn.IFS(I276="Fabric",1,I276= "Leather",2,I276= "Polyurethene",3,I276= "Vinyl",4)</f>
        <v>1</v>
      </c>
      <c r="K276" t="s">
        <v>169</v>
      </c>
      <c r="L276">
        <f t="array" ref="L276">_xlfn.IFS(K276="AMT",1,K276="Automatic",2,K276="CVT",3,K276="DCT",4,K276="Manual",5)</f>
        <v>5</v>
      </c>
      <c r="M276" t="s">
        <v>169</v>
      </c>
      <c r="N276">
        <f t="array" ref="N276">_xlfn.IFS(M276="Automatic",1,M276= "Manual",2)</f>
        <v>2</v>
      </c>
      <c r="O276" t="s">
        <v>177</v>
      </c>
      <c r="P276">
        <f t="array" ref="P276">_xlfn.IFS(O276="Analog",1,O276= "Analog + Digital",2,O276= "Digital",3)</f>
        <v>2</v>
      </c>
    </row>
    <row r="277" spans="1:16" x14ac:dyDescent="0.3">
      <c r="A277" t="s">
        <v>460</v>
      </c>
      <c r="B277">
        <f t="array" ref="B277">_xlfn.IFS(A277="CNG",1,A277="CNG + Petrol",2,A277="Diesel",3,A277="Electric",4,A277="Hybrid",5,A277="Petrol",6)</f>
        <v>3</v>
      </c>
      <c r="C277" t="s">
        <v>147</v>
      </c>
      <c r="D277">
        <f t="array" ref="D277">_xlfn.IFS(C277="Coupe",1,C277= "Crossover",2,C277= "Crossover, SUV",3,C277= "Hatchback",4,C277= "MPV",5,C277= "MUV",6,C277= "Sedan",7,C277= "Sedan, Coupe",8,C277= "SUV",9,C277= "SUV, Crossover",10)</f>
        <v>4</v>
      </c>
      <c r="E277" t="s">
        <v>201</v>
      </c>
      <c r="F277">
        <f t="array" ref="F277">_xlfn.IFS(E277="Drum",1,E277= "Solid Disc",2,E277= "Ventilated Disc",3)</f>
        <v>3</v>
      </c>
      <c r="G277" t="s">
        <v>152</v>
      </c>
      <c r="H277">
        <f t="array" ref="H277">_xlfn.IFS(G277="Drum",1,G277= "Solid Disc",2,G277= "Ventilated Disc",3)</f>
        <v>1</v>
      </c>
      <c r="I277" t="s">
        <v>168</v>
      </c>
      <c r="J277">
        <f t="array" ref="J277">_xlfn.IFS(I277="Fabric",1,I277= "Leather",2,I277= "Polyurethene",3,I277= "Vinyl",4)</f>
        <v>1</v>
      </c>
      <c r="K277" t="s">
        <v>169</v>
      </c>
      <c r="L277">
        <f t="array" ref="L277">_xlfn.IFS(K277="AMT",1,K277="Automatic",2,K277="CVT",3,K277="DCT",4,K277="Manual",5)</f>
        <v>5</v>
      </c>
      <c r="M277" t="s">
        <v>169</v>
      </c>
      <c r="N277">
        <f t="array" ref="N277">_xlfn.IFS(M277="Automatic",1,M277= "Manual",2)</f>
        <v>2</v>
      </c>
      <c r="O277" t="s">
        <v>177</v>
      </c>
      <c r="P277">
        <f t="array" ref="P277">_xlfn.IFS(O277="Analog",1,O277= "Analog + Digital",2,O277= "Digital",3)</f>
        <v>2</v>
      </c>
    </row>
    <row r="278" spans="1:16" x14ac:dyDescent="0.3">
      <c r="A278" t="s">
        <v>460</v>
      </c>
      <c r="B278">
        <f t="array" ref="B278">_xlfn.IFS(A278="CNG",1,A278="CNG + Petrol",2,A278="Diesel",3,A278="Electric",4,A278="Hybrid",5,A278="Petrol",6)</f>
        <v>3</v>
      </c>
      <c r="C278" t="s">
        <v>147</v>
      </c>
      <c r="D278">
        <f t="array" ref="D278">_xlfn.IFS(C278="Coupe",1,C278= "Crossover",2,C278= "Crossover, SUV",3,C278= "Hatchback",4,C278= "MPV",5,C278= "MUV",6,C278= "Sedan",7,C278= "Sedan, Coupe",8,C278= "SUV",9,C278= "SUV, Crossover",10)</f>
        <v>4</v>
      </c>
      <c r="E278" t="s">
        <v>201</v>
      </c>
      <c r="F278">
        <f t="array" ref="F278">_xlfn.IFS(E278="Drum",1,E278= "Solid Disc",2,E278= "Ventilated Disc",3)</f>
        <v>3</v>
      </c>
      <c r="G278" t="s">
        <v>152</v>
      </c>
      <c r="H278">
        <f t="array" ref="H278">_xlfn.IFS(G278="Drum",1,G278= "Solid Disc",2,G278= "Ventilated Disc",3)</f>
        <v>1</v>
      </c>
      <c r="I278" t="s">
        <v>168</v>
      </c>
      <c r="J278">
        <f t="array" ref="J278">_xlfn.IFS(I278="Fabric",1,I278= "Leather",2,I278= "Polyurethene",3,I278= "Vinyl",4)</f>
        <v>1</v>
      </c>
      <c r="K278" t="s">
        <v>169</v>
      </c>
      <c r="L278">
        <f t="array" ref="L278">_xlfn.IFS(K278="AMT",1,K278="Automatic",2,K278="CVT",3,K278="DCT",4,K278="Manual",5)</f>
        <v>5</v>
      </c>
      <c r="M278" t="s">
        <v>169</v>
      </c>
      <c r="N278">
        <f t="array" ref="N278">_xlfn.IFS(M278="Automatic",1,M278= "Manual",2)</f>
        <v>2</v>
      </c>
      <c r="O278" t="s">
        <v>177</v>
      </c>
      <c r="P278">
        <f t="array" ref="P278">_xlfn.IFS(O278="Analog",1,O278= "Analog + Digital",2,O278= "Digital",3)</f>
        <v>2</v>
      </c>
    </row>
    <row r="279" spans="1:16" x14ac:dyDescent="0.3">
      <c r="A279" t="s">
        <v>146</v>
      </c>
      <c r="B279">
        <f t="array" ref="B279">_xlfn.IFS(A279="CNG",1,A279="CNG + Petrol",2,A279="Diesel",3,A279="Electric",4,A279="Hybrid",5,A279="Petrol",6)</f>
        <v>6</v>
      </c>
      <c r="C279" t="s">
        <v>147</v>
      </c>
      <c r="D279">
        <f t="array" ref="D279">_xlfn.IFS(C279="Coupe",1,C279= "Crossover",2,C279= "Crossover, SUV",3,C279= "Hatchback",4,C279= "MPV",5,C279= "MUV",6,C279= "Sedan",7,C279= "Sedan, Coupe",8,C279= "SUV",9,C279= "SUV, Crossover",10)</f>
        <v>4</v>
      </c>
      <c r="E279" t="s">
        <v>201</v>
      </c>
      <c r="F279">
        <f t="array" ref="F279">_xlfn.IFS(E279="Drum",1,E279= "Solid Disc",2,E279= "Ventilated Disc",3)</f>
        <v>3</v>
      </c>
      <c r="G279" t="s">
        <v>152</v>
      </c>
      <c r="H279">
        <f t="array" ref="H279">_xlfn.IFS(G279="Drum",1,G279= "Solid Disc",2,G279= "Ventilated Disc",3)</f>
        <v>1</v>
      </c>
      <c r="I279" t="s">
        <v>168</v>
      </c>
      <c r="J279">
        <f t="array" ref="J279">_xlfn.IFS(I279="Fabric",1,I279= "Leather",2,I279= "Polyurethene",3,I279= "Vinyl",4)</f>
        <v>1</v>
      </c>
      <c r="K279" t="s">
        <v>169</v>
      </c>
      <c r="L279">
        <f t="array" ref="L279">_xlfn.IFS(K279="AMT",1,K279="Automatic",2,K279="CVT",3,K279="DCT",4,K279="Manual",5)</f>
        <v>5</v>
      </c>
      <c r="M279" t="s">
        <v>169</v>
      </c>
      <c r="N279">
        <f t="array" ref="N279">_xlfn.IFS(M279="Automatic",1,M279= "Manual",2)</f>
        <v>2</v>
      </c>
      <c r="O279" t="s">
        <v>177</v>
      </c>
      <c r="P279">
        <f t="array" ref="P279">_xlfn.IFS(O279="Analog",1,O279= "Analog + Digital",2,O279= "Digital",3)</f>
        <v>2</v>
      </c>
    </row>
    <row r="280" spans="1:16" x14ac:dyDescent="0.3">
      <c r="A280" t="s">
        <v>146</v>
      </c>
      <c r="B280">
        <f t="array" ref="B280">_xlfn.IFS(A280="CNG",1,A280="CNG + Petrol",2,A280="Diesel",3,A280="Electric",4,A280="Hybrid",5,A280="Petrol",6)</f>
        <v>6</v>
      </c>
      <c r="C280" t="s">
        <v>147</v>
      </c>
      <c r="D280">
        <f t="array" ref="D280">_xlfn.IFS(C280="Coupe",1,C280= "Crossover",2,C280= "Crossover, SUV",3,C280= "Hatchback",4,C280= "MPV",5,C280= "MUV",6,C280= "Sedan",7,C280= "Sedan, Coupe",8,C280= "SUV",9,C280= "SUV, Crossover",10)</f>
        <v>4</v>
      </c>
      <c r="E280" t="s">
        <v>201</v>
      </c>
      <c r="F280">
        <f t="array" ref="F280">_xlfn.IFS(E280="Drum",1,E280= "Solid Disc",2,E280= "Ventilated Disc",3)</f>
        <v>3</v>
      </c>
      <c r="G280" t="s">
        <v>152</v>
      </c>
      <c r="H280">
        <f t="array" ref="H280">_xlfn.IFS(G280="Drum",1,G280= "Solid Disc",2,G280= "Ventilated Disc",3)</f>
        <v>1</v>
      </c>
      <c r="I280" t="s">
        <v>168</v>
      </c>
      <c r="J280">
        <f t="array" ref="J280">_xlfn.IFS(I280="Fabric",1,I280= "Leather",2,I280= "Polyurethene",3,I280= "Vinyl",4)</f>
        <v>1</v>
      </c>
      <c r="K280" t="s">
        <v>169</v>
      </c>
      <c r="L280">
        <f t="array" ref="L280">_xlfn.IFS(K280="AMT",1,K280="Automatic",2,K280="CVT",3,K280="DCT",4,K280="Manual",5)</f>
        <v>5</v>
      </c>
      <c r="M280" t="s">
        <v>169</v>
      </c>
      <c r="N280">
        <f t="array" ref="N280">_xlfn.IFS(M280="Automatic",1,M280= "Manual",2)</f>
        <v>2</v>
      </c>
      <c r="O280" t="s">
        <v>177</v>
      </c>
      <c r="P280">
        <f t="array" ref="P280">_xlfn.IFS(O280="Analog",1,O280= "Analog + Digital",2,O280= "Digital",3)</f>
        <v>2</v>
      </c>
    </row>
    <row r="281" spans="1:16" x14ac:dyDescent="0.3">
      <c r="A281" t="s">
        <v>146</v>
      </c>
      <c r="B281">
        <f t="array" ref="B281">_xlfn.IFS(A281="CNG",1,A281="CNG + Petrol",2,A281="Diesel",3,A281="Electric",4,A281="Hybrid",5,A281="Petrol",6)</f>
        <v>6</v>
      </c>
      <c r="C281" t="s">
        <v>147</v>
      </c>
      <c r="D281">
        <f t="array" ref="D281">_xlfn.IFS(C281="Coupe",1,C281= "Crossover",2,C281= "Crossover, SUV",3,C281= "Hatchback",4,C281= "MPV",5,C281= "MUV",6,C281= "Sedan",7,C281= "Sedan, Coupe",8,C281= "SUV",9,C281= "SUV, Crossover",10)</f>
        <v>4</v>
      </c>
      <c r="E281" t="s">
        <v>201</v>
      </c>
      <c r="F281">
        <f t="array" ref="F281">_xlfn.IFS(E281="Drum",1,E281= "Solid Disc",2,E281= "Ventilated Disc",3)</f>
        <v>3</v>
      </c>
      <c r="G281" t="s">
        <v>152</v>
      </c>
      <c r="H281">
        <f t="array" ref="H281">_xlfn.IFS(G281="Drum",1,G281= "Solid Disc",2,G281= "Ventilated Disc",3)</f>
        <v>1</v>
      </c>
      <c r="I281" t="s">
        <v>168</v>
      </c>
      <c r="J281">
        <f t="array" ref="J281">_xlfn.IFS(I281="Fabric",1,I281= "Leather",2,I281= "Polyurethene",3,I281= "Vinyl",4)</f>
        <v>1</v>
      </c>
      <c r="K281" t="s">
        <v>169</v>
      </c>
      <c r="L281">
        <f t="array" ref="L281">_xlfn.IFS(K281="AMT",1,K281="Automatic",2,K281="CVT",3,K281="DCT",4,K281="Manual",5)</f>
        <v>5</v>
      </c>
      <c r="M281" t="s">
        <v>169</v>
      </c>
      <c r="N281">
        <f t="array" ref="N281">_xlfn.IFS(M281="Automatic",1,M281= "Manual",2)</f>
        <v>2</v>
      </c>
      <c r="O281" t="s">
        <v>177</v>
      </c>
      <c r="P281">
        <f t="array" ref="P281">_xlfn.IFS(O281="Analog",1,O281= "Analog + Digital",2,O281= "Digital",3)</f>
        <v>2</v>
      </c>
    </row>
    <row r="282" spans="1:16" x14ac:dyDescent="0.3">
      <c r="A282" t="s">
        <v>146</v>
      </c>
      <c r="B282">
        <f t="array" ref="B282">_xlfn.IFS(A282="CNG",1,A282="CNG + Petrol",2,A282="Diesel",3,A282="Electric",4,A282="Hybrid",5,A282="Petrol",6)</f>
        <v>6</v>
      </c>
      <c r="C282" t="s">
        <v>147</v>
      </c>
      <c r="D282">
        <f t="array" ref="D282">_xlfn.IFS(C282="Coupe",1,C282= "Crossover",2,C282= "Crossover, SUV",3,C282= "Hatchback",4,C282= "MPV",5,C282= "MUV",6,C282= "Sedan",7,C282= "Sedan, Coupe",8,C282= "SUV",9,C282= "SUV, Crossover",10)</f>
        <v>4</v>
      </c>
      <c r="E282" t="s">
        <v>201</v>
      </c>
      <c r="F282">
        <f t="array" ref="F282">_xlfn.IFS(E282="Drum",1,E282= "Solid Disc",2,E282= "Ventilated Disc",3)</f>
        <v>3</v>
      </c>
      <c r="G282" t="s">
        <v>152</v>
      </c>
      <c r="H282">
        <f t="array" ref="H282">_xlfn.IFS(G282="Drum",1,G282= "Solid Disc",2,G282= "Ventilated Disc",3)</f>
        <v>1</v>
      </c>
      <c r="I282" t="s">
        <v>168</v>
      </c>
      <c r="J282">
        <f t="array" ref="J282">_xlfn.IFS(I282="Fabric",1,I282= "Leather",2,I282= "Polyurethene",3,I282= "Vinyl",4)</f>
        <v>1</v>
      </c>
      <c r="K282" t="s">
        <v>169</v>
      </c>
      <c r="L282">
        <f t="array" ref="L282">_xlfn.IFS(K282="AMT",1,K282="Automatic",2,K282="CVT",3,K282="DCT",4,K282="Manual",5)</f>
        <v>5</v>
      </c>
      <c r="M282" t="s">
        <v>169</v>
      </c>
      <c r="N282">
        <f t="array" ref="N282">_xlfn.IFS(M282="Automatic",1,M282= "Manual",2)</f>
        <v>2</v>
      </c>
      <c r="O282" t="s">
        <v>177</v>
      </c>
      <c r="P282">
        <f t="array" ref="P282">_xlfn.IFS(O282="Analog",1,O282= "Analog + Digital",2,O282= "Digital",3)</f>
        <v>2</v>
      </c>
    </row>
    <row r="283" spans="1:16" x14ac:dyDescent="0.3">
      <c r="A283" t="s">
        <v>146</v>
      </c>
      <c r="B283">
        <f t="array" ref="B283">_xlfn.IFS(A283="CNG",1,A283="CNG + Petrol",2,A283="Diesel",3,A283="Electric",4,A283="Hybrid",5,A283="Petrol",6)</f>
        <v>6</v>
      </c>
      <c r="C283" t="s">
        <v>147</v>
      </c>
      <c r="D283">
        <f t="array" ref="D283">_xlfn.IFS(C283="Coupe",1,C283= "Crossover",2,C283= "Crossover, SUV",3,C283= "Hatchback",4,C283= "MPV",5,C283= "MUV",6,C283= "Sedan",7,C283= "Sedan, Coupe",8,C283= "SUV",9,C283= "SUV, Crossover",10)</f>
        <v>4</v>
      </c>
      <c r="E283" t="s">
        <v>201</v>
      </c>
      <c r="F283">
        <f t="array" ref="F283">_xlfn.IFS(E283="Drum",1,E283= "Solid Disc",2,E283= "Ventilated Disc",3)</f>
        <v>3</v>
      </c>
      <c r="G283" t="s">
        <v>152</v>
      </c>
      <c r="H283">
        <f t="array" ref="H283">_xlfn.IFS(G283="Drum",1,G283= "Solid Disc",2,G283= "Ventilated Disc",3)</f>
        <v>1</v>
      </c>
      <c r="I283" t="s">
        <v>168</v>
      </c>
      <c r="J283">
        <f t="array" ref="J283">_xlfn.IFS(I283="Fabric",1,I283= "Leather",2,I283= "Polyurethene",3,I283= "Vinyl",4)</f>
        <v>1</v>
      </c>
      <c r="K283" t="s">
        <v>190</v>
      </c>
      <c r="L283">
        <f t="array" ref="L283">_xlfn.IFS(K283="AMT",1,K283="Automatic",2,K283="CVT",3,K283="DCT",4,K283="Manual",5)</f>
        <v>2</v>
      </c>
      <c r="M283" t="s">
        <v>169</v>
      </c>
      <c r="N283">
        <f t="array" ref="N283">_xlfn.IFS(M283="Automatic",1,M283= "Manual",2)</f>
        <v>2</v>
      </c>
      <c r="O283" t="s">
        <v>177</v>
      </c>
      <c r="P283">
        <f t="array" ref="P283">_xlfn.IFS(O283="Analog",1,O283= "Analog + Digital",2,O283= "Digital",3)</f>
        <v>2</v>
      </c>
    </row>
    <row r="284" spans="1:16" x14ac:dyDescent="0.3">
      <c r="A284" t="s">
        <v>146</v>
      </c>
      <c r="B284">
        <f t="array" ref="B284">_xlfn.IFS(A284="CNG",1,A284="CNG + Petrol",2,A284="Diesel",3,A284="Electric",4,A284="Hybrid",5,A284="Petrol",6)</f>
        <v>6</v>
      </c>
      <c r="C284" t="s">
        <v>147</v>
      </c>
      <c r="D284">
        <f t="array" ref="D284">_xlfn.IFS(C284="Coupe",1,C284= "Crossover",2,C284= "Crossover, SUV",3,C284= "Hatchback",4,C284= "MPV",5,C284= "MUV",6,C284= "Sedan",7,C284= "Sedan, Coupe",8,C284= "SUV",9,C284= "SUV, Crossover",10)</f>
        <v>4</v>
      </c>
      <c r="E284" t="s">
        <v>201</v>
      </c>
      <c r="F284">
        <f t="array" ref="F284">_xlfn.IFS(E284="Drum",1,E284= "Solid Disc",2,E284= "Ventilated Disc",3)</f>
        <v>3</v>
      </c>
      <c r="G284" t="s">
        <v>152</v>
      </c>
      <c r="H284">
        <f t="array" ref="H284">_xlfn.IFS(G284="Drum",1,G284= "Solid Disc",2,G284= "Ventilated Disc",3)</f>
        <v>1</v>
      </c>
      <c r="I284" t="s">
        <v>168</v>
      </c>
      <c r="J284">
        <f t="array" ref="J284">_xlfn.IFS(I284="Fabric",1,I284= "Leather",2,I284= "Polyurethene",3,I284= "Vinyl",4)</f>
        <v>1</v>
      </c>
      <c r="K284" t="s">
        <v>169</v>
      </c>
      <c r="L284">
        <f t="array" ref="L284">_xlfn.IFS(K284="AMT",1,K284="Automatic",2,K284="CVT",3,K284="DCT",4,K284="Manual",5)</f>
        <v>5</v>
      </c>
      <c r="M284" t="s">
        <v>169</v>
      </c>
      <c r="N284">
        <f t="array" ref="N284">_xlfn.IFS(M284="Automatic",1,M284= "Manual",2)</f>
        <v>2</v>
      </c>
      <c r="O284" t="s">
        <v>177</v>
      </c>
      <c r="P284">
        <f t="array" ref="P284">_xlfn.IFS(O284="Analog",1,O284= "Analog + Digital",2,O284= "Digital",3)</f>
        <v>2</v>
      </c>
    </row>
    <row r="285" spans="1:16" x14ac:dyDescent="0.3">
      <c r="A285" t="s">
        <v>146</v>
      </c>
      <c r="B285">
        <f t="array" ref="B285">_xlfn.IFS(A285="CNG",1,A285="CNG + Petrol",2,A285="Diesel",3,A285="Electric",4,A285="Hybrid",5,A285="Petrol",6)</f>
        <v>6</v>
      </c>
      <c r="C285" t="s">
        <v>147</v>
      </c>
      <c r="D285">
        <f t="array" ref="D285">_xlfn.IFS(C285="Coupe",1,C285= "Crossover",2,C285= "Crossover, SUV",3,C285= "Hatchback",4,C285= "MPV",5,C285= "MUV",6,C285= "Sedan",7,C285= "Sedan, Coupe",8,C285= "SUV",9,C285= "SUV, Crossover",10)</f>
        <v>4</v>
      </c>
      <c r="E285" t="s">
        <v>201</v>
      </c>
      <c r="F285">
        <f t="array" ref="F285">_xlfn.IFS(E285="Drum",1,E285= "Solid Disc",2,E285= "Ventilated Disc",3)</f>
        <v>3</v>
      </c>
      <c r="G285" t="s">
        <v>152</v>
      </c>
      <c r="H285">
        <f t="array" ref="H285">_xlfn.IFS(G285="Drum",1,G285= "Solid Disc",2,G285= "Ventilated Disc",3)</f>
        <v>1</v>
      </c>
      <c r="I285" t="s">
        <v>168</v>
      </c>
      <c r="J285">
        <f t="array" ref="J285">_xlfn.IFS(I285="Fabric",1,I285= "Leather",2,I285= "Polyurethene",3,I285= "Vinyl",4)</f>
        <v>1</v>
      </c>
      <c r="K285" t="s">
        <v>190</v>
      </c>
      <c r="L285">
        <f t="array" ref="L285">_xlfn.IFS(K285="AMT",1,K285="Automatic",2,K285="CVT",3,K285="DCT",4,K285="Manual",5)</f>
        <v>2</v>
      </c>
      <c r="M285" t="s">
        <v>169</v>
      </c>
      <c r="N285">
        <f t="array" ref="N285">_xlfn.IFS(M285="Automatic",1,M285= "Manual",2)</f>
        <v>2</v>
      </c>
      <c r="O285" t="s">
        <v>177</v>
      </c>
      <c r="P285">
        <f t="array" ref="P285">_xlfn.IFS(O285="Analog",1,O285= "Analog + Digital",2,O285= "Digital",3)</f>
        <v>2</v>
      </c>
    </row>
    <row r="286" spans="1:16" x14ac:dyDescent="0.3">
      <c r="A286" t="s">
        <v>146</v>
      </c>
      <c r="B286">
        <f t="array" ref="B286">_xlfn.IFS(A286="CNG",1,A286="CNG + Petrol",2,A286="Diesel",3,A286="Electric",4,A286="Hybrid",5,A286="Petrol",6)</f>
        <v>6</v>
      </c>
      <c r="C286" t="s">
        <v>147</v>
      </c>
      <c r="D286">
        <f t="array" ref="D286">_xlfn.IFS(C286="Coupe",1,C286= "Crossover",2,C286= "Crossover, SUV",3,C286= "Hatchback",4,C286= "MPV",5,C286= "MUV",6,C286= "Sedan",7,C286= "Sedan, Coupe",8,C286= "SUV",9,C286= "SUV, Crossover",10)</f>
        <v>4</v>
      </c>
      <c r="E286" t="s">
        <v>201</v>
      </c>
      <c r="F286">
        <f t="array" ref="F286">_xlfn.IFS(E286="Drum",1,E286= "Solid Disc",2,E286= "Ventilated Disc",3)</f>
        <v>3</v>
      </c>
      <c r="G286" t="s">
        <v>152</v>
      </c>
      <c r="H286">
        <f t="array" ref="H286">_xlfn.IFS(G286="Drum",1,G286= "Solid Disc",2,G286= "Ventilated Disc",3)</f>
        <v>1</v>
      </c>
      <c r="I286" t="s">
        <v>168</v>
      </c>
      <c r="J286">
        <f t="array" ref="J286">_xlfn.IFS(I286="Fabric",1,I286= "Leather",2,I286= "Polyurethene",3,I286= "Vinyl",4)</f>
        <v>1</v>
      </c>
      <c r="K286" t="s">
        <v>169</v>
      </c>
      <c r="L286">
        <f t="array" ref="L286">_xlfn.IFS(K286="AMT",1,K286="Automatic",2,K286="CVT",3,K286="DCT",4,K286="Manual",5)</f>
        <v>5</v>
      </c>
      <c r="M286" t="s">
        <v>169</v>
      </c>
      <c r="N286">
        <f t="array" ref="N286">_xlfn.IFS(M286="Automatic",1,M286= "Manual",2)</f>
        <v>2</v>
      </c>
      <c r="O286" t="s">
        <v>177</v>
      </c>
      <c r="P286">
        <f t="array" ref="P286">_xlfn.IFS(O286="Analog",1,O286= "Analog + Digital",2,O286= "Digital",3)</f>
        <v>2</v>
      </c>
    </row>
    <row r="287" spans="1:16" x14ac:dyDescent="0.3">
      <c r="A287" t="s">
        <v>460</v>
      </c>
      <c r="B287">
        <f t="array" ref="B287">_xlfn.IFS(A287="CNG",1,A287="CNG + Petrol",2,A287="Diesel",3,A287="Electric",4,A287="Hybrid",5,A287="Petrol",6)</f>
        <v>3</v>
      </c>
      <c r="C287" t="s">
        <v>147</v>
      </c>
      <c r="D287">
        <f t="array" ref="D287">_xlfn.IFS(C287="Coupe",1,C287= "Crossover",2,C287= "Crossover, SUV",3,C287= "Hatchback",4,C287= "MPV",5,C287= "MUV",6,C287= "Sedan",7,C287= "Sedan, Coupe",8,C287= "SUV",9,C287= "SUV, Crossover",10)</f>
        <v>4</v>
      </c>
      <c r="E287" t="s">
        <v>201</v>
      </c>
      <c r="F287">
        <f t="array" ref="F287">_xlfn.IFS(E287="Drum",1,E287= "Solid Disc",2,E287= "Ventilated Disc",3)</f>
        <v>3</v>
      </c>
      <c r="G287" t="s">
        <v>152</v>
      </c>
      <c r="H287">
        <f t="array" ref="H287">_xlfn.IFS(G287="Drum",1,G287= "Solid Disc",2,G287= "Ventilated Disc",3)</f>
        <v>1</v>
      </c>
      <c r="I287" t="s">
        <v>168</v>
      </c>
      <c r="J287">
        <f t="array" ref="J287">_xlfn.IFS(I287="Fabric",1,I287= "Leather",2,I287= "Polyurethene",3,I287= "Vinyl",4)</f>
        <v>1</v>
      </c>
      <c r="K287" t="s">
        <v>169</v>
      </c>
      <c r="L287">
        <f t="array" ref="L287">_xlfn.IFS(K287="AMT",1,K287="Automatic",2,K287="CVT",3,K287="DCT",4,K287="Manual",5)</f>
        <v>5</v>
      </c>
      <c r="M287" t="s">
        <v>169</v>
      </c>
      <c r="N287">
        <f t="array" ref="N287">_xlfn.IFS(M287="Automatic",1,M287= "Manual",2)</f>
        <v>2</v>
      </c>
      <c r="O287" t="s">
        <v>177</v>
      </c>
      <c r="P287">
        <f t="array" ref="P287">_xlfn.IFS(O287="Analog",1,O287= "Analog + Digital",2,O287= "Digital",3)</f>
        <v>2</v>
      </c>
    </row>
    <row r="288" spans="1:16" x14ac:dyDescent="0.3">
      <c r="A288" t="s">
        <v>460</v>
      </c>
      <c r="B288">
        <f t="array" ref="B288">_xlfn.IFS(A288="CNG",1,A288="CNG + Petrol",2,A288="Diesel",3,A288="Electric",4,A288="Hybrid",5,A288="Petrol",6)</f>
        <v>3</v>
      </c>
      <c r="C288" t="s">
        <v>147</v>
      </c>
      <c r="D288">
        <f t="array" ref="D288">_xlfn.IFS(C288="Coupe",1,C288= "Crossover",2,C288= "Crossover, SUV",3,C288= "Hatchback",4,C288= "MPV",5,C288= "MUV",6,C288= "Sedan",7,C288= "Sedan, Coupe",8,C288= "SUV",9,C288= "SUV, Crossover",10)</f>
        <v>4</v>
      </c>
      <c r="E288" t="s">
        <v>201</v>
      </c>
      <c r="F288">
        <f t="array" ref="F288">_xlfn.IFS(E288="Drum",1,E288= "Solid Disc",2,E288= "Ventilated Disc",3)</f>
        <v>3</v>
      </c>
      <c r="G288" t="s">
        <v>152</v>
      </c>
      <c r="H288">
        <f t="array" ref="H288">_xlfn.IFS(G288="Drum",1,G288= "Solid Disc",2,G288= "Ventilated Disc",3)</f>
        <v>1</v>
      </c>
      <c r="I288" t="s">
        <v>168</v>
      </c>
      <c r="J288">
        <f t="array" ref="J288">_xlfn.IFS(I288="Fabric",1,I288= "Leather",2,I288= "Polyurethene",3,I288= "Vinyl",4)</f>
        <v>1</v>
      </c>
      <c r="K288" t="s">
        <v>169</v>
      </c>
      <c r="L288">
        <f t="array" ref="L288">_xlfn.IFS(K288="AMT",1,K288="Automatic",2,K288="CVT",3,K288="DCT",4,K288="Manual",5)</f>
        <v>5</v>
      </c>
      <c r="M288" t="s">
        <v>169</v>
      </c>
      <c r="N288">
        <f t="array" ref="N288">_xlfn.IFS(M288="Automatic",1,M288= "Manual",2)</f>
        <v>2</v>
      </c>
      <c r="O288" t="s">
        <v>177</v>
      </c>
      <c r="P288">
        <f t="array" ref="P288">_xlfn.IFS(O288="Analog",1,O288= "Analog + Digital",2,O288= "Digital",3)</f>
        <v>2</v>
      </c>
    </row>
    <row r="289" spans="1:16" x14ac:dyDescent="0.3">
      <c r="A289" t="s">
        <v>460</v>
      </c>
      <c r="B289">
        <f t="array" ref="B289">_xlfn.IFS(A289="CNG",1,A289="CNG + Petrol",2,A289="Diesel",3,A289="Electric",4,A289="Hybrid",5,A289="Petrol",6)</f>
        <v>3</v>
      </c>
      <c r="C289" t="s">
        <v>147</v>
      </c>
      <c r="D289">
        <f t="array" ref="D289">_xlfn.IFS(C289="Coupe",1,C289= "Crossover",2,C289= "Crossover, SUV",3,C289= "Hatchback",4,C289= "MPV",5,C289= "MUV",6,C289= "Sedan",7,C289= "Sedan, Coupe",8,C289= "SUV",9,C289= "SUV, Crossover",10)</f>
        <v>4</v>
      </c>
      <c r="E289" t="s">
        <v>201</v>
      </c>
      <c r="F289">
        <f t="array" ref="F289">_xlfn.IFS(E289="Drum",1,E289= "Solid Disc",2,E289= "Ventilated Disc",3)</f>
        <v>3</v>
      </c>
      <c r="G289" t="s">
        <v>152</v>
      </c>
      <c r="H289">
        <f t="array" ref="H289">_xlfn.IFS(G289="Drum",1,G289= "Solid Disc",2,G289= "Ventilated Disc",3)</f>
        <v>1</v>
      </c>
      <c r="I289" t="s">
        <v>168</v>
      </c>
      <c r="J289">
        <f t="array" ref="J289">_xlfn.IFS(I289="Fabric",1,I289= "Leather",2,I289= "Polyurethene",3,I289= "Vinyl",4)</f>
        <v>1</v>
      </c>
      <c r="K289" t="s">
        <v>190</v>
      </c>
      <c r="L289">
        <f t="array" ref="L289">_xlfn.IFS(K289="AMT",1,K289="Automatic",2,K289="CVT",3,K289="DCT",4,K289="Manual",5)</f>
        <v>2</v>
      </c>
      <c r="M289" t="s">
        <v>169</v>
      </c>
      <c r="N289">
        <f t="array" ref="N289">_xlfn.IFS(M289="Automatic",1,M289= "Manual",2)</f>
        <v>2</v>
      </c>
      <c r="O289" t="s">
        <v>177</v>
      </c>
      <c r="P289">
        <f t="array" ref="P289">_xlfn.IFS(O289="Analog",1,O289= "Analog + Digital",2,O289= "Digital",3)</f>
        <v>2</v>
      </c>
    </row>
    <row r="290" spans="1:16" x14ac:dyDescent="0.3">
      <c r="A290" t="s">
        <v>460</v>
      </c>
      <c r="B290">
        <f t="array" ref="B290">_xlfn.IFS(A290="CNG",1,A290="CNG + Petrol",2,A290="Diesel",3,A290="Electric",4,A290="Hybrid",5,A290="Petrol",6)</f>
        <v>3</v>
      </c>
      <c r="C290" t="s">
        <v>147</v>
      </c>
      <c r="D290">
        <f t="array" ref="D290">_xlfn.IFS(C290="Coupe",1,C290= "Crossover",2,C290= "Crossover, SUV",3,C290= "Hatchback",4,C290= "MPV",5,C290= "MUV",6,C290= "Sedan",7,C290= "Sedan, Coupe",8,C290= "SUV",9,C290= "SUV, Crossover",10)</f>
        <v>4</v>
      </c>
      <c r="E290" t="s">
        <v>201</v>
      </c>
      <c r="F290">
        <f t="array" ref="F290">_xlfn.IFS(E290="Drum",1,E290= "Solid Disc",2,E290= "Ventilated Disc",3)</f>
        <v>3</v>
      </c>
      <c r="G290" t="s">
        <v>152</v>
      </c>
      <c r="H290">
        <f t="array" ref="H290">_xlfn.IFS(G290="Drum",1,G290= "Solid Disc",2,G290= "Ventilated Disc",3)</f>
        <v>1</v>
      </c>
      <c r="I290" t="s">
        <v>168</v>
      </c>
      <c r="J290">
        <f t="array" ref="J290">_xlfn.IFS(I290="Fabric",1,I290= "Leather",2,I290= "Polyurethene",3,I290= "Vinyl",4)</f>
        <v>1</v>
      </c>
      <c r="K290" t="s">
        <v>169</v>
      </c>
      <c r="L290">
        <f t="array" ref="L290">_xlfn.IFS(K290="AMT",1,K290="Automatic",2,K290="CVT",3,K290="DCT",4,K290="Manual",5)</f>
        <v>5</v>
      </c>
      <c r="M290" t="s">
        <v>169</v>
      </c>
      <c r="N290">
        <f t="array" ref="N290">_xlfn.IFS(M290="Automatic",1,M290= "Manual",2)</f>
        <v>2</v>
      </c>
      <c r="O290" t="s">
        <v>177</v>
      </c>
      <c r="P290">
        <f t="array" ref="P290">_xlfn.IFS(O290="Analog",1,O290= "Analog + Digital",2,O290= "Digital",3)</f>
        <v>2</v>
      </c>
    </row>
    <row r="291" spans="1:16" x14ac:dyDescent="0.3">
      <c r="A291" t="s">
        <v>460</v>
      </c>
      <c r="B291">
        <f t="array" ref="B291">_xlfn.IFS(A291="CNG",1,A291="CNG + Petrol",2,A291="Diesel",3,A291="Electric",4,A291="Hybrid",5,A291="Petrol",6)</f>
        <v>3</v>
      </c>
      <c r="C291" t="s">
        <v>147</v>
      </c>
      <c r="D291">
        <f t="array" ref="D291">_xlfn.IFS(C291="Coupe",1,C291= "Crossover",2,C291= "Crossover, SUV",3,C291= "Hatchback",4,C291= "MPV",5,C291= "MUV",6,C291= "Sedan",7,C291= "Sedan, Coupe",8,C291= "SUV",9,C291= "SUV, Crossover",10)</f>
        <v>4</v>
      </c>
      <c r="E291" t="s">
        <v>201</v>
      </c>
      <c r="F291">
        <f t="array" ref="F291">_xlfn.IFS(E291="Drum",1,E291= "Solid Disc",2,E291= "Ventilated Disc",3)</f>
        <v>3</v>
      </c>
      <c r="G291" t="s">
        <v>152</v>
      </c>
      <c r="H291">
        <f t="array" ref="H291">_xlfn.IFS(G291="Drum",1,G291= "Solid Disc",2,G291= "Ventilated Disc",3)</f>
        <v>1</v>
      </c>
      <c r="I291" t="s">
        <v>168</v>
      </c>
      <c r="J291">
        <f t="array" ref="J291">_xlfn.IFS(I291="Fabric",1,I291= "Leather",2,I291= "Polyurethene",3,I291= "Vinyl",4)</f>
        <v>1</v>
      </c>
      <c r="K291" t="s">
        <v>190</v>
      </c>
      <c r="L291">
        <f t="array" ref="L291">_xlfn.IFS(K291="AMT",1,K291="Automatic",2,K291="CVT",3,K291="DCT",4,K291="Manual",5)</f>
        <v>2</v>
      </c>
      <c r="M291" t="s">
        <v>169</v>
      </c>
      <c r="N291">
        <f t="array" ref="N291">_xlfn.IFS(M291="Automatic",1,M291= "Manual",2)</f>
        <v>2</v>
      </c>
      <c r="O291" t="s">
        <v>177</v>
      </c>
      <c r="P291">
        <f t="array" ref="P291">_xlfn.IFS(O291="Analog",1,O291= "Analog + Digital",2,O291= "Digital",3)</f>
        <v>2</v>
      </c>
    </row>
    <row r="292" spans="1:16" x14ac:dyDescent="0.3">
      <c r="A292" t="s">
        <v>460</v>
      </c>
      <c r="B292">
        <f t="array" ref="B292">_xlfn.IFS(A292="CNG",1,A292="CNG + Petrol",2,A292="Diesel",3,A292="Electric",4,A292="Hybrid",5,A292="Petrol",6)</f>
        <v>3</v>
      </c>
      <c r="C292" t="s">
        <v>147</v>
      </c>
      <c r="D292">
        <f t="array" ref="D292">_xlfn.IFS(C292="Coupe",1,C292= "Crossover",2,C292= "Crossover, SUV",3,C292= "Hatchback",4,C292= "MPV",5,C292= "MUV",6,C292= "Sedan",7,C292= "Sedan, Coupe",8,C292= "SUV",9,C292= "SUV, Crossover",10)</f>
        <v>4</v>
      </c>
      <c r="E292" t="s">
        <v>201</v>
      </c>
      <c r="F292">
        <f t="array" ref="F292">_xlfn.IFS(E292="Drum",1,E292= "Solid Disc",2,E292= "Ventilated Disc",3)</f>
        <v>3</v>
      </c>
      <c r="G292" t="s">
        <v>152</v>
      </c>
      <c r="H292">
        <f t="array" ref="H292">_xlfn.IFS(G292="Drum",1,G292= "Solid Disc",2,G292= "Ventilated Disc",3)</f>
        <v>1</v>
      </c>
      <c r="I292" t="s">
        <v>168</v>
      </c>
      <c r="J292">
        <f t="array" ref="J292">_xlfn.IFS(I292="Fabric",1,I292= "Leather",2,I292= "Polyurethene",3,I292= "Vinyl",4)</f>
        <v>1</v>
      </c>
      <c r="K292" t="s">
        <v>169</v>
      </c>
      <c r="L292">
        <f t="array" ref="L292">_xlfn.IFS(K292="AMT",1,K292="Automatic",2,K292="CVT",3,K292="DCT",4,K292="Manual",5)</f>
        <v>5</v>
      </c>
      <c r="M292" t="s">
        <v>169</v>
      </c>
      <c r="N292">
        <f t="array" ref="N292">_xlfn.IFS(M292="Automatic",1,M292= "Manual",2)</f>
        <v>2</v>
      </c>
      <c r="O292" t="s">
        <v>177</v>
      </c>
      <c r="P292">
        <f t="array" ref="P292">_xlfn.IFS(O292="Analog",1,O292= "Analog + Digital",2,O292= "Digital",3)</f>
        <v>2</v>
      </c>
    </row>
    <row r="293" spans="1:16" x14ac:dyDescent="0.3">
      <c r="A293" t="s">
        <v>146</v>
      </c>
      <c r="B293">
        <f t="array" ref="B293">_xlfn.IFS(A293="CNG",1,A293="CNG + Petrol",2,A293="Diesel",3,A293="Electric",4,A293="Hybrid",5,A293="Petrol",6)</f>
        <v>6</v>
      </c>
      <c r="C293" t="s">
        <v>147</v>
      </c>
      <c r="D293">
        <f t="array" ref="D293">_xlfn.IFS(C293="Coupe",1,C293= "Crossover",2,C293= "Crossover, SUV",3,C293= "Hatchback",4,C293= "MPV",5,C293= "MUV",6,C293= "Sedan",7,C293= "Sedan, Coupe",8,C293= "SUV",9,C293= "SUV, Crossover",10)</f>
        <v>4</v>
      </c>
      <c r="E293" t="s">
        <v>201</v>
      </c>
      <c r="F293">
        <f t="array" ref="F293">_xlfn.IFS(E293="Drum",1,E293= "Solid Disc",2,E293= "Ventilated Disc",3)</f>
        <v>3</v>
      </c>
      <c r="G293" t="s">
        <v>152</v>
      </c>
      <c r="H293">
        <f t="array" ref="H293">_xlfn.IFS(G293="Drum",1,G293= "Solid Disc",2,G293= "Ventilated Disc",3)</f>
        <v>1</v>
      </c>
      <c r="I293" t="s">
        <v>168</v>
      </c>
      <c r="J293">
        <f t="array" ref="J293">_xlfn.IFS(I293="Fabric",1,I293= "Leather",2,I293= "Polyurethene",3,I293= "Vinyl",4)</f>
        <v>1</v>
      </c>
      <c r="K293" t="s">
        <v>190</v>
      </c>
      <c r="L293">
        <f t="array" ref="L293">_xlfn.IFS(K293="AMT",1,K293="Automatic",2,K293="CVT",3,K293="DCT",4,K293="Manual",5)</f>
        <v>2</v>
      </c>
      <c r="M293" t="s">
        <v>169</v>
      </c>
      <c r="N293">
        <f t="array" ref="N293">_xlfn.IFS(M293="Automatic",1,M293= "Manual",2)</f>
        <v>2</v>
      </c>
      <c r="O293" t="s">
        <v>177</v>
      </c>
      <c r="P293">
        <f t="array" ref="P293">_xlfn.IFS(O293="Analog",1,O293= "Analog + Digital",2,O293= "Digital",3)</f>
        <v>2</v>
      </c>
    </row>
    <row r="294" spans="1:16" x14ac:dyDescent="0.3">
      <c r="A294" t="s">
        <v>460</v>
      </c>
      <c r="B294">
        <f t="array" ref="B294">_xlfn.IFS(A294="CNG",1,A294="CNG + Petrol",2,A294="Diesel",3,A294="Electric",4,A294="Hybrid",5,A294="Petrol",6)</f>
        <v>3</v>
      </c>
      <c r="C294" t="s">
        <v>147</v>
      </c>
      <c r="D294">
        <f t="array" ref="D294">_xlfn.IFS(C294="Coupe",1,C294= "Crossover",2,C294= "Crossover, SUV",3,C294= "Hatchback",4,C294= "MPV",5,C294= "MUV",6,C294= "Sedan",7,C294= "Sedan, Coupe",8,C294= "SUV",9,C294= "SUV, Crossover",10)</f>
        <v>4</v>
      </c>
      <c r="E294" t="s">
        <v>201</v>
      </c>
      <c r="F294">
        <f t="array" ref="F294">_xlfn.IFS(E294="Drum",1,E294= "Solid Disc",2,E294= "Ventilated Disc",3)</f>
        <v>3</v>
      </c>
      <c r="G294" t="s">
        <v>152</v>
      </c>
      <c r="H294">
        <f t="array" ref="H294">_xlfn.IFS(G294="Drum",1,G294= "Solid Disc",2,G294= "Ventilated Disc",3)</f>
        <v>1</v>
      </c>
      <c r="I294" t="s">
        <v>168</v>
      </c>
      <c r="J294">
        <f t="array" ref="J294">_xlfn.IFS(I294="Fabric",1,I294= "Leather",2,I294= "Polyurethene",3,I294= "Vinyl",4)</f>
        <v>1</v>
      </c>
      <c r="K294" t="s">
        <v>190</v>
      </c>
      <c r="L294">
        <f t="array" ref="L294">_xlfn.IFS(K294="AMT",1,K294="Automatic",2,K294="CVT",3,K294="DCT",4,K294="Manual",5)</f>
        <v>2</v>
      </c>
      <c r="M294" t="s">
        <v>169</v>
      </c>
      <c r="N294">
        <f t="array" ref="N294">_xlfn.IFS(M294="Automatic",1,M294= "Manual",2)</f>
        <v>2</v>
      </c>
      <c r="O294" t="s">
        <v>177</v>
      </c>
      <c r="P294">
        <f t="array" ref="P294">_xlfn.IFS(O294="Analog",1,O294= "Analog + Digital",2,O294= "Digital",3)</f>
        <v>2</v>
      </c>
    </row>
    <row r="295" spans="1:16" x14ac:dyDescent="0.3">
      <c r="A295" t="s">
        <v>146</v>
      </c>
      <c r="B295">
        <f t="array" ref="B295">_xlfn.IFS(A295="CNG",1,A295="CNG + Petrol",2,A295="Diesel",3,A295="Electric",4,A295="Hybrid",5,A295="Petrol",6)</f>
        <v>6</v>
      </c>
      <c r="C295" t="s">
        <v>147</v>
      </c>
      <c r="D295">
        <f t="array" ref="D295">_xlfn.IFS(C295="Coupe",1,C295= "Crossover",2,C295= "Crossover, SUV",3,C295= "Hatchback",4,C295= "MPV",5,C295= "MUV",6,C295= "Sedan",7,C295= "Sedan, Coupe",8,C295= "SUV",9,C295= "SUV, Crossover",10)</f>
        <v>4</v>
      </c>
      <c r="E295" t="s">
        <v>201</v>
      </c>
      <c r="F295">
        <f t="array" ref="F295">_xlfn.IFS(E295="Drum",1,E295= "Solid Disc",2,E295= "Ventilated Disc",3)</f>
        <v>3</v>
      </c>
      <c r="G295" t="s">
        <v>152</v>
      </c>
      <c r="H295">
        <f t="array" ref="H295">_xlfn.IFS(G295="Drum",1,G295= "Solid Disc",2,G295= "Ventilated Disc",3)</f>
        <v>1</v>
      </c>
      <c r="I295" t="s">
        <v>168</v>
      </c>
      <c r="J295">
        <f t="array" ref="J295">_xlfn.IFS(I295="Fabric",1,I295= "Leather",2,I295= "Polyurethene",3,I295= "Vinyl",4)</f>
        <v>1</v>
      </c>
      <c r="K295" t="s">
        <v>169</v>
      </c>
      <c r="L295">
        <f t="array" ref="L295">_xlfn.IFS(K295="AMT",1,K295="Automatic",2,K295="CVT",3,K295="DCT",4,K295="Manual",5)</f>
        <v>5</v>
      </c>
      <c r="M295" t="s">
        <v>169</v>
      </c>
      <c r="N295">
        <f t="array" ref="N295">_xlfn.IFS(M295="Automatic",1,M295= "Manual",2)</f>
        <v>2</v>
      </c>
      <c r="O295" t="s">
        <v>177</v>
      </c>
      <c r="P295">
        <f t="array" ref="P295">_xlfn.IFS(O295="Analog",1,O295= "Analog + Digital",2,O295= "Digital",3)</f>
        <v>2</v>
      </c>
    </row>
    <row r="296" spans="1:16" x14ac:dyDescent="0.3">
      <c r="A296" t="s">
        <v>146</v>
      </c>
      <c r="B296">
        <f t="array" ref="B296">_xlfn.IFS(A296="CNG",1,A296="CNG + Petrol",2,A296="Diesel",3,A296="Electric",4,A296="Hybrid",5,A296="Petrol",6)</f>
        <v>6</v>
      </c>
      <c r="C296" t="s">
        <v>147</v>
      </c>
      <c r="D296">
        <f t="array" ref="D296">_xlfn.IFS(C296="Coupe",1,C296= "Crossover",2,C296= "Crossover, SUV",3,C296= "Hatchback",4,C296= "MPV",5,C296= "MUV",6,C296= "Sedan",7,C296= "Sedan, Coupe",8,C296= "SUV",9,C296= "SUV, Crossover",10)</f>
        <v>4</v>
      </c>
      <c r="E296" t="s">
        <v>201</v>
      </c>
      <c r="F296">
        <f t="array" ref="F296">_xlfn.IFS(E296="Drum",1,E296= "Solid Disc",2,E296= "Ventilated Disc",3)</f>
        <v>3</v>
      </c>
      <c r="G296" t="s">
        <v>152</v>
      </c>
      <c r="H296">
        <f t="array" ref="H296">_xlfn.IFS(G296="Drum",1,G296= "Solid Disc",2,G296= "Ventilated Disc",3)</f>
        <v>1</v>
      </c>
      <c r="I296" t="s">
        <v>168</v>
      </c>
      <c r="J296">
        <f t="array" ref="J296">_xlfn.IFS(I296="Fabric",1,I296= "Leather",2,I296= "Polyurethene",3,I296= "Vinyl",4)</f>
        <v>1</v>
      </c>
      <c r="K296" t="s">
        <v>169</v>
      </c>
      <c r="L296">
        <f t="array" ref="L296">_xlfn.IFS(K296="AMT",1,K296="Automatic",2,K296="CVT",3,K296="DCT",4,K296="Manual",5)</f>
        <v>5</v>
      </c>
      <c r="M296" t="s">
        <v>169</v>
      </c>
      <c r="N296">
        <f t="array" ref="N296">_xlfn.IFS(M296="Automatic",1,M296= "Manual",2)</f>
        <v>2</v>
      </c>
      <c r="O296" t="s">
        <v>177</v>
      </c>
      <c r="P296">
        <f t="array" ref="P296">_xlfn.IFS(O296="Analog",1,O296= "Analog + Digital",2,O296= "Digital",3)</f>
        <v>2</v>
      </c>
    </row>
    <row r="297" spans="1:16" x14ac:dyDescent="0.3">
      <c r="A297" t="s">
        <v>146</v>
      </c>
      <c r="B297">
        <f t="array" ref="B297">_xlfn.IFS(A297="CNG",1,A297="CNG + Petrol",2,A297="Diesel",3,A297="Electric",4,A297="Hybrid",5,A297="Petrol",6)</f>
        <v>6</v>
      </c>
      <c r="C297" t="s">
        <v>147</v>
      </c>
      <c r="D297">
        <f t="array" ref="D297">_xlfn.IFS(C297="Coupe",1,C297= "Crossover",2,C297= "Crossover, SUV",3,C297= "Hatchback",4,C297= "MPV",5,C297= "MUV",6,C297= "Sedan",7,C297= "Sedan, Coupe",8,C297= "SUV",9,C297= "SUV, Crossover",10)</f>
        <v>4</v>
      </c>
      <c r="E297" t="s">
        <v>201</v>
      </c>
      <c r="F297">
        <f t="array" ref="F297">_xlfn.IFS(E297="Drum",1,E297= "Solid Disc",2,E297= "Ventilated Disc",3)</f>
        <v>3</v>
      </c>
      <c r="G297" t="s">
        <v>152</v>
      </c>
      <c r="H297">
        <f t="array" ref="H297">_xlfn.IFS(G297="Drum",1,G297= "Solid Disc",2,G297= "Ventilated Disc",3)</f>
        <v>1</v>
      </c>
      <c r="I297" t="s">
        <v>168</v>
      </c>
      <c r="J297">
        <f t="array" ref="J297">_xlfn.IFS(I297="Fabric",1,I297= "Leather",2,I297= "Polyurethene",3,I297= "Vinyl",4)</f>
        <v>1</v>
      </c>
      <c r="K297" t="s">
        <v>169</v>
      </c>
      <c r="L297">
        <f t="array" ref="L297">_xlfn.IFS(K297="AMT",1,K297="Automatic",2,K297="CVT",3,K297="DCT",4,K297="Manual",5)</f>
        <v>5</v>
      </c>
      <c r="M297" t="s">
        <v>169</v>
      </c>
      <c r="N297">
        <f t="array" ref="N297">_xlfn.IFS(M297="Automatic",1,M297= "Manual",2)</f>
        <v>2</v>
      </c>
      <c r="O297" t="s">
        <v>177</v>
      </c>
      <c r="P297">
        <f t="array" ref="P297">_xlfn.IFS(O297="Analog",1,O297= "Analog + Digital",2,O297= "Digital",3)</f>
        <v>2</v>
      </c>
    </row>
    <row r="298" spans="1:16" x14ac:dyDescent="0.3">
      <c r="A298" t="s">
        <v>146</v>
      </c>
      <c r="B298">
        <f t="array" ref="B298">_xlfn.IFS(A298="CNG",1,A298="CNG + Petrol",2,A298="Diesel",3,A298="Electric",4,A298="Hybrid",5,A298="Petrol",6)</f>
        <v>6</v>
      </c>
      <c r="C298" t="s">
        <v>147</v>
      </c>
      <c r="D298">
        <f t="array" ref="D298">_xlfn.IFS(C298="Coupe",1,C298= "Crossover",2,C298= "Crossover, SUV",3,C298= "Hatchback",4,C298= "MPV",5,C298= "MUV",6,C298= "Sedan",7,C298= "Sedan, Coupe",8,C298= "SUV",9,C298= "SUV, Crossover",10)</f>
        <v>4</v>
      </c>
      <c r="E298" t="s">
        <v>201</v>
      </c>
      <c r="F298">
        <f t="array" ref="F298">_xlfn.IFS(E298="Drum",1,E298= "Solid Disc",2,E298= "Ventilated Disc",3)</f>
        <v>3</v>
      </c>
      <c r="G298" t="s">
        <v>152</v>
      </c>
      <c r="H298">
        <f t="array" ref="H298">_xlfn.IFS(G298="Drum",1,G298= "Solid Disc",2,G298= "Ventilated Disc",3)</f>
        <v>1</v>
      </c>
      <c r="I298" t="s">
        <v>168</v>
      </c>
      <c r="J298">
        <f t="array" ref="J298">_xlfn.IFS(I298="Fabric",1,I298= "Leather",2,I298= "Polyurethene",3,I298= "Vinyl",4)</f>
        <v>1</v>
      </c>
      <c r="K298" t="s">
        <v>169</v>
      </c>
      <c r="L298">
        <f t="array" ref="L298">_xlfn.IFS(K298="AMT",1,K298="Automatic",2,K298="CVT",3,K298="DCT",4,K298="Manual",5)</f>
        <v>5</v>
      </c>
      <c r="M298" t="s">
        <v>169</v>
      </c>
      <c r="N298">
        <f t="array" ref="N298">_xlfn.IFS(M298="Automatic",1,M298= "Manual",2)</f>
        <v>2</v>
      </c>
      <c r="O298" t="s">
        <v>177</v>
      </c>
      <c r="P298">
        <f t="array" ref="P298">_xlfn.IFS(O298="Analog",1,O298= "Analog + Digital",2,O298= "Digital",3)</f>
        <v>2</v>
      </c>
    </row>
    <row r="299" spans="1:16" x14ac:dyDescent="0.3">
      <c r="A299" t="s">
        <v>146</v>
      </c>
      <c r="B299">
        <f t="array" ref="B299">_xlfn.IFS(A299="CNG",1,A299="CNG + Petrol",2,A299="Diesel",3,A299="Electric",4,A299="Hybrid",5,A299="Petrol",6)</f>
        <v>6</v>
      </c>
      <c r="C299" t="s">
        <v>147</v>
      </c>
      <c r="D299">
        <f t="array" ref="D299">_xlfn.IFS(C299="Coupe",1,C299= "Crossover",2,C299= "Crossover, SUV",3,C299= "Hatchback",4,C299= "MPV",5,C299= "MUV",6,C299= "Sedan",7,C299= "Sedan, Coupe",8,C299= "SUV",9,C299= "SUV, Crossover",10)</f>
        <v>4</v>
      </c>
      <c r="E299" t="s">
        <v>201</v>
      </c>
      <c r="F299">
        <f t="array" ref="F299">_xlfn.IFS(E299="Drum",1,E299= "Solid Disc",2,E299= "Ventilated Disc",3)</f>
        <v>3</v>
      </c>
      <c r="G299" t="s">
        <v>152</v>
      </c>
      <c r="H299">
        <f t="array" ref="H299">_xlfn.IFS(G299="Drum",1,G299= "Solid Disc",2,G299= "Ventilated Disc",3)</f>
        <v>1</v>
      </c>
      <c r="I299" t="s">
        <v>598</v>
      </c>
      <c r="J299">
        <f t="array" ref="J299">_xlfn.IFS(I299="Fabric",1,I299= "Leather",2,I299= "Polyurethene",3,I299= "Vinyl",4)</f>
        <v>2</v>
      </c>
      <c r="K299" t="s">
        <v>169</v>
      </c>
      <c r="L299">
        <f t="array" ref="L299">_xlfn.IFS(K299="AMT",1,K299="Automatic",2,K299="CVT",3,K299="DCT",4,K299="Manual",5)</f>
        <v>5</v>
      </c>
      <c r="M299" t="s">
        <v>169</v>
      </c>
      <c r="N299">
        <f t="array" ref="N299">_xlfn.IFS(M299="Automatic",1,M299= "Manual",2)</f>
        <v>2</v>
      </c>
      <c r="O299" t="s">
        <v>177</v>
      </c>
      <c r="P299">
        <f t="array" ref="P299">_xlfn.IFS(O299="Analog",1,O299= "Analog + Digital",2,O299= "Digital",3)</f>
        <v>2</v>
      </c>
    </row>
    <row r="300" spans="1:16" x14ac:dyDescent="0.3">
      <c r="A300" t="s">
        <v>460</v>
      </c>
      <c r="B300">
        <f t="array" ref="B300">_xlfn.IFS(A300="CNG",1,A300="CNG + Petrol",2,A300="Diesel",3,A300="Electric",4,A300="Hybrid",5,A300="Petrol",6)</f>
        <v>3</v>
      </c>
      <c r="C300" t="s">
        <v>147</v>
      </c>
      <c r="D300">
        <f t="array" ref="D300">_xlfn.IFS(C300="Coupe",1,C300= "Crossover",2,C300= "Crossover, SUV",3,C300= "Hatchback",4,C300= "MPV",5,C300= "MUV",6,C300= "Sedan",7,C300= "Sedan, Coupe",8,C300= "SUV",9,C300= "SUV, Crossover",10)</f>
        <v>4</v>
      </c>
      <c r="E300" t="s">
        <v>201</v>
      </c>
      <c r="F300">
        <f t="array" ref="F300">_xlfn.IFS(E300="Drum",1,E300= "Solid Disc",2,E300= "Ventilated Disc",3)</f>
        <v>3</v>
      </c>
      <c r="G300" t="s">
        <v>152</v>
      </c>
      <c r="H300">
        <f t="array" ref="H300">_xlfn.IFS(G300="Drum",1,G300= "Solid Disc",2,G300= "Ventilated Disc",3)</f>
        <v>1</v>
      </c>
      <c r="I300" t="s">
        <v>168</v>
      </c>
      <c r="J300">
        <f t="array" ref="J300">_xlfn.IFS(I300="Fabric",1,I300= "Leather",2,I300= "Polyurethene",3,I300= "Vinyl",4)</f>
        <v>1</v>
      </c>
      <c r="K300" t="s">
        <v>169</v>
      </c>
      <c r="L300">
        <f t="array" ref="L300">_xlfn.IFS(K300="AMT",1,K300="Automatic",2,K300="CVT",3,K300="DCT",4,K300="Manual",5)</f>
        <v>5</v>
      </c>
      <c r="M300" t="s">
        <v>169</v>
      </c>
      <c r="N300">
        <f t="array" ref="N300">_xlfn.IFS(M300="Automatic",1,M300= "Manual",2)</f>
        <v>2</v>
      </c>
      <c r="O300" t="s">
        <v>177</v>
      </c>
      <c r="P300">
        <f t="array" ref="P300">_xlfn.IFS(O300="Analog",1,O300= "Analog + Digital",2,O300= "Digital",3)</f>
        <v>2</v>
      </c>
    </row>
    <row r="301" spans="1:16" x14ac:dyDescent="0.3">
      <c r="A301" t="s">
        <v>460</v>
      </c>
      <c r="B301">
        <f t="array" ref="B301">_xlfn.IFS(A301="CNG",1,A301="CNG + Petrol",2,A301="Diesel",3,A301="Electric",4,A301="Hybrid",5,A301="Petrol",6)</f>
        <v>3</v>
      </c>
      <c r="C301" t="s">
        <v>147</v>
      </c>
      <c r="D301">
        <f t="array" ref="D301">_xlfn.IFS(C301="Coupe",1,C301= "Crossover",2,C301= "Crossover, SUV",3,C301= "Hatchback",4,C301= "MPV",5,C301= "MUV",6,C301= "Sedan",7,C301= "Sedan, Coupe",8,C301= "SUV",9,C301= "SUV, Crossover",10)</f>
        <v>4</v>
      </c>
      <c r="E301" t="s">
        <v>201</v>
      </c>
      <c r="F301">
        <f t="array" ref="F301">_xlfn.IFS(E301="Drum",1,E301= "Solid Disc",2,E301= "Ventilated Disc",3)</f>
        <v>3</v>
      </c>
      <c r="G301" t="s">
        <v>152</v>
      </c>
      <c r="H301">
        <f t="array" ref="H301">_xlfn.IFS(G301="Drum",1,G301= "Solid Disc",2,G301= "Ventilated Disc",3)</f>
        <v>1</v>
      </c>
      <c r="I301" t="s">
        <v>168</v>
      </c>
      <c r="J301">
        <f t="array" ref="J301">_xlfn.IFS(I301="Fabric",1,I301= "Leather",2,I301= "Polyurethene",3,I301= "Vinyl",4)</f>
        <v>1</v>
      </c>
      <c r="K301" t="s">
        <v>169</v>
      </c>
      <c r="L301">
        <f t="array" ref="L301">_xlfn.IFS(K301="AMT",1,K301="Automatic",2,K301="CVT",3,K301="DCT",4,K301="Manual",5)</f>
        <v>5</v>
      </c>
      <c r="M301" t="s">
        <v>169</v>
      </c>
      <c r="N301">
        <f t="array" ref="N301">_xlfn.IFS(M301="Automatic",1,M301= "Manual",2)</f>
        <v>2</v>
      </c>
      <c r="O301" t="s">
        <v>177</v>
      </c>
      <c r="P301">
        <f t="array" ref="P301">_xlfn.IFS(O301="Analog",1,O301= "Analog + Digital",2,O301= "Digital",3)</f>
        <v>2</v>
      </c>
    </row>
    <row r="302" spans="1:16" x14ac:dyDescent="0.3">
      <c r="A302" t="s">
        <v>460</v>
      </c>
      <c r="B302">
        <f t="array" ref="B302">_xlfn.IFS(A302="CNG",1,A302="CNG + Petrol",2,A302="Diesel",3,A302="Electric",4,A302="Hybrid",5,A302="Petrol",6)</f>
        <v>3</v>
      </c>
      <c r="C302" t="s">
        <v>147</v>
      </c>
      <c r="D302">
        <f t="array" ref="D302">_xlfn.IFS(C302="Coupe",1,C302= "Crossover",2,C302= "Crossover, SUV",3,C302= "Hatchback",4,C302= "MPV",5,C302= "MUV",6,C302= "Sedan",7,C302= "Sedan, Coupe",8,C302= "SUV",9,C302= "SUV, Crossover",10)</f>
        <v>4</v>
      </c>
      <c r="E302" t="s">
        <v>201</v>
      </c>
      <c r="F302">
        <f t="array" ref="F302">_xlfn.IFS(E302="Drum",1,E302= "Solid Disc",2,E302= "Ventilated Disc",3)</f>
        <v>3</v>
      </c>
      <c r="G302" t="s">
        <v>152</v>
      </c>
      <c r="H302">
        <f t="array" ref="H302">_xlfn.IFS(G302="Drum",1,G302= "Solid Disc",2,G302= "Ventilated Disc",3)</f>
        <v>1</v>
      </c>
      <c r="I302" t="s">
        <v>168</v>
      </c>
      <c r="J302">
        <f t="array" ref="J302">_xlfn.IFS(I302="Fabric",1,I302= "Leather",2,I302= "Polyurethene",3,I302= "Vinyl",4)</f>
        <v>1</v>
      </c>
      <c r="K302" t="s">
        <v>169</v>
      </c>
      <c r="L302">
        <f t="array" ref="L302">_xlfn.IFS(K302="AMT",1,K302="Automatic",2,K302="CVT",3,K302="DCT",4,K302="Manual",5)</f>
        <v>5</v>
      </c>
      <c r="M302" t="s">
        <v>169</v>
      </c>
      <c r="N302">
        <f t="array" ref="N302">_xlfn.IFS(M302="Automatic",1,M302= "Manual",2)</f>
        <v>2</v>
      </c>
      <c r="O302" t="s">
        <v>177</v>
      </c>
      <c r="P302">
        <f t="array" ref="P302">_xlfn.IFS(O302="Analog",1,O302= "Analog + Digital",2,O302= "Digital",3)</f>
        <v>2</v>
      </c>
    </row>
    <row r="303" spans="1:16" x14ac:dyDescent="0.3">
      <c r="A303" t="s">
        <v>460</v>
      </c>
      <c r="B303">
        <f t="array" ref="B303">_xlfn.IFS(A303="CNG",1,A303="CNG + Petrol",2,A303="Diesel",3,A303="Electric",4,A303="Hybrid",5,A303="Petrol",6)</f>
        <v>3</v>
      </c>
      <c r="C303" t="s">
        <v>147</v>
      </c>
      <c r="D303">
        <f t="array" ref="D303">_xlfn.IFS(C303="Coupe",1,C303= "Crossover",2,C303= "Crossover, SUV",3,C303= "Hatchback",4,C303= "MPV",5,C303= "MUV",6,C303= "Sedan",7,C303= "Sedan, Coupe",8,C303= "SUV",9,C303= "SUV, Crossover",10)</f>
        <v>4</v>
      </c>
      <c r="E303" t="s">
        <v>201</v>
      </c>
      <c r="F303">
        <f t="array" ref="F303">_xlfn.IFS(E303="Drum",1,E303= "Solid Disc",2,E303= "Ventilated Disc",3)</f>
        <v>3</v>
      </c>
      <c r="G303" t="s">
        <v>152</v>
      </c>
      <c r="H303">
        <f t="array" ref="H303">_xlfn.IFS(G303="Drum",1,G303= "Solid Disc",2,G303= "Ventilated Disc",3)</f>
        <v>1</v>
      </c>
      <c r="I303" t="s">
        <v>168</v>
      </c>
      <c r="J303">
        <f t="array" ref="J303">_xlfn.IFS(I303="Fabric",1,I303= "Leather",2,I303= "Polyurethene",3,I303= "Vinyl",4)</f>
        <v>1</v>
      </c>
      <c r="K303" t="s">
        <v>169</v>
      </c>
      <c r="L303">
        <f t="array" ref="L303">_xlfn.IFS(K303="AMT",1,K303="Automatic",2,K303="CVT",3,K303="DCT",4,K303="Manual",5)</f>
        <v>5</v>
      </c>
      <c r="M303" t="s">
        <v>169</v>
      </c>
      <c r="N303">
        <f t="array" ref="N303">_xlfn.IFS(M303="Automatic",1,M303= "Manual",2)</f>
        <v>2</v>
      </c>
      <c r="O303" t="s">
        <v>177</v>
      </c>
      <c r="P303">
        <f t="array" ref="P303">_xlfn.IFS(O303="Analog",1,O303= "Analog + Digital",2,O303= "Digital",3)</f>
        <v>2</v>
      </c>
    </row>
    <row r="304" spans="1:16" x14ac:dyDescent="0.3">
      <c r="A304" t="s">
        <v>460</v>
      </c>
      <c r="B304">
        <f t="array" ref="B304">_xlfn.IFS(A304="CNG",1,A304="CNG + Petrol",2,A304="Diesel",3,A304="Electric",4,A304="Hybrid",5,A304="Petrol",6)</f>
        <v>3</v>
      </c>
      <c r="C304" t="s">
        <v>147</v>
      </c>
      <c r="D304">
        <f t="array" ref="D304">_xlfn.IFS(C304="Coupe",1,C304= "Crossover",2,C304= "Crossover, SUV",3,C304= "Hatchback",4,C304= "MPV",5,C304= "MUV",6,C304= "Sedan",7,C304= "Sedan, Coupe",8,C304= "SUV",9,C304= "SUV, Crossover",10)</f>
        <v>4</v>
      </c>
      <c r="E304" t="s">
        <v>201</v>
      </c>
      <c r="F304">
        <f t="array" ref="F304">_xlfn.IFS(E304="Drum",1,E304= "Solid Disc",2,E304= "Ventilated Disc",3)</f>
        <v>3</v>
      </c>
      <c r="G304" t="s">
        <v>152</v>
      </c>
      <c r="H304">
        <f t="array" ref="H304">_xlfn.IFS(G304="Drum",1,G304= "Solid Disc",2,G304= "Ventilated Disc",3)</f>
        <v>1</v>
      </c>
      <c r="I304" t="s">
        <v>598</v>
      </c>
      <c r="J304">
        <f t="array" ref="J304">_xlfn.IFS(I304="Fabric",1,I304= "Leather",2,I304= "Polyurethene",3,I304= "Vinyl",4)</f>
        <v>2</v>
      </c>
      <c r="K304" t="s">
        <v>169</v>
      </c>
      <c r="L304">
        <f t="array" ref="L304">_xlfn.IFS(K304="AMT",1,K304="Automatic",2,K304="CVT",3,K304="DCT",4,K304="Manual",5)</f>
        <v>5</v>
      </c>
      <c r="M304" t="s">
        <v>169</v>
      </c>
      <c r="N304">
        <f t="array" ref="N304">_xlfn.IFS(M304="Automatic",1,M304= "Manual",2)</f>
        <v>2</v>
      </c>
      <c r="O304" t="s">
        <v>177</v>
      </c>
      <c r="P304">
        <f t="array" ref="P304">_xlfn.IFS(O304="Analog",1,O304= "Analog + Digital",2,O304= "Digital",3)</f>
        <v>2</v>
      </c>
    </row>
    <row r="305" spans="1:16" x14ac:dyDescent="0.3">
      <c r="A305" t="s">
        <v>146</v>
      </c>
      <c r="B305">
        <f t="array" ref="B305">_xlfn.IFS(A305="CNG",1,A305="CNG + Petrol",2,A305="Diesel",3,A305="Electric",4,A305="Hybrid",5,A305="Petrol",6)</f>
        <v>6</v>
      </c>
      <c r="C305" t="s">
        <v>509</v>
      </c>
      <c r="D305">
        <f t="array" ref="D305">_xlfn.IFS(C305="Coupe",1,C305= "Crossover",2,C305= "Crossover, SUV",3,C305= "Hatchback",4,C305= "MPV",5,C305= "MUV",6,C305= "Sedan",7,C305= "Sedan, Coupe",8,C305= "SUV",9,C305= "SUV, Crossover",10)</f>
        <v>7</v>
      </c>
      <c r="E305" t="s">
        <v>201</v>
      </c>
      <c r="F305">
        <f t="array" ref="F305">_xlfn.IFS(E305="Drum",1,E305= "Solid Disc",2,E305= "Ventilated Disc",3)</f>
        <v>3</v>
      </c>
      <c r="G305" t="s">
        <v>152</v>
      </c>
      <c r="H305">
        <f t="array" ref="H305">_xlfn.IFS(G305="Drum",1,G305= "Solid Disc",2,G305= "Ventilated Disc",3)</f>
        <v>1</v>
      </c>
      <c r="I305" t="s">
        <v>1137</v>
      </c>
      <c r="J305">
        <f t="array" ref="J305">_xlfn.IFS(I305="Fabric",1,I305= "Leather",2,I305= "Polyurethene",3,I305= "Vinyl",4)</f>
        <v>4</v>
      </c>
      <c r="K305" t="s">
        <v>169</v>
      </c>
      <c r="L305">
        <f t="array" ref="L305">_xlfn.IFS(K305="AMT",1,K305="Automatic",2,K305="CVT",3,K305="DCT",4,K305="Manual",5)</f>
        <v>5</v>
      </c>
      <c r="M305" t="s">
        <v>169</v>
      </c>
      <c r="N305">
        <f t="array" ref="N305">_xlfn.IFS(M305="Automatic",1,M305= "Manual",2)</f>
        <v>2</v>
      </c>
      <c r="O305" t="s">
        <v>177</v>
      </c>
      <c r="P305">
        <f t="array" ref="P305">_xlfn.IFS(O305="Analog",1,O305= "Analog + Digital",2,O305= "Digital",3)</f>
        <v>2</v>
      </c>
    </row>
    <row r="306" spans="1:16" x14ac:dyDescent="0.3">
      <c r="A306" t="s">
        <v>146</v>
      </c>
      <c r="B306">
        <f t="array" ref="B306">_xlfn.IFS(A306="CNG",1,A306="CNG + Petrol",2,A306="Diesel",3,A306="Electric",4,A306="Hybrid",5,A306="Petrol",6)</f>
        <v>6</v>
      </c>
      <c r="C306" t="s">
        <v>509</v>
      </c>
      <c r="D306">
        <f t="array" ref="D306">_xlfn.IFS(C306="Coupe",1,C306= "Crossover",2,C306= "Crossover, SUV",3,C306= "Hatchback",4,C306= "MPV",5,C306= "MUV",6,C306= "Sedan",7,C306= "Sedan, Coupe",8,C306= "SUV",9,C306= "SUV, Crossover",10)</f>
        <v>7</v>
      </c>
      <c r="E306" t="s">
        <v>201</v>
      </c>
      <c r="F306">
        <f t="array" ref="F306">_xlfn.IFS(E306="Drum",1,E306= "Solid Disc",2,E306= "Ventilated Disc",3)</f>
        <v>3</v>
      </c>
      <c r="G306" t="s">
        <v>152</v>
      </c>
      <c r="H306">
        <f t="array" ref="H306">_xlfn.IFS(G306="Drum",1,G306= "Solid Disc",2,G306= "Ventilated Disc",3)</f>
        <v>1</v>
      </c>
      <c r="I306" t="s">
        <v>1137</v>
      </c>
      <c r="J306">
        <f t="array" ref="J306">_xlfn.IFS(I306="Fabric",1,I306= "Leather",2,I306= "Polyurethene",3,I306= "Vinyl",4)</f>
        <v>4</v>
      </c>
      <c r="K306" t="s">
        <v>169</v>
      </c>
      <c r="L306">
        <f t="array" ref="L306">_xlfn.IFS(K306="AMT",1,K306="Automatic",2,K306="CVT",3,K306="DCT",4,K306="Manual",5)</f>
        <v>5</v>
      </c>
      <c r="M306" t="s">
        <v>169</v>
      </c>
      <c r="N306">
        <f t="array" ref="N306">_xlfn.IFS(M306="Automatic",1,M306= "Manual",2)</f>
        <v>2</v>
      </c>
      <c r="O306" t="s">
        <v>177</v>
      </c>
      <c r="P306">
        <f t="array" ref="P306">_xlfn.IFS(O306="Analog",1,O306= "Analog + Digital",2,O306= "Digital",3)</f>
        <v>2</v>
      </c>
    </row>
    <row r="307" spans="1:16" x14ac:dyDescent="0.3">
      <c r="A307" t="s">
        <v>146</v>
      </c>
      <c r="B307">
        <f t="array" ref="B307">_xlfn.IFS(A307="CNG",1,A307="CNG + Petrol",2,A307="Diesel",3,A307="Electric",4,A307="Hybrid",5,A307="Petrol",6)</f>
        <v>6</v>
      </c>
      <c r="C307" t="s">
        <v>509</v>
      </c>
      <c r="D307">
        <f t="array" ref="D307">_xlfn.IFS(C307="Coupe",1,C307= "Crossover",2,C307= "Crossover, SUV",3,C307= "Hatchback",4,C307= "MPV",5,C307= "MUV",6,C307= "Sedan",7,C307= "Sedan, Coupe",8,C307= "SUV",9,C307= "SUV, Crossover",10)</f>
        <v>7</v>
      </c>
      <c r="E307" t="s">
        <v>201</v>
      </c>
      <c r="F307">
        <f t="array" ref="F307">_xlfn.IFS(E307="Drum",1,E307= "Solid Disc",2,E307= "Ventilated Disc",3)</f>
        <v>3</v>
      </c>
      <c r="G307" t="s">
        <v>152</v>
      </c>
      <c r="H307">
        <f t="array" ref="H307">_xlfn.IFS(G307="Drum",1,G307= "Solid Disc",2,G307= "Ventilated Disc",3)</f>
        <v>1</v>
      </c>
      <c r="I307" t="s">
        <v>168</v>
      </c>
      <c r="J307">
        <f t="array" ref="J307">_xlfn.IFS(I307="Fabric",1,I307= "Leather",2,I307= "Polyurethene",3,I307= "Vinyl",4)</f>
        <v>1</v>
      </c>
      <c r="K307" t="s">
        <v>169</v>
      </c>
      <c r="L307">
        <f t="array" ref="L307">_xlfn.IFS(K307="AMT",1,K307="Automatic",2,K307="CVT",3,K307="DCT",4,K307="Manual",5)</f>
        <v>5</v>
      </c>
      <c r="M307" t="s">
        <v>169</v>
      </c>
      <c r="N307">
        <f t="array" ref="N307">_xlfn.IFS(M307="Automatic",1,M307= "Manual",2)</f>
        <v>2</v>
      </c>
      <c r="O307" t="s">
        <v>177</v>
      </c>
      <c r="P307">
        <f t="array" ref="P307">_xlfn.IFS(O307="Analog",1,O307= "Analog + Digital",2,O307= "Digital",3)</f>
        <v>2</v>
      </c>
    </row>
    <row r="308" spans="1:16" x14ac:dyDescent="0.3">
      <c r="A308" t="s">
        <v>146</v>
      </c>
      <c r="B308">
        <f t="array" ref="B308">_xlfn.IFS(A308="CNG",1,A308="CNG + Petrol",2,A308="Diesel",3,A308="Electric",4,A308="Hybrid",5,A308="Petrol",6)</f>
        <v>6</v>
      </c>
      <c r="C308" t="s">
        <v>509</v>
      </c>
      <c r="D308">
        <f t="array" ref="D308">_xlfn.IFS(C308="Coupe",1,C308= "Crossover",2,C308= "Crossover, SUV",3,C308= "Hatchback",4,C308= "MPV",5,C308= "MUV",6,C308= "Sedan",7,C308= "Sedan, Coupe",8,C308= "SUV",9,C308= "SUV, Crossover",10)</f>
        <v>7</v>
      </c>
      <c r="E308" t="s">
        <v>201</v>
      </c>
      <c r="F308">
        <f t="array" ref="F308">_xlfn.IFS(E308="Drum",1,E308= "Solid Disc",2,E308= "Ventilated Disc",3)</f>
        <v>3</v>
      </c>
      <c r="G308" t="s">
        <v>152</v>
      </c>
      <c r="H308">
        <f t="array" ref="H308">_xlfn.IFS(G308="Drum",1,G308= "Solid Disc",2,G308= "Ventilated Disc",3)</f>
        <v>1</v>
      </c>
      <c r="I308" t="s">
        <v>1137</v>
      </c>
      <c r="J308">
        <f t="array" ref="J308">_xlfn.IFS(I308="Fabric",1,I308= "Leather",2,I308= "Polyurethene",3,I308= "Vinyl",4)</f>
        <v>4</v>
      </c>
      <c r="K308" t="s">
        <v>169</v>
      </c>
      <c r="L308">
        <f t="array" ref="L308">_xlfn.IFS(K308="AMT",1,K308="Automatic",2,K308="CVT",3,K308="DCT",4,K308="Manual",5)</f>
        <v>5</v>
      </c>
      <c r="M308" t="s">
        <v>169</v>
      </c>
      <c r="N308">
        <f t="array" ref="N308">_xlfn.IFS(M308="Automatic",1,M308= "Manual",2)</f>
        <v>2</v>
      </c>
      <c r="O308" t="s">
        <v>177</v>
      </c>
      <c r="P308">
        <f t="array" ref="P308">_xlfn.IFS(O308="Analog",1,O308= "Analog + Digital",2,O308= "Digital",3)</f>
        <v>2</v>
      </c>
    </row>
    <row r="309" spans="1:16" x14ac:dyDescent="0.3">
      <c r="A309" t="s">
        <v>146</v>
      </c>
      <c r="B309">
        <f t="array" ref="B309">_xlfn.IFS(A309="CNG",1,A309="CNG + Petrol",2,A309="Diesel",3,A309="Electric",4,A309="Hybrid",5,A309="Petrol",6)</f>
        <v>6</v>
      </c>
      <c r="C309" t="s">
        <v>509</v>
      </c>
      <c r="D309">
        <f t="array" ref="D309">_xlfn.IFS(C309="Coupe",1,C309= "Crossover",2,C309= "Crossover, SUV",3,C309= "Hatchback",4,C309= "MPV",5,C309= "MUV",6,C309= "Sedan",7,C309= "Sedan, Coupe",8,C309= "SUV",9,C309= "SUV, Crossover",10)</f>
        <v>7</v>
      </c>
      <c r="E309" t="s">
        <v>201</v>
      </c>
      <c r="F309">
        <f t="array" ref="F309">_xlfn.IFS(E309="Drum",1,E309= "Solid Disc",2,E309= "Ventilated Disc",3)</f>
        <v>3</v>
      </c>
      <c r="G309" t="s">
        <v>152</v>
      </c>
      <c r="H309">
        <f t="array" ref="H309">_xlfn.IFS(G309="Drum",1,G309= "Solid Disc",2,G309= "Ventilated Disc",3)</f>
        <v>1</v>
      </c>
      <c r="I309" t="s">
        <v>1137</v>
      </c>
      <c r="J309">
        <f t="array" ref="J309">_xlfn.IFS(I309="Fabric",1,I309= "Leather",2,I309= "Polyurethene",3,I309= "Vinyl",4)</f>
        <v>4</v>
      </c>
      <c r="K309" t="s">
        <v>345</v>
      </c>
      <c r="L309">
        <f t="array" ref="L309">_xlfn.IFS(K309="AMT",1,K309="Automatic",2,K309="CVT",3,K309="DCT",4,K309="Manual",5)</f>
        <v>1</v>
      </c>
      <c r="M309" t="s">
        <v>169</v>
      </c>
      <c r="N309">
        <f t="array" ref="N309">_xlfn.IFS(M309="Automatic",1,M309= "Manual",2)</f>
        <v>2</v>
      </c>
      <c r="O309" t="s">
        <v>177</v>
      </c>
      <c r="P309">
        <f t="array" ref="P309">_xlfn.IFS(O309="Analog",1,O309= "Analog + Digital",2,O309= "Digital",3)</f>
        <v>2</v>
      </c>
    </row>
    <row r="310" spans="1:16" x14ac:dyDescent="0.3">
      <c r="A310" t="s">
        <v>146</v>
      </c>
      <c r="B310">
        <f t="array" ref="B310">_xlfn.IFS(A310="CNG",1,A310="CNG + Petrol",2,A310="Diesel",3,A310="Electric",4,A310="Hybrid",5,A310="Petrol",6)</f>
        <v>6</v>
      </c>
      <c r="C310" t="s">
        <v>509</v>
      </c>
      <c r="D310">
        <f t="array" ref="D310">_xlfn.IFS(C310="Coupe",1,C310= "Crossover",2,C310= "Crossover, SUV",3,C310= "Hatchback",4,C310= "MPV",5,C310= "MUV",6,C310= "Sedan",7,C310= "Sedan, Coupe",8,C310= "SUV",9,C310= "SUV, Crossover",10)</f>
        <v>7</v>
      </c>
      <c r="E310" t="s">
        <v>201</v>
      </c>
      <c r="F310">
        <f t="array" ref="F310">_xlfn.IFS(E310="Drum",1,E310= "Solid Disc",2,E310= "Ventilated Disc",3)</f>
        <v>3</v>
      </c>
      <c r="G310" t="s">
        <v>152</v>
      </c>
      <c r="H310">
        <f t="array" ref="H310">_xlfn.IFS(G310="Drum",1,G310= "Solid Disc",2,G310= "Ventilated Disc",3)</f>
        <v>1</v>
      </c>
      <c r="I310" t="s">
        <v>1137</v>
      </c>
      <c r="J310">
        <f t="array" ref="J310">_xlfn.IFS(I310="Fabric",1,I310= "Leather",2,I310= "Polyurethene",3,I310= "Vinyl",4)</f>
        <v>4</v>
      </c>
      <c r="K310" t="s">
        <v>345</v>
      </c>
      <c r="L310">
        <f t="array" ref="L310">_xlfn.IFS(K310="AMT",1,K310="Automatic",2,K310="CVT",3,K310="DCT",4,K310="Manual",5)</f>
        <v>1</v>
      </c>
      <c r="M310" t="s">
        <v>169</v>
      </c>
      <c r="N310">
        <f t="array" ref="N310">_xlfn.IFS(M310="Automatic",1,M310= "Manual",2)</f>
        <v>2</v>
      </c>
      <c r="O310" t="s">
        <v>177</v>
      </c>
      <c r="P310">
        <f t="array" ref="P310">_xlfn.IFS(O310="Analog",1,O310= "Analog + Digital",2,O310= "Digital",3)</f>
        <v>2</v>
      </c>
    </row>
    <row r="311" spans="1:16" x14ac:dyDescent="0.3">
      <c r="A311" t="s">
        <v>146</v>
      </c>
      <c r="B311">
        <f t="array" ref="B311">_xlfn.IFS(A311="CNG",1,A311="CNG + Petrol",2,A311="Diesel",3,A311="Electric",4,A311="Hybrid",5,A311="Petrol",6)</f>
        <v>6</v>
      </c>
      <c r="C311" t="s">
        <v>509</v>
      </c>
      <c r="D311">
        <f t="array" ref="D311">_xlfn.IFS(C311="Coupe",1,C311= "Crossover",2,C311= "Crossover, SUV",3,C311= "Hatchback",4,C311= "MPV",5,C311= "MUV",6,C311= "Sedan",7,C311= "Sedan, Coupe",8,C311= "SUV",9,C311= "SUV, Crossover",10)</f>
        <v>7</v>
      </c>
      <c r="E311" t="s">
        <v>201</v>
      </c>
      <c r="F311">
        <f t="array" ref="F311">_xlfn.IFS(E311="Drum",1,E311= "Solid Disc",2,E311= "Ventilated Disc",3)</f>
        <v>3</v>
      </c>
      <c r="G311" t="s">
        <v>152</v>
      </c>
      <c r="H311">
        <f t="array" ref="H311">_xlfn.IFS(G311="Drum",1,G311= "Solid Disc",2,G311= "Ventilated Disc",3)</f>
        <v>1</v>
      </c>
      <c r="I311" t="s">
        <v>168</v>
      </c>
      <c r="J311">
        <f t="array" ref="J311">_xlfn.IFS(I311="Fabric",1,I311= "Leather",2,I311= "Polyurethene",3,I311= "Vinyl",4)</f>
        <v>1</v>
      </c>
      <c r="K311" t="s">
        <v>169</v>
      </c>
      <c r="L311">
        <f t="array" ref="L311">_xlfn.IFS(K311="AMT",1,K311="Automatic",2,K311="CVT",3,K311="DCT",4,K311="Manual",5)</f>
        <v>5</v>
      </c>
      <c r="M311" t="s">
        <v>169</v>
      </c>
      <c r="N311">
        <f t="array" ref="N311">_xlfn.IFS(M311="Automatic",1,M311= "Manual",2)</f>
        <v>2</v>
      </c>
      <c r="O311" t="s">
        <v>177</v>
      </c>
      <c r="P311">
        <f t="array" ref="P311">_xlfn.IFS(O311="Analog",1,O311= "Analog + Digital",2,O311= "Digital",3)</f>
        <v>2</v>
      </c>
    </row>
    <row r="312" spans="1:16" x14ac:dyDescent="0.3">
      <c r="A312" t="s">
        <v>460</v>
      </c>
      <c r="B312">
        <f t="array" ref="B312">_xlfn.IFS(A312="CNG",1,A312="CNG + Petrol",2,A312="Diesel",3,A312="Electric",4,A312="Hybrid",5,A312="Petrol",6)</f>
        <v>3</v>
      </c>
      <c r="C312" t="s">
        <v>509</v>
      </c>
      <c r="D312">
        <f t="array" ref="D312">_xlfn.IFS(C312="Coupe",1,C312= "Crossover",2,C312= "Crossover, SUV",3,C312= "Hatchback",4,C312= "MPV",5,C312= "MUV",6,C312= "Sedan",7,C312= "Sedan, Coupe",8,C312= "SUV",9,C312= "SUV, Crossover",10)</f>
        <v>7</v>
      </c>
      <c r="E312" t="s">
        <v>201</v>
      </c>
      <c r="F312">
        <f t="array" ref="F312">_xlfn.IFS(E312="Drum",1,E312= "Solid Disc",2,E312= "Ventilated Disc",3)</f>
        <v>3</v>
      </c>
      <c r="G312" t="s">
        <v>152</v>
      </c>
      <c r="H312">
        <f t="array" ref="H312">_xlfn.IFS(G312="Drum",1,G312= "Solid Disc",2,G312= "Ventilated Disc",3)</f>
        <v>1</v>
      </c>
      <c r="I312" t="s">
        <v>168</v>
      </c>
      <c r="J312">
        <f t="array" ref="J312">_xlfn.IFS(I312="Fabric",1,I312= "Leather",2,I312= "Polyurethene",3,I312= "Vinyl",4)</f>
        <v>1</v>
      </c>
      <c r="K312" t="s">
        <v>169</v>
      </c>
      <c r="L312">
        <f t="array" ref="L312">_xlfn.IFS(K312="AMT",1,K312="Automatic",2,K312="CVT",3,K312="DCT",4,K312="Manual",5)</f>
        <v>5</v>
      </c>
      <c r="M312" t="s">
        <v>169</v>
      </c>
      <c r="N312">
        <f t="array" ref="N312">_xlfn.IFS(M312="Automatic",1,M312= "Manual",2)</f>
        <v>2</v>
      </c>
      <c r="O312" t="s">
        <v>177</v>
      </c>
      <c r="P312">
        <f t="array" ref="P312">_xlfn.IFS(O312="Analog",1,O312= "Analog + Digital",2,O312= "Digital",3)</f>
        <v>2</v>
      </c>
    </row>
    <row r="313" spans="1:16" x14ac:dyDescent="0.3">
      <c r="A313" t="s">
        <v>146</v>
      </c>
      <c r="B313">
        <f t="array" ref="B313">_xlfn.IFS(A313="CNG",1,A313="CNG + Petrol",2,A313="Diesel",3,A313="Electric",4,A313="Hybrid",5,A313="Petrol",6)</f>
        <v>6</v>
      </c>
      <c r="C313" t="s">
        <v>509</v>
      </c>
      <c r="D313">
        <f t="array" ref="D313">_xlfn.IFS(C313="Coupe",1,C313= "Crossover",2,C313= "Crossover, SUV",3,C313= "Hatchback",4,C313= "MPV",5,C313= "MUV",6,C313= "Sedan",7,C313= "Sedan, Coupe",8,C313= "SUV",9,C313= "SUV, Crossover",10)</f>
        <v>7</v>
      </c>
      <c r="E313" t="s">
        <v>201</v>
      </c>
      <c r="F313">
        <f t="array" ref="F313">_xlfn.IFS(E313="Drum",1,E313= "Solid Disc",2,E313= "Ventilated Disc",3)</f>
        <v>3</v>
      </c>
      <c r="G313" t="s">
        <v>152</v>
      </c>
      <c r="H313">
        <f t="array" ref="H313">_xlfn.IFS(G313="Drum",1,G313= "Solid Disc",2,G313= "Ventilated Disc",3)</f>
        <v>1</v>
      </c>
      <c r="I313" t="s">
        <v>168</v>
      </c>
      <c r="J313">
        <f t="array" ref="J313">_xlfn.IFS(I313="Fabric",1,I313= "Leather",2,I313= "Polyurethene",3,I313= "Vinyl",4)</f>
        <v>1</v>
      </c>
      <c r="K313" t="s">
        <v>169</v>
      </c>
      <c r="L313">
        <f t="array" ref="L313">_xlfn.IFS(K313="AMT",1,K313="Automatic",2,K313="CVT",3,K313="DCT",4,K313="Manual",5)</f>
        <v>5</v>
      </c>
      <c r="M313" t="s">
        <v>169</v>
      </c>
      <c r="N313">
        <f t="array" ref="N313">_xlfn.IFS(M313="Automatic",1,M313= "Manual",2)</f>
        <v>2</v>
      </c>
      <c r="O313" t="s">
        <v>177</v>
      </c>
      <c r="P313">
        <f t="array" ref="P313">_xlfn.IFS(O313="Analog",1,O313= "Analog + Digital",2,O313= "Digital",3)</f>
        <v>2</v>
      </c>
    </row>
    <row r="314" spans="1:16" x14ac:dyDescent="0.3">
      <c r="A314" t="s">
        <v>146</v>
      </c>
      <c r="B314">
        <f t="array" ref="B314">_xlfn.IFS(A314="CNG",1,A314="CNG + Petrol",2,A314="Diesel",3,A314="Electric",4,A314="Hybrid",5,A314="Petrol",6)</f>
        <v>6</v>
      </c>
      <c r="C314" t="s">
        <v>509</v>
      </c>
      <c r="D314">
        <f t="array" ref="D314">_xlfn.IFS(C314="Coupe",1,C314= "Crossover",2,C314= "Crossover, SUV",3,C314= "Hatchback",4,C314= "MPV",5,C314= "MUV",6,C314= "Sedan",7,C314= "Sedan, Coupe",8,C314= "SUV",9,C314= "SUV, Crossover",10)</f>
        <v>7</v>
      </c>
      <c r="E314" t="s">
        <v>201</v>
      </c>
      <c r="F314">
        <f t="array" ref="F314">_xlfn.IFS(E314="Drum",1,E314= "Solid Disc",2,E314= "Ventilated Disc",3)</f>
        <v>3</v>
      </c>
      <c r="G314" t="s">
        <v>152</v>
      </c>
      <c r="H314">
        <f t="array" ref="H314">_xlfn.IFS(G314="Drum",1,G314= "Solid Disc",2,G314= "Ventilated Disc",3)</f>
        <v>1</v>
      </c>
      <c r="I314" t="s">
        <v>168</v>
      </c>
      <c r="J314">
        <f t="array" ref="J314">_xlfn.IFS(I314="Fabric",1,I314= "Leather",2,I314= "Polyurethene",3,I314= "Vinyl",4)</f>
        <v>1</v>
      </c>
      <c r="K314" t="s">
        <v>169</v>
      </c>
      <c r="L314">
        <f t="array" ref="L314">_xlfn.IFS(K314="AMT",1,K314="Automatic",2,K314="CVT",3,K314="DCT",4,K314="Manual",5)</f>
        <v>5</v>
      </c>
      <c r="M314" t="s">
        <v>169</v>
      </c>
      <c r="N314">
        <f t="array" ref="N314">_xlfn.IFS(M314="Automatic",1,M314= "Manual",2)</f>
        <v>2</v>
      </c>
      <c r="O314" t="s">
        <v>177</v>
      </c>
      <c r="P314">
        <f t="array" ref="P314">_xlfn.IFS(O314="Analog",1,O314= "Analog + Digital",2,O314= "Digital",3)</f>
        <v>2</v>
      </c>
    </row>
    <row r="315" spans="1:16" x14ac:dyDescent="0.3">
      <c r="A315" t="s">
        <v>146</v>
      </c>
      <c r="B315">
        <f t="array" ref="B315">_xlfn.IFS(A315="CNG",1,A315="CNG + Petrol",2,A315="Diesel",3,A315="Electric",4,A315="Hybrid",5,A315="Petrol",6)</f>
        <v>6</v>
      </c>
      <c r="C315" t="s">
        <v>509</v>
      </c>
      <c r="D315">
        <f t="array" ref="D315">_xlfn.IFS(C315="Coupe",1,C315= "Crossover",2,C315= "Crossover, SUV",3,C315= "Hatchback",4,C315= "MPV",5,C315= "MUV",6,C315= "Sedan",7,C315= "Sedan, Coupe",8,C315= "SUV",9,C315= "SUV, Crossover",10)</f>
        <v>7</v>
      </c>
      <c r="E315" t="s">
        <v>201</v>
      </c>
      <c r="F315">
        <f t="array" ref="F315">_xlfn.IFS(E315="Drum",1,E315= "Solid Disc",2,E315= "Ventilated Disc",3)</f>
        <v>3</v>
      </c>
      <c r="G315" t="s">
        <v>152</v>
      </c>
      <c r="H315">
        <f t="array" ref="H315">_xlfn.IFS(G315="Drum",1,G315= "Solid Disc",2,G315= "Ventilated Disc",3)</f>
        <v>1</v>
      </c>
      <c r="I315" t="s">
        <v>168</v>
      </c>
      <c r="J315">
        <f t="array" ref="J315">_xlfn.IFS(I315="Fabric",1,I315= "Leather",2,I315= "Polyurethene",3,I315= "Vinyl",4)</f>
        <v>1</v>
      </c>
      <c r="K315" t="s">
        <v>169</v>
      </c>
      <c r="L315">
        <f t="array" ref="L315">_xlfn.IFS(K315="AMT",1,K315="Automatic",2,K315="CVT",3,K315="DCT",4,K315="Manual",5)</f>
        <v>5</v>
      </c>
      <c r="M315" t="s">
        <v>169</v>
      </c>
      <c r="N315">
        <f t="array" ref="N315">_xlfn.IFS(M315="Automatic",1,M315= "Manual",2)</f>
        <v>2</v>
      </c>
      <c r="O315" t="s">
        <v>177</v>
      </c>
      <c r="P315">
        <f t="array" ref="P315">_xlfn.IFS(O315="Analog",1,O315= "Analog + Digital",2,O315= "Digital",3)</f>
        <v>2</v>
      </c>
    </row>
    <row r="316" spans="1:16" x14ac:dyDescent="0.3">
      <c r="A316" t="s">
        <v>460</v>
      </c>
      <c r="B316">
        <f t="array" ref="B316">_xlfn.IFS(A316="CNG",1,A316="CNG + Petrol",2,A316="Diesel",3,A316="Electric",4,A316="Hybrid",5,A316="Petrol",6)</f>
        <v>3</v>
      </c>
      <c r="C316" t="s">
        <v>509</v>
      </c>
      <c r="D316">
        <f t="array" ref="D316">_xlfn.IFS(C316="Coupe",1,C316= "Crossover",2,C316= "Crossover, SUV",3,C316= "Hatchback",4,C316= "MPV",5,C316= "MUV",6,C316= "Sedan",7,C316= "Sedan, Coupe",8,C316= "SUV",9,C316= "SUV, Crossover",10)</f>
        <v>7</v>
      </c>
      <c r="E316" t="s">
        <v>201</v>
      </c>
      <c r="F316">
        <f t="array" ref="F316">_xlfn.IFS(E316="Drum",1,E316= "Solid Disc",2,E316= "Ventilated Disc",3)</f>
        <v>3</v>
      </c>
      <c r="G316" t="s">
        <v>152</v>
      </c>
      <c r="H316">
        <f t="array" ref="H316">_xlfn.IFS(G316="Drum",1,G316= "Solid Disc",2,G316= "Ventilated Disc",3)</f>
        <v>1</v>
      </c>
      <c r="I316" t="s">
        <v>168</v>
      </c>
      <c r="J316">
        <f t="array" ref="J316">_xlfn.IFS(I316="Fabric",1,I316= "Leather",2,I316= "Polyurethene",3,I316= "Vinyl",4)</f>
        <v>1</v>
      </c>
      <c r="K316" t="s">
        <v>169</v>
      </c>
      <c r="L316">
        <f t="array" ref="L316">_xlfn.IFS(K316="AMT",1,K316="Automatic",2,K316="CVT",3,K316="DCT",4,K316="Manual",5)</f>
        <v>5</v>
      </c>
      <c r="M316" t="s">
        <v>169</v>
      </c>
      <c r="N316">
        <f t="array" ref="N316">_xlfn.IFS(M316="Automatic",1,M316= "Manual",2)</f>
        <v>2</v>
      </c>
      <c r="O316" t="s">
        <v>177</v>
      </c>
      <c r="P316">
        <f t="array" ref="P316">_xlfn.IFS(O316="Analog",1,O316= "Analog + Digital",2,O316= "Digital",3)</f>
        <v>2</v>
      </c>
    </row>
    <row r="317" spans="1:16" x14ac:dyDescent="0.3">
      <c r="A317" t="s">
        <v>460</v>
      </c>
      <c r="B317">
        <f t="array" ref="B317">_xlfn.IFS(A317="CNG",1,A317="CNG + Petrol",2,A317="Diesel",3,A317="Electric",4,A317="Hybrid",5,A317="Petrol",6)</f>
        <v>3</v>
      </c>
      <c r="C317" t="s">
        <v>509</v>
      </c>
      <c r="D317">
        <f t="array" ref="D317">_xlfn.IFS(C317="Coupe",1,C317= "Crossover",2,C317= "Crossover, SUV",3,C317= "Hatchback",4,C317= "MPV",5,C317= "MUV",6,C317= "Sedan",7,C317= "Sedan, Coupe",8,C317= "SUV",9,C317= "SUV, Crossover",10)</f>
        <v>7</v>
      </c>
      <c r="E317" t="s">
        <v>201</v>
      </c>
      <c r="F317">
        <f t="array" ref="F317">_xlfn.IFS(E317="Drum",1,E317= "Solid Disc",2,E317= "Ventilated Disc",3)</f>
        <v>3</v>
      </c>
      <c r="G317" t="s">
        <v>152</v>
      </c>
      <c r="H317">
        <f t="array" ref="H317">_xlfn.IFS(G317="Drum",1,G317= "Solid Disc",2,G317= "Ventilated Disc",3)</f>
        <v>1</v>
      </c>
      <c r="I317" t="s">
        <v>168</v>
      </c>
      <c r="J317">
        <f t="array" ref="J317">_xlfn.IFS(I317="Fabric",1,I317= "Leather",2,I317= "Polyurethene",3,I317= "Vinyl",4)</f>
        <v>1</v>
      </c>
      <c r="K317" t="s">
        <v>169</v>
      </c>
      <c r="L317">
        <f t="array" ref="L317">_xlfn.IFS(K317="AMT",1,K317="Automatic",2,K317="CVT",3,K317="DCT",4,K317="Manual",5)</f>
        <v>5</v>
      </c>
      <c r="M317" t="s">
        <v>169</v>
      </c>
      <c r="N317">
        <f t="array" ref="N317">_xlfn.IFS(M317="Automatic",1,M317= "Manual",2)</f>
        <v>2</v>
      </c>
      <c r="O317" t="s">
        <v>177</v>
      </c>
      <c r="P317">
        <f t="array" ref="P317">_xlfn.IFS(O317="Analog",1,O317= "Analog + Digital",2,O317= "Digital",3)</f>
        <v>2</v>
      </c>
    </row>
    <row r="318" spans="1:16" x14ac:dyDescent="0.3">
      <c r="A318" t="s">
        <v>460</v>
      </c>
      <c r="B318">
        <f t="array" ref="B318">_xlfn.IFS(A318="CNG",1,A318="CNG + Petrol",2,A318="Diesel",3,A318="Electric",4,A318="Hybrid",5,A318="Petrol",6)</f>
        <v>3</v>
      </c>
      <c r="C318" t="s">
        <v>509</v>
      </c>
      <c r="D318">
        <f t="array" ref="D318">_xlfn.IFS(C318="Coupe",1,C318= "Crossover",2,C318= "Crossover, SUV",3,C318= "Hatchback",4,C318= "MPV",5,C318= "MUV",6,C318= "Sedan",7,C318= "Sedan, Coupe",8,C318= "SUV",9,C318= "SUV, Crossover",10)</f>
        <v>7</v>
      </c>
      <c r="E318" t="s">
        <v>201</v>
      </c>
      <c r="F318">
        <f t="array" ref="F318">_xlfn.IFS(E318="Drum",1,E318= "Solid Disc",2,E318= "Ventilated Disc",3)</f>
        <v>3</v>
      </c>
      <c r="G318" t="s">
        <v>152</v>
      </c>
      <c r="H318">
        <f t="array" ref="H318">_xlfn.IFS(G318="Drum",1,G318= "Solid Disc",2,G318= "Ventilated Disc",3)</f>
        <v>1</v>
      </c>
      <c r="I318" t="s">
        <v>168</v>
      </c>
      <c r="J318">
        <f t="array" ref="J318">_xlfn.IFS(I318="Fabric",1,I318= "Leather",2,I318= "Polyurethene",3,I318= "Vinyl",4)</f>
        <v>1</v>
      </c>
      <c r="K318" t="s">
        <v>169</v>
      </c>
      <c r="L318">
        <f t="array" ref="L318">_xlfn.IFS(K318="AMT",1,K318="Automatic",2,K318="CVT",3,K318="DCT",4,K318="Manual",5)</f>
        <v>5</v>
      </c>
      <c r="M318" t="s">
        <v>169</v>
      </c>
      <c r="N318">
        <f t="array" ref="N318">_xlfn.IFS(M318="Automatic",1,M318= "Manual",2)</f>
        <v>2</v>
      </c>
      <c r="O318" t="s">
        <v>177</v>
      </c>
      <c r="P318">
        <f t="array" ref="P318">_xlfn.IFS(O318="Analog",1,O318= "Analog + Digital",2,O318= "Digital",3)</f>
        <v>2</v>
      </c>
    </row>
    <row r="319" spans="1:16" x14ac:dyDescent="0.3">
      <c r="A319" t="s">
        <v>460</v>
      </c>
      <c r="B319">
        <f t="array" ref="B319">_xlfn.IFS(A319="CNG",1,A319="CNG + Petrol",2,A319="Diesel",3,A319="Electric",4,A319="Hybrid",5,A319="Petrol",6)</f>
        <v>3</v>
      </c>
      <c r="C319" t="s">
        <v>509</v>
      </c>
      <c r="D319">
        <f t="array" ref="D319">_xlfn.IFS(C319="Coupe",1,C319= "Crossover",2,C319= "Crossover, SUV",3,C319= "Hatchback",4,C319= "MPV",5,C319= "MUV",6,C319= "Sedan",7,C319= "Sedan, Coupe",8,C319= "SUV",9,C319= "SUV, Crossover",10)</f>
        <v>7</v>
      </c>
      <c r="E319" t="s">
        <v>201</v>
      </c>
      <c r="F319">
        <f t="array" ref="F319">_xlfn.IFS(E319="Drum",1,E319= "Solid Disc",2,E319= "Ventilated Disc",3)</f>
        <v>3</v>
      </c>
      <c r="G319" t="s">
        <v>152</v>
      </c>
      <c r="H319">
        <f t="array" ref="H319">_xlfn.IFS(G319="Drum",1,G319= "Solid Disc",2,G319= "Ventilated Disc",3)</f>
        <v>1</v>
      </c>
      <c r="I319" t="s">
        <v>168</v>
      </c>
      <c r="J319">
        <f t="array" ref="J319">_xlfn.IFS(I319="Fabric",1,I319= "Leather",2,I319= "Polyurethene",3,I319= "Vinyl",4)</f>
        <v>1</v>
      </c>
      <c r="K319" t="s">
        <v>345</v>
      </c>
      <c r="L319">
        <f t="array" ref="L319">_xlfn.IFS(K319="AMT",1,K319="Automatic",2,K319="CVT",3,K319="DCT",4,K319="Manual",5)</f>
        <v>1</v>
      </c>
      <c r="M319" t="s">
        <v>169</v>
      </c>
      <c r="N319">
        <f t="array" ref="N319">_xlfn.IFS(M319="Automatic",1,M319= "Manual",2)</f>
        <v>2</v>
      </c>
      <c r="O319" t="s">
        <v>177</v>
      </c>
      <c r="P319">
        <f t="array" ref="P319">_xlfn.IFS(O319="Analog",1,O319= "Analog + Digital",2,O319= "Digital",3)</f>
        <v>2</v>
      </c>
    </row>
    <row r="320" spans="1:16" x14ac:dyDescent="0.3">
      <c r="A320" t="s">
        <v>460</v>
      </c>
      <c r="B320">
        <f t="array" ref="B320">_xlfn.IFS(A320="CNG",1,A320="CNG + Petrol",2,A320="Diesel",3,A320="Electric",4,A320="Hybrid",5,A320="Petrol",6)</f>
        <v>3</v>
      </c>
      <c r="C320" t="s">
        <v>509</v>
      </c>
      <c r="D320">
        <f t="array" ref="D320">_xlfn.IFS(C320="Coupe",1,C320= "Crossover",2,C320= "Crossover, SUV",3,C320= "Hatchback",4,C320= "MPV",5,C320= "MUV",6,C320= "Sedan",7,C320= "Sedan, Coupe",8,C320= "SUV",9,C320= "SUV, Crossover",10)</f>
        <v>7</v>
      </c>
      <c r="E320" t="s">
        <v>201</v>
      </c>
      <c r="F320">
        <f t="array" ref="F320">_xlfn.IFS(E320="Drum",1,E320= "Solid Disc",2,E320= "Ventilated Disc",3)</f>
        <v>3</v>
      </c>
      <c r="G320" t="s">
        <v>152</v>
      </c>
      <c r="H320">
        <f t="array" ref="H320">_xlfn.IFS(G320="Drum",1,G320= "Solid Disc",2,G320= "Ventilated Disc",3)</f>
        <v>1</v>
      </c>
      <c r="I320" t="s">
        <v>168</v>
      </c>
      <c r="J320">
        <f t="array" ref="J320">_xlfn.IFS(I320="Fabric",1,I320= "Leather",2,I320= "Polyurethene",3,I320= "Vinyl",4)</f>
        <v>1</v>
      </c>
      <c r="K320" t="s">
        <v>190</v>
      </c>
      <c r="L320">
        <f t="array" ref="L320">_xlfn.IFS(K320="AMT",1,K320="Automatic",2,K320="CVT",3,K320="DCT",4,K320="Manual",5)</f>
        <v>2</v>
      </c>
      <c r="M320" t="s">
        <v>169</v>
      </c>
      <c r="N320">
        <f t="array" ref="N320">_xlfn.IFS(M320="Automatic",1,M320= "Manual",2)</f>
        <v>2</v>
      </c>
      <c r="O320" t="s">
        <v>177</v>
      </c>
      <c r="P320">
        <f t="array" ref="P320">_xlfn.IFS(O320="Analog",1,O320= "Analog + Digital",2,O320= "Digital",3)</f>
        <v>2</v>
      </c>
    </row>
    <row r="321" spans="1:16" x14ac:dyDescent="0.3">
      <c r="A321" t="s">
        <v>460</v>
      </c>
      <c r="B321">
        <f t="array" ref="B321">_xlfn.IFS(A321="CNG",1,A321="CNG + Petrol",2,A321="Diesel",3,A321="Electric",4,A321="Hybrid",5,A321="Petrol",6)</f>
        <v>3</v>
      </c>
      <c r="C321" t="s">
        <v>509</v>
      </c>
      <c r="D321">
        <f t="array" ref="D321">_xlfn.IFS(C321="Coupe",1,C321= "Crossover",2,C321= "Crossover, SUV",3,C321= "Hatchback",4,C321= "MPV",5,C321= "MUV",6,C321= "Sedan",7,C321= "Sedan, Coupe",8,C321= "SUV",9,C321= "SUV, Crossover",10)</f>
        <v>7</v>
      </c>
      <c r="E321" t="s">
        <v>201</v>
      </c>
      <c r="F321">
        <f t="array" ref="F321">_xlfn.IFS(E321="Drum",1,E321= "Solid Disc",2,E321= "Ventilated Disc",3)</f>
        <v>3</v>
      </c>
      <c r="G321" t="s">
        <v>152</v>
      </c>
      <c r="H321">
        <f t="array" ref="H321">_xlfn.IFS(G321="Drum",1,G321= "Solid Disc",2,G321= "Ventilated Disc",3)</f>
        <v>1</v>
      </c>
      <c r="I321" t="s">
        <v>168</v>
      </c>
      <c r="J321">
        <f t="array" ref="J321">_xlfn.IFS(I321="Fabric",1,I321= "Leather",2,I321= "Polyurethene",3,I321= "Vinyl",4)</f>
        <v>1</v>
      </c>
      <c r="K321" t="s">
        <v>169</v>
      </c>
      <c r="L321">
        <f t="array" ref="L321">_xlfn.IFS(K321="AMT",1,K321="Automatic",2,K321="CVT",3,K321="DCT",4,K321="Manual",5)</f>
        <v>5</v>
      </c>
      <c r="M321" t="s">
        <v>169</v>
      </c>
      <c r="N321">
        <f t="array" ref="N321">_xlfn.IFS(M321="Automatic",1,M321= "Manual",2)</f>
        <v>2</v>
      </c>
      <c r="O321" t="s">
        <v>177</v>
      </c>
      <c r="P321">
        <f t="array" ref="P321">_xlfn.IFS(O321="Analog",1,O321= "Analog + Digital",2,O321= "Digital",3)</f>
        <v>2</v>
      </c>
    </row>
    <row r="322" spans="1:16" x14ac:dyDescent="0.3">
      <c r="A322" t="s">
        <v>146</v>
      </c>
      <c r="B322">
        <f t="array" ref="B322">_xlfn.IFS(A322="CNG",1,A322="CNG + Petrol",2,A322="Diesel",3,A322="Electric",4,A322="Hybrid",5,A322="Petrol",6)</f>
        <v>6</v>
      </c>
      <c r="C322" t="s">
        <v>833</v>
      </c>
      <c r="D322">
        <f t="array" ref="D322">_xlfn.IFS(C322="Coupe",1,C322= "Crossover",2,C322= "Crossover, SUV",3,C322= "Hatchback",4,C322= "MPV",5,C322= "MUV",6,C322= "Sedan",7,C322= "Sedan, Coupe",8,C322= "SUV",9,C322= "SUV, Crossover",10)</f>
        <v>9</v>
      </c>
      <c r="E322" t="s">
        <v>340</v>
      </c>
      <c r="F322">
        <f t="array" ref="F322">_xlfn.IFS(E322="Drum",1,E322= "Solid Disc",2,E322= "Ventilated Disc",3)</f>
        <v>2</v>
      </c>
      <c r="G322" t="s">
        <v>152</v>
      </c>
      <c r="H322">
        <f t="array" ref="H322">_xlfn.IFS(G322="Drum",1,G322= "Solid Disc",2,G322= "Ventilated Disc",3)</f>
        <v>1</v>
      </c>
      <c r="I322" t="s">
        <v>168</v>
      </c>
      <c r="J322">
        <f t="array" ref="J322">_xlfn.IFS(I322="Fabric",1,I322= "Leather",2,I322= "Polyurethene",3,I322= "Vinyl",4)</f>
        <v>1</v>
      </c>
      <c r="K322" t="s">
        <v>169</v>
      </c>
      <c r="L322">
        <f t="array" ref="L322">_xlfn.IFS(K322="AMT",1,K322="Automatic",2,K322="CVT",3,K322="DCT",4,K322="Manual",5)</f>
        <v>5</v>
      </c>
      <c r="M322" t="s">
        <v>169</v>
      </c>
      <c r="N322">
        <f t="array" ref="N322">_xlfn.IFS(M322="Automatic",1,M322= "Manual",2)</f>
        <v>2</v>
      </c>
      <c r="O322" t="s">
        <v>177</v>
      </c>
      <c r="P322">
        <f t="array" ref="P322">_xlfn.IFS(O322="Analog",1,O322= "Analog + Digital",2,O322= "Digital",3)</f>
        <v>2</v>
      </c>
    </row>
    <row r="323" spans="1:16" x14ac:dyDescent="0.3">
      <c r="A323" t="s">
        <v>146</v>
      </c>
      <c r="B323">
        <f t="array" ref="B323">_xlfn.IFS(A323="CNG",1,A323="CNG + Petrol",2,A323="Diesel",3,A323="Electric",4,A323="Hybrid",5,A323="Petrol",6)</f>
        <v>6</v>
      </c>
      <c r="C323" t="s">
        <v>833</v>
      </c>
      <c r="D323">
        <f t="array" ref="D323">_xlfn.IFS(C323="Coupe",1,C323= "Crossover",2,C323= "Crossover, SUV",3,C323= "Hatchback",4,C323= "MPV",5,C323= "MUV",6,C323= "Sedan",7,C323= "Sedan, Coupe",8,C323= "SUV",9,C323= "SUV, Crossover",10)</f>
        <v>9</v>
      </c>
      <c r="E323" t="s">
        <v>340</v>
      </c>
      <c r="F323">
        <f t="array" ref="F323">_xlfn.IFS(E323="Drum",1,E323= "Solid Disc",2,E323= "Ventilated Disc",3)</f>
        <v>2</v>
      </c>
      <c r="G323" t="s">
        <v>152</v>
      </c>
      <c r="H323">
        <f t="array" ref="H323">_xlfn.IFS(G323="Drum",1,G323= "Solid Disc",2,G323= "Ventilated Disc",3)</f>
        <v>1</v>
      </c>
      <c r="I323" t="s">
        <v>168</v>
      </c>
      <c r="J323">
        <f t="array" ref="J323">_xlfn.IFS(I323="Fabric",1,I323= "Leather",2,I323= "Polyurethene",3,I323= "Vinyl",4)</f>
        <v>1</v>
      </c>
      <c r="K323" t="s">
        <v>169</v>
      </c>
      <c r="L323">
        <f t="array" ref="L323">_xlfn.IFS(K323="AMT",1,K323="Automatic",2,K323="CVT",3,K323="DCT",4,K323="Manual",5)</f>
        <v>5</v>
      </c>
      <c r="M323" t="s">
        <v>169</v>
      </c>
      <c r="N323">
        <f t="array" ref="N323">_xlfn.IFS(M323="Automatic",1,M323= "Manual",2)</f>
        <v>2</v>
      </c>
      <c r="O323" t="s">
        <v>165</v>
      </c>
      <c r="P323">
        <f t="array" ref="P323">_xlfn.IFS(O323="Analog",1,O323= "Analog + Digital",2,O323= "Digital",3)</f>
        <v>1</v>
      </c>
    </row>
    <row r="324" spans="1:16" x14ac:dyDescent="0.3">
      <c r="A324" t="s">
        <v>146</v>
      </c>
      <c r="B324">
        <f t="array" ref="B324">_xlfn.IFS(A324="CNG",1,A324="CNG + Petrol",2,A324="Diesel",3,A324="Electric",4,A324="Hybrid",5,A324="Petrol",6)</f>
        <v>6</v>
      </c>
      <c r="C324" t="s">
        <v>833</v>
      </c>
      <c r="D324">
        <f t="array" ref="D324">_xlfn.IFS(C324="Coupe",1,C324= "Crossover",2,C324= "Crossover, SUV",3,C324= "Hatchback",4,C324= "MPV",5,C324= "MUV",6,C324= "Sedan",7,C324= "Sedan, Coupe",8,C324= "SUV",9,C324= "SUV, Crossover",10)</f>
        <v>9</v>
      </c>
      <c r="E324" t="s">
        <v>201</v>
      </c>
      <c r="F324">
        <f t="array" ref="F324">_xlfn.IFS(E324="Drum",1,E324= "Solid Disc",2,E324= "Ventilated Disc",3)</f>
        <v>3</v>
      </c>
      <c r="G324" t="s">
        <v>152</v>
      </c>
      <c r="H324">
        <f t="array" ref="H324">_xlfn.IFS(G324="Drum",1,G324= "Solid Disc",2,G324= "Ventilated Disc",3)</f>
        <v>1</v>
      </c>
      <c r="I324" t="s">
        <v>168</v>
      </c>
      <c r="J324">
        <f t="array" ref="J324">_xlfn.IFS(I324="Fabric",1,I324= "Leather",2,I324= "Polyurethene",3,I324= "Vinyl",4)</f>
        <v>1</v>
      </c>
      <c r="K324" t="s">
        <v>169</v>
      </c>
      <c r="L324">
        <f t="array" ref="L324">_xlfn.IFS(K324="AMT",1,K324="Automatic",2,K324="CVT",3,K324="DCT",4,K324="Manual",5)</f>
        <v>5</v>
      </c>
      <c r="M324" t="s">
        <v>169</v>
      </c>
      <c r="N324">
        <f t="array" ref="N324">_xlfn.IFS(M324="Automatic",1,M324= "Manual",2)</f>
        <v>2</v>
      </c>
      <c r="O324" t="s">
        <v>164</v>
      </c>
      <c r="P324">
        <f t="array" ref="P324">_xlfn.IFS(O324="Analog",1,O324= "Analog + Digital",2,O324= "Digital",3)</f>
        <v>3</v>
      </c>
    </row>
    <row r="325" spans="1:16" x14ac:dyDescent="0.3">
      <c r="A325" t="s">
        <v>146</v>
      </c>
      <c r="B325">
        <f t="array" ref="B325">_xlfn.IFS(A325="CNG",1,A325="CNG + Petrol",2,A325="Diesel",3,A325="Electric",4,A325="Hybrid",5,A325="Petrol",6)</f>
        <v>6</v>
      </c>
      <c r="C325" t="s">
        <v>833</v>
      </c>
      <c r="D325">
        <f t="array" ref="D325">_xlfn.IFS(C325="Coupe",1,C325= "Crossover",2,C325= "Crossover, SUV",3,C325= "Hatchback",4,C325= "MPV",5,C325= "MUV",6,C325= "Sedan",7,C325= "Sedan, Coupe",8,C325= "SUV",9,C325= "SUV, Crossover",10)</f>
        <v>9</v>
      </c>
      <c r="E325" t="s">
        <v>201</v>
      </c>
      <c r="F325">
        <f t="array" ref="F325">_xlfn.IFS(E325="Drum",1,E325= "Solid Disc",2,E325= "Ventilated Disc",3)</f>
        <v>3</v>
      </c>
      <c r="G325" t="s">
        <v>152</v>
      </c>
      <c r="H325">
        <f t="array" ref="H325">_xlfn.IFS(G325="Drum",1,G325= "Solid Disc",2,G325= "Ventilated Disc",3)</f>
        <v>1</v>
      </c>
      <c r="I325" t="s">
        <v>168</v>
      </c>
      <c r="J325">
        <f t="array" ref="J325">_xlfn.IFS(I325="Fabric",1,I325= "Leather",2,I325= "Polyurethene",3,I325= "Vinyl",4)</f>
        <v>1</v>
      </c>
      <c r="K325" t="s">
        <v>169</v>
      </c>
      <c r="L325">
        <f t="array" ref="L325">_xlfn.IFS(K325="AMT",1,K325="Automatic",2,K325="CVT",3,K325="DCT",4,K325="Manual",5)</f>
        <v>5</v>
      </c>
      <c r="M325" t="s">
        <v>169</v>
      </c>
      <c r="N325">
        <f t="array" ref="N325">_xlfn.IFS(M325="Automatic",1,M325= "Manual",2)</f>
        <v>2</v>
      </c>
      <c r="O325" t="s">
        <v>164</v>
      </c>
      <c r="P325">
        <f t="array" ref="P325">_xlfn.IFS(O325="Analog",1,O325= "Analog + Digital",2,O325= "Digital",3)</f>
        <v>3</v>
      </c>
    </row>
    <row r="326" spans="1:16" x14ac:dyDescent="0.3">
      <c r="A326" t="s">
        <v>460</v>
      </c>
      <c r="B326">
        <f t="array" ref="B326">_xlfn.IFS(A326="CNG",1,A326="CNG + Petrol",2,A326="Diesel",3,A326="Electric",4,A326="Hybrid",5,A326="Petrol",6)</f>
        <v>3</v>
      </c>
      <c r="C326" t="s">
        <v>833</v>
      </c>
      <c r="D326">
        <f t="array" ref="D326">_xlfn.IFS(C326="Coupe",1,C326= "Crossover",2,C326= "Crossover, SUV",3,C326= "Hatchback",4,C326= "MPV",5,C326= "MUV",6,C326= "Sedan",7,C326= "Sedan, Coupe",8,C326= "SUV",9,C326= "SUV, Crossover",10)</f>
        <v>9</v>
      </c>
      <c r="E326" t="s">
        <v>201</v>
      </c>
      <c r="F326">
        <f t="array" ref="F326">_xlfn.IFS(E326="Drum",1,E326= "Solid Disc",2,E326= "Ventilated Disc",3)</f>
        <v>3</v>
      </c>
      <c r="G326" t="s">
        <v>152</v>
      </c>
      <c r="H326">
        <f t="array" ref="H326">_xlfn.IFS(G326="Drum",1,G326= "Solid Disc",2,G326= "Ventilated Disc",3)</f>
        <v>1</v>
      </c>
      <c r="I326" t="s">
        <v>168</v>
      </c>
      <c r="J326">
        <f t="array" ref="J326">_xlfn.IFS(I326="Fabric",1,I326= "Leather",2,I326= "Polyurethene",3,I326= "Vinyl",4)</f>
        <v>1</v>
      </c>
      <c r="K326" t="s">
        <v>169</v>
      </c>
      <c r="L326">
        <f t="array" ref="L326">_xlfn.IFS(K326="AMT",1,K326="Automatic",2,K326="CVT",3,K326="DCT",4,K326="Manual",5)</f>
        <v>5</v>
      </c>
      <c r="M326" t="s">
        <v>169</v>
      </c>
      <c r="N326">
        <f t="array" ref="N326">_xlfn.IFS(M326="Automatic",1,M326= "Manual",2)</f>
        <v>2</v>
      </c>
      <c r="O326" t="s">
        <v>165</v>
      </c>
      <c r="P326">
        <f t="array" ref="P326">_xlfn.IFS(O326="Analog",1,O326= "Analog + Digital",2,O326= "Digital",3)</f>
        <v>1</v>
      </c>
    </row>
    <row r="327" spans="1:16" x14ac:dyDescent="0.3">
      <c r="A327" t="s">
        <v>146</v>
      </c>
      <c r="B327">
        <f t="array" ref="B327">_xlfn.IFS(A327="CNG",1,A327="CNG + Petrol",2,A327="Diesel",3,A327="Electric",4,A327="Hybrid",5,A327="Petrol",6)</f>
        <v>6</v>
      </c>
      <c r="C327" t="s">
        <v>833</v>
      </c>
      <c r="D327">
        <f t="array" ref="D327">_xlfn.IFS(C327="Coupe",1,C327= "Crossover",2,C327= "Crossover, SUV",3,C327= "Hatchback",4,C327= "MPV",5,C327= "MUV",6,C327= "Sedan",7,C327= "Sedan, Coupe",8,C327= "SUV",9,C327= "SUV, Crossover",10)</f>
        <v>9</v>
      </c>
      <c r="E327" t="s">
        <v>201</v>
      </c>
      <c r="F327">
        <f t="array" ref="F327">_xlfn.IFS(E327="Drum",1,E327= "Solid Disc",2,E327= "Ventilated Disc",3)</f>
        <v>3</v>
      </c>
      <c r="G327" t="s">
        <v>152</v>
      </c>
      <c r="H327">
        <f t="array" ref="H327">_xlfn.IFS(G327="Drum",1,G327= "Solid Disc",2,G327= "Ventilated Disc",3)</f>
        <v>1</v>
      </c>
      <c r="I327" t="s">
        <v>168</v>
      </c>
      <c r="J327">
        <f t="array" ref="J327">_xlfn.IFS(I327="Fabric",1,I327= "Leather",2,I327= "Polyurethene",3,I327= "Vinyl",4)</f>
        <v>1</v>
      </c>
      <c r="K327" t="s">
        <v>169</v>
      </c>
      <c r="L327">
        <f t="array" ref="L327">_xlfn.IFS(K327="AMT",1,K327="Automatic",2,K327="CVT",3,K327="DCT",4,K327="Manual",5)</f>
        <v>5</v>
      </c>
      <c r="M327" t="s">
        <v>169</v>
      </c>
      <c r="N327">
        <f t="array" ref="N327">_xlfn.IFS(M327="Automatic",1,M327= "Manual",2)</f>
        <v>2</v>
      </c>
      <c r="O327" t="s">
        <v>164</v>
      </c>
      <c r="P327">
        <f t="array" ref="P327">_xlfn.IFS(O327="Analog",1,O327= "Analog + Digital",2,O327= "Digital",3)</f>
        <v>3</v>
      </c>
    </row>
    <row r="328" spans="1:16" x14ac:dyDescent="0.3">
      <c r="A328" t="s">
        <v>146</v>
      </c>
      <c r="B328">
        <f t="array" ref="B328">_xlfn.IFS(A328="CNG",1,A328="CNG + Petrol",2,A328="Diesel",3,A328="Electric",4,A328="Hybrid",5,A328="Petrol",6)</f>
        <v>6</v>
      </c>
      <c r="C328" t="s">
        <v>833</v>
      </c>
      <c r="D328">
        <f t="array" ref="D328">_xlfn.IFS(C328="Coupe",1,C328= "Crossover",2,C328= "Crossover, SUV",3,C328= "Hatchback",4,C328= "MPV",5,C328= "MUV",6,C328= "Sedan",7,C328= "Sedan, Coupe",8,C328= "SUV",9,C328= "SUV, Crossover",10)</f>
        <v>9</v>
      </c>
      <c r="E328" t="s">
        <v>201</v>
      </c>
      <c r="F328">
        <f t="array" ref="F328">_xlfn.IFS(E328="Drum",1,E328= "Solid Disc",2,E328= "Ventilated Disc",3)</f>
        <v>3</v>
      </c>
      <c r="G328" t="s">
        <v>152</v>
      </c>
      <c r="H328">
        <f t="array" ref="H328">_xlfn.IFS(G328="Drum",1,G328= "Solid Disc",2,G328= "Ventilated Disc",3)</f>
        <v>1</v>
      </c>
      <c r="I328" t="s">
        <v>598</v>
      </c>
      <c r="J328">
        <f t="array" ref="J328">_xlfn.IFS(I328="Fabric",1,I328= "Leather",2,I328= "Polyurethene",3,I328= "Vinyl",4)</f>
        <v>2</v>
      </c>
      <c r="K328" t="s">
        <v>169</v>
      </c>
      <c r="L328">
        <f t="array" ref="L328">_xlfn.IFS(K328="AMT",1,K328="Automatic",2,K328="CVT",3,K328="DCT",4,K328="Manual",5)</f>
        <v>5</v>
      </c>
      <c r="M328" t="s">
        <v>169</v>
      </c>
      <c r="N328">
        <f t="array" ref="N328">_xlfn.IFS(M328="Automatic",1,M328= "Manual",2)</f>
        <v>2</v>
      </c>
      <c r="O328" t="s">
        <v>164</v>
      </c>
      <c r="P328">
        <f t="array" ref="P328">_xlfn.IFS(O328="Analog",1,O328= "Analog + Digital",2,O328= "Digital",3)</f>
        <v>3</v>
      </c>
    </row>
    <row r="329" spans="1:16" x14ac:dyDescent="0.3">
      <c r="A329" t="s">
        <v>146</v>
      </c>
      <c r="B329">
        <f t="array" ref="B329">_xlfn.IFS(A329="CNG",1,A329="CNG + Petrol",2,A329="Diesel",3,A329="Electric",4,A329="Hybrid",5,A329="Petrol",6)</f>
        <v>6</v>
      </c>
      <c r="C329" t="s">
        <v>833</v>
      </c>
      <c r="D329">
        <f t="array" ref="D329">_xlfn.IFS(C329="Coupe",1,C329= "Crossover",2,C329= "Crossover, SUV",3,C329= "Hatchback",4,C329= "MPV",5,C329= "MUV",6,C329= "Sedan",7,C329= "Sedan, Coupe",8,C329= "SUV",9,C329= "SUV, Crossover",10)</f>
        <v>9</v>
      </c>
      <c r="E329" t="s">
        <v>201</v>
      </c>
      <c r="F329">
        <f t="array" ref="F329">_xlfn.IFS(E329="Drum",1,E329= "Solid Disc",2,E329= "Ventilated Disc",3)</f>
        <v>3</v>
      </c>
      <c r="G329" t="s">
        <v>152</v>
      </c>
      <c r="H329">
        <f t="array" ref="H329">_xlfn.IFS(G329="Drum",1,G329= "Solid Disc",2,G329= "Ventilated Disc",3)</f>
        <v>1</v>
      </c>
      <c r="I329" t="s">
        <v>598</v>
      </c>
      <c r="J329">
        <f t="array" ref="J329">_xlfn.IFS(I329="Fabric",1,I329= "Leather",2,I329= "Polyurethene",3,I329= "Vinyl",4)</f>
        <v>2</v>
      </c>
      <c r="K329" t="s">
        <v>169</v>
      </c>
      <c r="L329">
        <f t="array" ref="L329">_xlfn.IFS(K329="AMT",1,K329="Automatic",2,K329="CVT",3,K329="DCT",4,K329="Manual",5)</f>
        <v>5</v>
      </c>
      <c r="M329" t="s">
        <v>169</v>
      </c>
      <c r="N329">
        <f t="array" ref="N329">_xlfn.IFS(M329="Automatic",1,M329= "Manual",2)</f>
        <v>2</v>
      </c>
      <c r="O329" t="s">
        <v>164</v>
      </c>
      <c r="P329">
        <f t="array" ref="P329">_xlfn.IFS(O329="Analog",1,O329= "Analog + Digital",2,O329= "Digital",3)</f>
        <v>3</v>
      </c>
    </row>
    <row r="330" spans="1:16" x14ac:dyDescent="0.3">
      <c r="A330" t="s">
        <v>146</v>
      </c>
      <c r="B330">
        <f t="array" ref="B330">_xlfn.IFS(A330="CNG",1,A330="CNG + Petrol",2,A330="Diesel",3,A330="Electric",4,A330="Hybrid",5,A330="Petrol",6)</f>
        <v>6</v>
      </c>
      <c r="C330" t="s">
        <v>833</v>
      </c>
      <c r="D330">
        <f t="array" ref="D330">_xlfn.IFS(C330="Coupe",1,C330= "Crossover",2,C330= "Crossover, SUV",3,C330= "Hatchback",4,C330= "MPV",5,C330= "MUV",6,C330= "Sedan",7,C330= "Sedan, Coupe",8,C330= "SUV",9,C330= "SUV, Crossover",10)</f>
        <v>9</v>
      </c>
      <c r="E330" t="s">
        <v>201</v>
      </c>
      <c r="F330">
        <f t="array" ref="F330">_xlfn.IFS(E330="Drum",1,E330= "Solid Disc",2,E330= "Ventilated Disc",3)</f>
        <v>3</v>
      </c>
      <c r="G330" t="s">
        <v>152</v>
      </c>
      <c r="H330">
        <f t="array" ref="H330">_xlfn.IFS(G330="Drum",1,G330= "Solid Disc",2,G330= "Ventilated Disc",3)</f>
        <v>1</v>
      </c>
      <c r="I330" t="s">
        <v>168</v>
      </c>
      <c r="J330">
        <f t="array" ref="J330">_xlfn.IFS(I330="Fabric",1,I330= "Leather",2,I330= "Polyurethene",3,I330= "Vinyl",4)</f>
        <v>1</v>
      </c>
      <c r="K330" t="s">
        <v>1206</v>
      </c>
      <c r="L330">
        <f t="array" ref="L330">_xlfn.IFS(K330="AMT",1,K330="Automatic",2,K330="CVT",3,K330="DCT",4,K330="Manual",5)</f>
        <v>4</v>
      </c>
      <c r="M330" t="s">
        <v>169</v>
      </c>
      <c r="N330">
        <f t="array" ref="N330">_xlfn.IFS(M330="Automatic",1,M330= "Manual",2)</f>
        <v>2</v>
      </c>
      <c r="O330" t="s">
        <v>164</v>
      </c>
      <c r="P330">
        <f t="array" ref="P330">_xlfn.IFS(O330="Analog",1,O330= "Analog + Digital",2,O330= "Digital",3)</f>
        <v>3</v>
      </c>
    </row>
    <row r="331" spans="1:16" x14ac:dyDescent="0.3">
      <c r="A331" t="s">
        <v>146</v>
      </c>
      <c r="B331">
        <f t="array" ref="B331">_xlfn.IFS(A331="CNG",1,A331="CNG + Petrol",2,A331="Diesel",3,A331="Electric",4,A331="Hybrid",5,A331="Petrol",6)</f>
        <v>6</v>
      </c>
      <c r="C331" t="s">
        <v>833</v>
      </c>
      <c r="D331">
        <f t="array" ref="D331">_xlfn.IFS(C331="Coupe",1,C331= "Crossover",2,C331= "Crossover, SUV",3,C331= "Hatchback",4,C331= "MPV",5,C331= "MUV",6,C331= "Sedan",7,C331= "Sedan, Coupe",8,C331= "SUV",9,C331= "SUV, Crossover",10)</f>
        <v>9</v>
      </c>
      <c r="E331" t="s">
        <v>201</v>
      </c>
      <c r="F331">
        <f t="array" ref="F331">_xlfn.IFS(E331="Drum",1,E331= "Solid Disc",2,E331= "Ventilated Disc",3)</f>
        <v>3</v>
      </c>
      <c r="G331" t="s">
        <v>152</v>
      </c>
      <c r="H331">
        <f t="array" ref="H331">_xlfn.IFS(G331="Drum",1,G331= "Solid Disc",2,G331= "Ventilated Disc",3)</f>
        <v>1</v>
      </c>
      <c r="I331" t="s">
        <v>168</v>
      </c>
      <c r="J331">
        <f t="array" ref="J331">_xlfn.IFS(I331="Fabric",1,I331= "Leather",2,I331= "Polyurethene",3,I331= "Vinyl",4)</f>
        <v>1</v>
      </c>
      <c r="K331" t="s">
        <v>1206</v>
      </c>
      <c r="L331">
        <f t="array" ref="L331">_xlfn.IFS(K331="AMT",1,K331="Automatic",2,K331="CVT",3,K331="DCT",4,K331="Manual",5)</f>
        <v>4</v>
      </c>
      <c r="M331" t="s">
        <v>169</v>
      </c>
      <c r="N331">
        <f t="array" ref="N331">_xlfn.IFS(M331="Automatic",1,M331= "Manual",2)</f>
        <v>2</v>
      </c>
      <c r="O331" t="s">
        <v>164</v>
      </c>
      <c r="P331">
        <f t="array" ref="P331">_xlfn.IFS(O331="Analog",1,O331= "Analog + Digital",2,O331= "Digital",3)</f>
        <v>3</v>
      </c>
    </row>
    <row r="332" spans="1:16" x14ac:dyDescent="0.3">
      <c r="A332" t="s">
        <v>146</v>
      </c>
      <c r="B332">
        <f t="array" ref="B332">_xlfn.IFS(A332="CNG",1,A332="CNG + Petrol",2,A332="Diesel",3,A332="Electric",4,A332="Hybrid",5,A332="Petrol",6)</f>
        <v>6</v>
      </c>
      <c r="C332" t="s">
        <v>833</v>
      </c>
      <c r="D332">
        <f t="array" ref="D332">_xlfn.IFS(C332="Coupe",1,C332= "Crossover",2,C332= "Crossover, SUV",3,C332= "Hatchback",4,C332= "MPV",5,C332= "MUV",6,C332= "Sedan",7,C332= "Sedan, Coupe",8,C332= "SUV",9,C332= "SUV, Crossover",10)</f>
        <v>9</v>
      </c>
      <c r="E332" t="s">
        <v>201</v>
      </c>
      <c r="F332">
        <f t="array" ref="F332">_xlfn.IFS(E332="Drum",1,E332= "Solid Disc",2,E332= "Ventilated Disc",3)</f>
        <v>3</v>
      </c>
      <c r="G332" t="s">
        <v>152</v>
      </c>
      <c r="H332">
        <f t="array" ref="H332">_xlfn.IFS(G332="Drum",1,G332= "Solid Disc",2,G332= "Ventilated Disc",3)</f>
        <v>1</v>
      </c>
      <c r="I332" t="s">
        <v>168</v>
      </c>
      <c r="J332">
        <f t="array" ref="J332">_xlfn.IFS(I332="Fabric",1,I332= "Leather",2,I332= "Polyurethene",3,I332= "Vinyl",4)</f>
        <v>1</v>
      </c>
      <c r="K332" t="s">
        <v>169</v>
      </c>
      <c r="L332">
        <f t="array" ref="L332">_xlfn.IFS(K332="AMT",1,K332="Automatic",2,K332="CVT",3,K332="DCT",4,K332="Manual",5)</f>
        <v>5</v>
      </c>
      <c r="M332" t="s">
        <v>169</v>
      </c>
      <c r="N332">
        <f t="array" ref="N332">_xlfn.IFS(M332="Automatic",1,M332= "Manual",2)</f>
        <v>2</v>
      </c>
      <c r="O332" t="s">
        <v>164</v>
      </c>
      <c r="P332">
        <f t="array" ref="P332">_xlfn.IFS(O332="Analog",1,O332= "Analog + Digital",2,O332= "Digital",3)</f>
        <v>3</v>
      </c>
    </row>
    <row r="333" spans="1:16" x14ac:dyDescent="0.3">
      <c r="A333" t="s">
        <v>460</v>
      </c>
      <c r="B333">
        <f t="array" ref="B333">_xlfn.IFS(A333="CNG",1,A333="CNG + Petrol",2,A333="Diesel",3,A333="Electric",4,A333="Hybrid",5,A333="Petrol",6)</f>
        <v>3</v>
      </c>
      <c r="C333" t="s">
        <v>833</v>
      </c>
      <c r="D333">
        <f t="array" ref="D333">_xlfn.IFS(C333="Coupe",1,C333= "Crossover",2,C333= "Crossover, SUV",3,C333= "Hatchback",4,C333= "MPV",5,C333= "MUV",6,C333= "Sedan",7,C333= "Sedan, Coupe",8,C333= "SUV",9,C333= "SUV, Crossover",10)</f>
        <v>9</v>
      </c>
      <c r="E333" t="s">
        <v>201</v>
      </c>
      <c r="F333">
        <f t="array" ref="F333">_xlfn.IFS(E333="Drum",1,E333= "Solid Disc",2,E333= "Ventilated Disc",3)</f>
        <v>3</v>
      </c>
      <c r="G333" t="s">
        <v>152</v>
      </c>
      <c r="H333">
        <f t="array" ref="H333">_xlfn.IFS(G333="Drum",1,G333= "Solid Disc",2,G333= "Ventilated Disc",3)</f>
        <v>1</v>
      </c>
      <c r="I333" t="s">
        <v>168</v>
      </c>
      <c r="J333">
        <f t="array" ref="J333">_xlfn.IFS(I333="Fabric",1,I333= "Leather",2,I333= "Polyurethene",3,I333= "Vinyl",4)</f>
        <v>1</v>
      </c>
      <c r="K333" t="s">
        <v>169</v>
      </c>
      <c r="L333">
        <f t="array" ref="L333">_xlfn.IFS(K333="AMT",1,K333="Automatic",2,K333="CVT",3,K333="DCT",4,K333="Manual",5)</f>
        <v>5</v>
      </c>
      <c r="M333" t="s">
        <v>169</v>
      </c>
      <c r="N333">
        <f t="array" ref="N333">_xlfn.IFS(M333="Automatic",1,M333= "Manual",2)</f>
        <v>2</v>
      </c>
      <c r="O333" t="s">
        <v>165</v>
      </c>
      <c r="P333">
        <f t="array" ref="P333">_xlfn.IFS(O333="Analog",1,O333= "Analog + Digital",2,O333= "Digital",3)</f>
        <v>1</v>
      </c>
    </row>
    <row r="334" spans="1:16" x14ac:dyDescent="0.3">
      <c r="A334" t="s">
        <v>460</v>
      </c>
      <c r="B334">
        <f t="array" ref="B334">_xlfn.IFS(A334="CNG",1,A334="CNG + Petrol",2,A334="Diesel",3,A334="Electric",4,A334="Hybrid",5,A334="Petrol",6)</f>
        <v>3</v>
      </c>
      <c r="C334" t="s">
        <v>833</v>
      </c>
      <c r="D334">
        <f t="array" ref="D334">_xlfn.IFS(C334="Coupe",1,C334= "Crossover",2,C334= "Crossover, SUV",3,C334= "Hatchback",4,C334= "MPV",5,C334= "MUV",6,C334= "Sedan",7,C334= "Sedan, Coupe",8,C334= "SUV",9,C334= "SUV, Crossover",10)</f>
        <v>9</v>
      </c>
      <c r="E334" t="s">
        <v>201</v>
      </c>
      <c r="F334">
        <f t="array" ref="F334">_xlfn.IFS(E334="Drum",1,E334= "Solid Disc",2,E334= "Ventilated Disc",3)</f>
        <v>3</v>
      </c>
      <c r="G334" t="s">
        <v>152</v>
      </c>
      <c r="H334">
        <f t="array" ref="H334">_xlfn.IFS(G334="Drum",1,G334= "Solid Disc",2,G334= "Ventilated Disc",3)</f>
        <v>1</v>
      </c>
      <c r="I334" t="s">
        <v>168</v>
      </c>
      <c r="J334">
        <f t="array" ref="J334">_xlfn.IFS(I334="Fabric",1,I334= "Leather",2,I334= "Polyurethene",3,I334= "Vinyl",4)</f>
        <v>1</v>
      </c>
      <c r="K334" t="s">
        <v>169</v>
      </c>
      <c r="L334">
        <f t="array" ref="L334">_xlfn.IFS(K334="AMT",1,K334="Automatic",2,K334="CVT",3,K334="DCT",4,K334="Manual",5)</f>
        <v>5</v>
      </c>
      <c r="M334" t="s">
        <v>169</v>
      </c>
      <c r="N334">
        <f t="array" ref="N334">_xlfn.IFS(M334="Automatic",1,M334= "Manual",2)</f>
        <v>2</v>
      </c>
      <c r="O334" t="s">
        <v>165</v>
      </c>
      <c r="P334">
        <f t="array" ref="P334">_xlfn.IFS(O334="Analog",1,O334= "Analog + Digital",2,O334= "Digital",3)</f>
        <v>1</v>
      </c>
    </row>
    <row r="335" spans="1:16" x14ac:dyDescent="0.3">
      <c r="A335" t="s">
        <v>460</v>
      </c>
      <c r="B335">
        <f t="array" ref="B335">_xlfn.IFS(A335="CNG",1,A335="CNG + Petrol",2,A335="Diesel",3,A335="Electric",4,A335="Hybrid",5,A335="Petrol",6)</f>
        <v>3</v>
      </c>
      <c r="C335" t="s">
        <v>833</v>
      </c>
      <c r="D335">
        <f t="array" ref="D335">_xlfn.IFS(C335="Coupe",1,C335= "Crossover",2,C335= "Crossover, SUV",3,C335= "Hatchback",4,C335= "MPV",5,C335= "MUV",6,C335= "Sedan",7,C335= "Sedan, Coupe",8,C335= "SUV",9,C335= "SUV, Crossover",10)</f>
        <v>9</v>
      </c>
      <c r="E335" t="s">
        <v>201</v>
      </c>
      <c r="F335">
        <f t="array" ref="F335">_xlfn.IFS(E335="Drum",1,E335= "Solid Disc",2,E335= "Ventilated Disc",3)</f>
        <v>3</v>
      </c>
      <c r="G335" t="s">
        <v>152</v>
      </c>
      <c r="H335">
        <f t="array" ref="H335">_xlfn.IFS(G335="Drum",1,G335= "Solid Disc",2,G335= "Ventilated Disc",3)</f>
        <v>1</v>
      </c>
      <c r="I335" t="s">
        <v>598</v>
      </c>
      <c r="J335">
        <f t="array" ref="J335">_xlfn.IFS(I335="Fabric",1,I335= "Leather",2,I335= "Polyurethene",3,I335= "Vinyl",4)</f>
        <v>2</v>
      </c>
      <c r="K335" t="s">
        <v>169</v>
      </c>
      <c r="L335">
        <f t="array" ref="L335">_xlfn.IFS(K335="AMT",1,K335="Automatic",2,K335="CVT",3,K335="DCT",4,K335="Manual",5)</f>
        <v>5</v>
      </c>
      <c r="M335" t="s">
        <v>169</v>
      </c>
      <c r="N335">
        <f t="array" ref="N335">_xlfn.IFS(M335="Automatic",1,M335= "Manual",2)</f>
        <v>2</v>
      </c>
      <c r="O335" t="s">
        <v>164</v>
      </c>
      <c r="P335">
        <f t="array" ref="P335">_xlfn.IFS(O335="Analog",1,O335= "Analog + Digital",2,O335= "Digital",3)</f>
        <v>3</v>
      </c>
    </row>
    <row r="336" spans="1:16" x14ac:dyDescent="0.3">
      <c r="A336" t="s">
        <v>460</v>
      </c>
      <c r="B336">
        <f t="array" ref="B336">_xlfn.IFS(A336="CNG",1,A336="CNG + Petrol",2,A336="Diesel",3,A336="Electric",4,A336="Hybrid",5,A336="Petrol",6)</f>
        <v>3</v>
      </c>
      <c r="C336" t="s">
        <v>833</v>
      </c>
      <c r="D336">
        <f t="array" ref="D336">_xlfn.IFS(C336="Coupe",1,C336= "Crossover",2,C336= "Crossover, SUV",3,C336= "Hatchback",4,C336= "MPV",5,C336= "MUV",6,C336= "Sedan",7,C336= "Sedan, Coupe",8,C336= "SUV",9,C336= "SUV, Crossover",10)</f>
        <v>9</v>
      </c>
      <c r="E336" t="s">
        <v>201</v>
      </c>
      <c r="F336">
        <f t="array" ref="F336">_xlfn.IFS(E336="Drum",1,E336= "Solid Disc",2,E336= "Ventilated Disc",3)</f>
        <v>3</v>
      </c>
      <c r="G336" t="s">
        <v>152</v>
      </c>
      <c r="H336">
        <f t="array" ref="H336">_xlfn.IFS(G336="Drum",1,G336= "Solid Disc",2,G336= "Ventilated Disc",3)</f>
        <v>1</v>
      </c>
      <c r="I336" t="s">
        <v>598</v>
      </c>
      <c r="J336">
        <f t="array" ref="J336">_xlfn.IFS(I336="Fabric",1,I336= "Leather",2,I336= "Polyurethene",3,I336= "Vinyl",4)</f>
        <v>2</v>
      </c>
      <c r="K336" t="s">
        <v>169</v>
      </c>
      <c r="L336">
        <f t="array" ref="L336">_xlfn.IFS(K336="AMT",1,K336="Automatic",2,K336="CVT",3,K336="DCT",4,K336="Manual",5)</f>
        <v>5</v>
      </c>
      <c r="M336" t="s">
        <v>169</v>
      </c>
      <c r="N336">
        <f t="array" ref="N336">_xlfn.IFS(M336="Automatic",1,M336= "Manual",2)</f>
        <v>2</v>
      </c>
      <c r="O336" t="s">
        <v>165</v>
      </c>
      <c r="P336">
        <f t="array" ref="P336">_xlfn.IFS(O336="Analog",1,O336= "Analog + Digital",2,O336= "Digital",3)</f>
        <v>1</v>
      </c>
    </row>
    <row r="337" spans="1:16" x14ac:dyDescent="0.3">
      <c r="A337" t="s">
        <v>146</v>
      </c>
      <c r="B337">
        <f t="array" ref="B337">_xlfn.IFS(A337="CNG",1,A337="CNG + Petrol",2,A337="Diesel",3,A337="Electric",4,A337="Hybrid",5,A337="Petrol",6)</f>
        <v>6</v>
      </c>
      <c r="C337" t="s">
        <v>833</v>
      </c>
      <c r="D337">
        <f t="array" ref="D337">_xlfn.IFS(C337="Coupe",1,C337= "Crossover",2,C337= "Crossover, SUV",3,C337= "Hatchback",4,C337= "MPV",5,C337= "MUV",6,C337= "Sedan",7,C337= "Sedan, Coupe",8,C337= "SUV",9,C337= "SUV, Crossover",10)</f>
        <v>9</v>
      </c>
      <c r="E337" t="s">
        <v>201</v>
      </c>
      <c r="F337">
        <f t="array" ref="F337">_xlfn.IFS(E337="Drum",1,E337= "Solid Disc",2,E337= "Ventilated Disc",3)</f>
        <v>3</v>
      </c>
      <c r="G337" t="s">
        <v>152</v>
      </c>
      <c r="H337">
        <f t="array" ref="H337">_xlfn.IFS(G337="Drum",1,G337= "Solid Disc",2,G337= "Ventilated Disc",3)</f>
        <v>1</v>
      </c>
      <c r="I337" t="s">
        <v>168</v>
      </c>
      <c r="J337">
        <f t="array" ref="J337">_xlfn.IFS(I337="Fabric",1,I337= "Leather",2,I337= "Polyurethene",3,I337= "Vinyl",4)</f>
        <v>1</v>
      </c>
      <c r="K337" t="s">
        <v>169</v>
      </c>
      <c r="L337">
        <f t="array" ref="L337">_xlfn.IFS(K337="AMT",1,K337="Automatic",2,K337="CVT",3,K337="DCT",4,K337="Manual",5)</f>
        <v>5</v>
      </c>
      <c r="M337" t="s">
        <v>169</v>
      </c>
      <c r="N337">
        <f t="array" ref="N337">_xlfn.IFS(M337="Automatic",1,M337= "Manual",2)</f>
        <v>2</v>
      </c>
      <c r="O337" t="s">
        <v>177</v>
      </c>
      <c r="P337">
        <f t="array" ref="P337">_xlfn.IFS(O337="Analog",1,O337= "Analog + Digital",2,O337= "Digital",3)</f>
        <v>2</v>
      </c>
    </row>
    <row r="338" spans="1:16" x14ac:dyDescent="0.3">
      <c r="A338" t="s">
        <v>146</v>
      </c>
      <c r="B338">
        <f t="array" ref="B338">_xlfn.IFS(A338="CNG",1,A338="CNG + Petrol",2,A338="Diesel",3,A338="Electric",4,A338="Hybrid",5,A338="Petrol",6)</f>
        <v>6</v>
      </c>
      <c r="C338" t="s">
        <v>833</v>
      </c>
      <c r="D338">
        <f t="array" ref="D338">_xlfn.IFS(C338="Coupe",1,C338= "Crossover",2,C338= "Crossover, SUV",3,C338= "Hatchback",4,C338= "MPV",5,C338= "MUV",6,C338= "Sedan",7,C338= "Sedan, Coupe",8,C338= "SUV",9,C338= "SUV, Crossover",10)</f>
        <v>9</v>
      </c>
      <c r="E338" t="s">
        <v>201</v>
      </c>
      <c r="F338">
        <f t="array" ref="F338">_xlfn.IFS(E338="Drum",1,E338= "Solid Disc",2,E338= "Ventilated Disc",3)</f>
        <v>3</v>
      </c>
      <c r="G338" t="s">
        <v>152</v>
      </c>
      <c r="H338">
        <f t="array" ref="H338">_xlfn.IFS(G338="Drum",1,G338= "Solid Disc",2,G338= "Ventilated Disc",3)</f>
        <v>1</v>
      </c>
      <c r="I338" t="s">
        <v>168</v>
      </c>
      <c r="J338">
        <f t="array" ref="J338">_xlfn.IFS(I338="Fabric",1,I338= "Leather",2,I338= "Polyurethene",3,I338= "Vinyl",4)</f>
        <v>1</v>
      </c>
      <c r="K338" t="s">
        <v>169</v>
      </c>
      <c r="L338">
        <f t="array" ref="L338">_xlfn.IFS(K338="AMT",1,K338="Automatic",2,K338="CVT",3,K338="DCT",4,K338="Manual",5)</f>
        <v>5</v>
      </c>
      <c r="M338" t="s">
        <v>169</v>
      </c>
      <c r="N338">
        <f t="array" ref="N338">_xlfn.IFS(M338="Automatic",1,M338= "Manual",2)</f>
        <v>2</v>
      </c>
      <c r="O338" t="s">
        <v>177</v>
      </c>
      <c r="P338">
        <f t="array" ref="P338">_xlfn.IFS(O338="Analog",1,O338= "Analog + Digital",2,O338= "Digital",3)</f>
        <v>2</v>
      </c>
    </row>
    <row r="339" spans="1:16" x14ac:dyDescent="0.3">
      <c r="A339" t="s">
        <v>146</v>
      </c>
      <c r="B339">
        <f t="array" ref="B339">_xlfn.IFS(A339="CNG",1,A339="CNG + Petrol",2,A339="Diesel",3,A339="Electric",4,A339="Hybrid",5,A339="Petrol",6)</f>
        <v>6</v>
      </c>
      <c r="C339" t="s">
        <v>833</v>
      </c>
      <c r="D339">
        <f t="array" ref="D339">_xlfn.IFS(C339="Coupe",1,C339= "Crossover",2,C339= "Crossover, SUV",3,C339= "Hatchback",4,C339= "MPV",5,C339= "MUV",6,C339= "Sedan",7,C339= "Sedan, Coupe",8,C339= "SUV",9,C339= "SUV, Crossover",10)</f>
        <v>9</v>
      </c>
      <c r="E339" t="s">
        <v>201</v>
      </c>
      <c r="F339">
        <f t="array" ref="F339">_xlfn.IFS(E339="Drum",1,E339= "Solid Disc",2,E339= "Ventilated Disc",3)</f>
        <v>3</v>
      </c>
      <c r="G339" t="s">
        <v>152</v>
      </c>
      <c r="H339">
        <f t="array" ref="H339">_xlfn.IFS(G339="Drum",1,G339= "Solid Disc",2,G339= "Ventilated Disc",3)</f>
        <v>1</v>
      </c>
      <c r="I339" t="s">
        <v>168</v>
      </c>
      <c r="J339">
        <f t="array" ref="J339">_xlfn.IFS(I339="Fabric",1,I339= "Leather",2,I339= "Polyurethene",3,I339= "Vinyl",4)</f>
        <v>1</v>
      </c>
      <c r="K339" t="s">
        <v>169</v>
      </c>
      <c r="L339">
        <f t="array" ref="L339">_xlfn.IFS(K339="AMT",1,K339="Automatic",2,K339="CVT",3,K339="DCT",4,K339="Manual",5)</f>
        <v>5</v>
      </c>
      <c r="M339" t="s">
        <v>169</v>
      </c>
      <c r="N339">
        <f t="array" ref="N339">_xlfn.IFS(M339="Automatic",1,M339= "Manual",2)</f>
        <v>2</v>
      </c>
      <c r="O339" t="s">
        <v>177</v>
      </c>
      <c r="P339">
        <f t="array" ref="P339">_xlfn.IFS(O339="Analog",1,O339= "Analog + Digital",2,O339= "Digital",3)</f>
        <v>2</v>
      </c>
    </row>
    <row r="340" spans="1:16" x14ac:dyDescent="0.3">
      <c r="A340" t="s">
        <v>146</v>
      </c>
      <c r="B340">
        <f t="array" ref="B340">_xlfn.IFS(A340="CNG",1,A340="CNG + Petrol",2,A340="Diesel",3,A340="Electric",4,A340="Hybrid",5,A340="Petrol",6)</f>
        <v>6</v>
      </c>
      <c r="C340" t="s">
        <v>833</v>
      </c>
      <c r="D340">
        <f t="array" ref="D340">_xlfn.IFS(C340="Coupe",1,C340= "Crossover",2,C340= "Crossover, SUV",3,C340= "Hatchback",4,C340= "MPV",5,C340= "MUV",6,C340= "Sedan",7,C340= "Sedan, Coupe",8,C340= "SUV",9,C340= "SUV, Crossover",10)</f>
        <v>9</v>
      </c>
      <c r="E340" t="s">
        <v>201</v>
      </c>
      <c r="F340">
        <f t="array" ref="F340">_xlfn.IFS(E340="Drum",1,E340= "Solid Disc",2,E340= "Ventilated Disc",3)</f>
        <v>3</v>
      </c>
      <c r="G340" t="s">
        <v>152</v>
      </c>
      <c r="H340">
        <f t="array" ref="H340">_xlfn.IFS(G340="Drum",1,G340= "Solid Disc",2,G340= "Ventilated Disc",3)</f>
        <v>1</v>
      </c>
      <c r="I340" t="s">
        <v>168</v>
      </c>
      <c r="J340">
        <f t="array" ref="J340">_xlfn.IFS(I340="Fabric",1,I340= "Leather",2,I340= "Polyurethene",3,I340= "Vinyl",4)</f>
        <v>1</v>
      </c>
      <c r="K340" t="s">
        <v>169</v>
      </c>
      <c r="L340">
        <f t="array" ref="L340">_xlfn.IFS(K340="AMT",1,K340="Automatic",2,K340="CVT",3,K340="DCT",4,K340="Manual",5)</f>
        <v>5</v>
      </c>
      <c r="M340" t="s">
        <v>169</v>
      </c>
      <c r="N340">
        <f t="array" ref="N340">_xlfn.IFS(M340="Automatic",1,M340= "Manual",2)</f>
        <v>2</v>
      </c>
      <c r="O340" t="s">
        <v>177</v>
      </c>
      <c r="P340">
        <f t="array" ref="P340">_xlfn.IFS(O340="Analog",1,O340= "Analog + Digital",2,O340= "Digital",3)</f>
        <v>2</v>
      </c>
    </row>
    <row r="341" spans="1:16" x14ac:dyDescent="0.3">
      <c r="A341" t="s">
        <v>146</v>
      </c>
      <c r="B341">
        <f t="array" ref="B341">_xlfn.IFS(A341="CNG",1,A341="CNG + Petrol",2,A341="Diesel",3,A341="Electric",4,A341="Hybrid",5,A341="Petrol",6)</f>
        <v>6</v>
      </c>
      <c r="C341" t="s">
        <v>833</v>
      </c>
      <c r="D341">
        <f t="array" ref="D341">_xlfn.IFS(C341="Coupe",1,C341= "Crossover",2,C341= "Crossover, SUV",3,C341= "Hatchback",4,C341= "MPV",5,C341= "MUV",6,C341= "Sedan",7,C341= "Sedan, Coupe",8,C341= "SUV",9,C341= "SUV, Crossover",10)</f>
        <v>9</v>
      </c>
      <c r="E341" t="s">
        <v>201</v>
      </c>
      <c r="F341">
        <f t="array" ref="F341">_xlfn.IFS(E341="Drum",1,E341= "Solid Disc",2,E341= "Ventilated Disc",3)</f>
        <v>3</v>
      </c>
      <c r="G341" t="s">
        <v>152</v>
      </c>
      <c r="H341">
        <f t="array" ref="H341">_xlfn.IFS(G341="Drum",1,G341= "Solid Disc",2,G341= "Ventilated Disc",3)</f>
        <v>1</v>
      </c>
      <c r="I341" t="s">
        <v>168</v>
      </c>
      <c r="J341">
        <f t="array" ref="J341">_xlfn.IFS(I341="Fabric",1,I341= "Leather",2,I341= "Polyurethene",3,I341= "Vinyl",4)</f>
        <v>1</v>
      </c>
      <c r="K341" t="s">
        <v>169</v>
      </c>
      <c r="L341">
        <f t="array" ref="L341">_xlfn.IFS(K341="AMT",1,K341="Automatic",2,K341="CVT",3,K341="DCT",4,K341="Manual",5)</f>
        <v>5</v>
      </c>
      <c r="M341" t="s">
        <v>169</v>
      </c>
      <c r="N341">
        <f t="array" ref="N341">_xlfn.IFS(M341="Automatic",1,M341= "Manual",2)</f>
        <v>2</v>
      </c>
      <c r="O341" t="s">
        <v>177</v>
      </c>
      <c r="P341">
        <f t="array" ref="P341">_xlfn.IFS(O341="Analog",1,O341= "Analog + Digital",2,O341= "Digital",3)</f>
        <v>2</v>
      </c>
    </row>
    <row r="342" spans="1:16" x14ac:dyDescent="0.3">
      <c r="A342" t="s">
        <v>146</v>
      </c>
      <c r="B342">
        <f t="array" ref="B342">_xlfn.IFS(A342="CNG",1,A342="CNG + Petrol",2,A342="Diesel",3,A342="Electric",4,A342="Hybrid",5,A342="Petrol",6)</f>
        <v>6</v>
      </c>
      <c r="C342" t="s">
        <v>833</v>
      </c>
      <c r="D342">
        <f t="array" ref="D342">_xlfn.IFS(C342="Coupe",1,C342= "Crossover",2,C342= "Crossover, SUV",3,C342= "Hatchback",4,C342= "MPV",5,C342= "MUV",6,C342= "Sedan",7,C342= "Sedan, Coupe",8,C342= "SUV",9,C342= "SUV, Crossover",10)</f>
        <v>9</v>
      </c>
      <c r="E342" t="s">
        <v>201</v>
      </c>
      <c r="F342">
        <f t="array" ref="F342">_xlfn.IFS(E342="Drum",1,E342= "Solid Disc",2,E342= "Ventilated Disc",3)</f>
        <v>3</v>
      </c>
      <c r="G342" t="s">
        <v>152</v>
      </c>
      <c r="H342">
        <f t="array" ref="H342">_xlfn.IFS(G342="Drum",1,G342= "Solid Disc",2,G342= "Ventilated Disc",3)</f>
        <v>1</v>
      </c>
      <c r="I342" t="s">
        <v>168</v>
      </c>
      <c r="J342">
        <f t="array" ref="J342">_xlfn.IFS(I342="Fabric",1,I342= "Leather",2,I342= "Polyurethene",3,I342= "Vinyl",4)</f>
        <v>1</v>
      </c>
      <c r="K342" t="s">
        <v>169</v>
      </c>
      <c r="L342">
        <f t="array" ref="L342">_xlfn.IFS(K342="AMT",1,K342="Automatic",2,K342="CVT",3,K342="DCT",4,K342="Manual",5)</f>
        <v>5</v>
      </c>
      <c r="M342" t="s">
        <v>169</v>
      </c>
      <c r="N342">
        <f t="array" ref="N342">_xlfn.IFS(M342="Automatic",1,M342= "Manual",2)</f>
        <v>2</v>
      </c>
      <c r="O342" t="s">
        <v>177</v>
      </c>
      <c r="P342">
        <f t="array" ref="P342">_xlfn.IFS(O342="Analog",1,O342= "Analog + Digital",2,O342= "Digital",3)</f>
        <v>2</v>
      </c>
    </row>
    <row r="343" spans="1:16" x14ac:dyDescent="0.3">
      <c r="A343" t="s">
        <v>146</v>
      </c>
      <c r="B343">
        <f t="array" ref="B343">_xlfn.IFS(A343="CNG",1,A343="CNG + Petrol",2,A343="Diesel",3,A343="Electric",4,A343="Hybrid",5,A343="Petrol",6)</f>
        <v>6</v>
      </c>
      <c r="C343" t="s">
        <v>833</v>
      </c>
      <c r="D343">
        <f t="array" ref="D343">_xlfn.IFS(C343="Coupe",1,C343= "Crossover",2,C343= "Crossover, SUV",3,C343= "Hatchback",4,C343= "MPV",5,C343= "MUV",6,C343= "Sedan",7,C343= "Sedan, Coupe",8,C343= "SUV",9,C343= "SUV, Crossover",10)</f>
        <v>9</v>
      </c>
      <c r="E343" t="s">
        <v>201</v>
      </c>
      <c r="F343">
        <f t="array" ref="F343">_xlfn.IFS(E343="Drum",1,E343= "Solid Disc",2,E343= "Ventilated Disc",3)</f>
        <v>3</v>
      </c>
      <c r="G343" t="s">
        <v>152</v>
      </c>
      <c r="H343">
        <f t="array" ref="H343">_xlfn.IFS(G343="Drum",1,G343= "Solid Disc",2,G343= "Ventilated Disc",3)</f>
        <v>1</v>
      </c>
      <c r="I343" t="s">
        <v>168</v>
      </c>
      <c r="J343">
        <f t="array" ref="J343">_xlfn.IFS(I343="Fabric",1,I343= "Leather",2,I343= "Polyurethene",3,I343= "Vinyl",4)</f>
        <v>1</v>
      </c>
      <c r="K343" t="s">
        <v>190</v>
      </c>
      <c r="L343">
        <f t="array" ref="L343">_xlfn.IFS(K343="AMT",1,K343="Automatic",2,K343="CVT",3,K343="DCT",4,K343="Manual",5)</f>
        <v>2</v>
      </c>
      <c r="M343" t="s">
        <v>169</v>
      </c>
      <c r="N343">
        <f t="array" ref="N343">_xlfn.IFS(M343="Automatic",1,M343= "Manual",2)</f>
        <v>2</v>
      </c>
      <c r="O343" t="s">
        <v>177</v>
      </c>
      <c r="P343">
        <f t="array" ref="P343">_xlfn.IFS(O343="Analog",1,O343= "Analog + Digital",2,O343= "Digital",3)</f>
        <v>2</v>
      </c>
    </row>
    <row r="344" spans="1:16" x14ac:dyDescent="0.3">
      <c r="A344" t="s">
        <v>146</v>
      </c>
      <c r="B344">
        <f t="array" ref="B344">_xlfn.IFS(A344="CNG",1,A344="CNG + Petrol",2,A344="Diesel",3,A344="Electric",4,A344="Hybrid",5,A344="Petrol",6)</f>
        <v>6</v>
      </c>
      <c r="C344" t="s">
        <v>833</v>
      </c>
      <c r="D344">
        <f t="array" ref="D344">_xlfn.IFS(C344="Coupe",1,C344= "Crossover",2,C344= "Crossover, SUV",3,C344= "Hatchback",4,C344= "MPV",5,C344= "MUV",6,C344= "Sedan",7,C344= "Sedan, Coupe",8,C344= "SUV",9,C344= "SUV, Crossover",10)</f>
        <v>9</v>
      </c>
      <c r="E344" t="s">
        <v>201</v>
      </c>
      <c r="F344">
        <f t="array" ref="F344">_xlfn.IFS(E344="Drum",1,E344= "Solid Disc",2,E344= "Ventilated Disc",3)</f>
        <v>3</v>
      </c>
      <c r="G344" t="s">
        <v>152</v>
      </c>
      <c r="H344">
        <f t="array" ref="H344">_xlfn.IFS(G344="Drum",1,G344= "Solid Disc",2,G344= "Ventilated Disc",3)</f>
        <v>1</v>
      </c>
      <c r="I344" t="s">
        <v>168</v>
      </c>
      <c r="J344">
        <f t="array" ref="J344">_xlfn.IFS(I344="Fabric",1,I344= "Leather",2,I344= "Polyurethene",3,I344= "Vinyl",4)</f>
        <v>1</v>
      </c>
      <c r="K344" t="s">
        <v>190</v>
      </c>
      <c r="L344">
        <f t="array" ref="L344">_xlfn.IFS(K344="AMT",1,K344="Automatic",2,K344="CVT",3,K344="DCT",4,K344="Manual",5)</f>
        <v>2</v>
      </c>
      <c r="M344" t="s">
        <v>169</v>
      </c>
      <c r="N344">
        <f t="array" ref="N344">_xlfn.IFS(M344="Automatic",1,M344= "Manual",2)</f>
        <v>2</v>
      </c>
      <c r="O344" t="s">
        <v>177</v>
      </c>
      <c r="P344">
        <f t="array" ref="P344">_xlfn.IFS(O344="Analog",1,O344= "Analog + Digital",2,O344= "Digital",3)</f>
        <v>2</v>
      </c>
    </row>
    <row r="345" spans="1:16" x14ac:dyDescent="0.3">
      <c r="A345" t="s">
        <v>146</v>
      </c>
      <c r="B345">
        <f t="array" ref="B345">_xlfn.IFS(A345="CNG",1,A345="CNG + Petrol",2,A345="Diesel",3,A345="Electric",4,A345="Hybrid",5,A345="Petrol",6)</f>
        <v>6</v>
      </c>
      <c r="C345" t="s">
        <v>833</v>
      </c>
      <c r="D345">
        <f t="array" ref="D345">_xlfn.IFS(C345="Coupe",1,C345= "Crossover",2,C345= "Crossover, SUV",3,C345= "Hatchback",4,C345= "MPV",5,C345= "MUV",6,C345= "Sedan",7,C345= "Sedan, Coupe",8,C345= "SUV",9,C345= "SUV, Crossover",10)</f>
        <v>9</v>
      </c>
      <c r="E345" t="s">
        <v>201</v>
      </c>
      <c r="F345">
        <f t="array" ref="F345">_xlfn.IFS(E345="Drum",1,E345= "Solid Disc",2,E345= "Ventilated Disc",3)</f>
        <v>3</v>
      </c>
      <c r="G345" t="s">
        <v>152</v>
      </c>
      <c r="H345">
        <f t="array" ref="H345">_xlfn.IFS(G345="Drum",1,G345= "Solid Disc",2,G345= "Ventilated Disc",3)</f>
        <v>1</v>
      </c>
      <c r="I345" t="s">
        <v>168</v>
      </c>
      <c r="J345">
        <f t="array" ref="J345">_xlfn.IFS(I345="Fabric",1,I345= "Leather",2,I345= "Polyurethene",3,I345= "Vinyl",4)</f>
        <v>1</v>
      </c>
      <c r="K345" t="s">
        <v>190</v>
      </c>
      <c r="L345">
        <f t="array" ref="L345">_xlfn.IFS(K345="AMT",1,K345="Automatic",2,K345="CVT",3,K345="DCT",4,K345="Manual",5)</f>
        <v>2</v>
      </c>
      <c r="M345" t="s">
        <v>169</v>
      </c>
      <c r="N345">
        <f t="array" ref="N345">_xlfn.IFS(M345="Automatic",1,M345= "Manual",2)</f>
        <v>2</v>
      </c>
      <c r="O345" t="s">
        <v>177</v>
      </c>
      <c r="P345">
        <f t="array" ref="P345">_xlfn.IFS(O345="Analog",1,O345= "Analog + Digital",2,O345= "Digital",3)</f>
        <v>2</v>
      </c>
    </row>
    <row r="346" spans="1:16" x14ac:dyDescent="0.3">
      <c r="A346" t="s">
        <v>146</v>
      </c>
      <c r="B346">
        <f t="array" ref="B346">_xlfn.IFS(A346="CNG",1,A346="CNG + Petrol",2,A346="Diesel",3,A346="Electric",4,A346="Hybrid",5,A346="Petrol",6)</f>
        <v>6</v>
      </c>
      <c r="C346" t="s">
        <v>833</v>
      </c>
      <c r="D346">
        <f t="array" ref="D346">_xlfn.IFS(C346="Coupe",1,C346= "Crossover",2,C346= "Crossover, SUV",3,C346= "Hatchback",4,C346= "MPV",5,C346= "MUV",6,C346= "Sedan",7,C346= "Sedan, Coupe",8,C346= "SUV",9,C346= "SUV, Crossover",10)</f>
        <v>9</v>
      </c>
      <c r="E346" t="s">
        <v>201</v>
      </c>
      <c r="F346">
        <f t="array" ref="F346">_xlfn.IFS(E346="Drum",1,E346= "Solid Disc",2,E346= "Ventilated Disc",3)</f>
        <v>3</v>
      </c>
      <c r="G346" t="s">
        <v>152</v>
      </c>
      <c r="H346">
        <f t="array" ref="H346">_xlfn.IFS(G346="Drum",1,G346= "Solid Disc",2,G346= "Ventilated Disc",3)</f>
        <v>1</v>
      </c>
      <c r="I346" t="s">
        <v>168</v>
      </c>
      <c r="J346">
        <f t="array" ref="J346">_xlfn.IFS(I346="Fabric",1,I346= "Leather",2,I346= "Polyurethene",3,I346= "Vinyl",4)</f>
        <v>1</v>
      </c>
      <c r="K346" t="s">
        <v>190</v>
      </c>
      <c r="L346">
        <f t="array" ref="L346">_xlfn.IFS(K346="AMT",1,K346="Automatic",2,K346="CVT",3,K346="DCT",4,K346="Manual",5)</f>
        <v>2</v>
      </c>
      <c r="M346" t="s">
        <v>169</v>
      </c>
      <c r="N346">
        <f t="array" ref="N346">_xlfn.IFS(M346="Automatic",1,M346= "Manual",2)</f>
        <v>2</v>
      </c>
      <c r="O346" t="s">
        <v>177</v>
      </c>
      <c r="P346">
        <f t="array" ref="P346">_xlfn.IFS(O346="Analog",1,O346= "Analog + Digital",2,O346= "Digital",3)</f>
        <v>2</v>
      </c>
    </row>
    <row r="347" spans="1:16" x14ac:dyDescent="0.3">
      <c r="A347" t="s">
        <v>146</v>
      </c>
      <c r="B347">
        <f t="array" ref="B347">_xlfn.IFS(A347="CNG",1,A347="CNG + Petrol",2,A347="Diesel",3,A347="Electric",4,A347="Hybrid",5,A347="Petrol",6)</f>
        <v>6</v>
      </c>
      <c r="C347" t="s">
        <v>833</v>
      </c>
      <c r="D347">
        <f t="array" ref="D347">_xlfn.IFS(C347="Coupe",1,C347= "Crossover",2,C347= "Crossover, SUV",3,C347= "Hatchback",4,C347= "MPV",5,C347= "MUV",6,C347= "Sedan",7,C347= "Sedan, Coupe",8,C347= "SUV",9,C347= "SUV, Crossover",10)</f>
        <v>9</v>
      </c>
      <c r="E347" t="s">
        <v>201</v>
      </c>
      <c r="F347">
        <f t="array" ref="F347">_xlfn.IFS(E347="Drum",1,E347= "Solid Disc",2,E347= "Ventilated Disc",3)</f>
        <v>3</v>
      </c>
      <c r="G347" t="s">
        <v>152</v>
      </c>
      <c r="H347">
        <f t="array" ref="H347">_xlfn.IFS(G347="Drum",1,G347= "Solid Disc",2,G347= "Ventilated Disc",3)</f>
        <v>1</v>
      </c>
      <c r="I347" t="s">
        <v>168</v>
      </c>
      <c r="J347">
        <f t="array" ref="J347">_xlfn.IFS(I347="Fabric",1,I347= "Leather",2,I347= "Polyurethene",3,I347= "Vinyl",4)</f>
        <v>1</v>
      </c>
      <c r="K347" t="s">
        <v>190</v>
      </c>
      <c r="L347">
        <f t="array" ref="L347">_xlfn.IFS(K347="AMT",1,K347="Automatic",2,K347="CVT",3,K347="DCT",4,K347="Manual",5)</f>
        <v>2</v>
      </c>
      <c r="M347" t="s">
        <v>169</v>
      </c>
      <c r="N347">
        <f t="array" ref="N347">_xlfn.IFS(M347="Automatic",1,M347= "Manual",2)</f>
        <v>2</v>
      </c>
      <c r="O347" t="s">
        <v>177</v>
      </c>
      <c r="P347">
        <f t="array" ref="P347">_xlfn.IFS(O347="Analog",1,O347= "Analog + Digital",2,O347= "Digital",3)</f>
        <v>2</v>
      </c>
    </row>
    <row r="348" spans="1:16" x14ac:dyDescent="0.3">
      <c r="A348" t="s">
        <v>146</v>
      </c>
      <c r="B348">
        <f t="array" ref="B348">_xlfn.IFS(A348="CNG",1,A348="CNG + Petrol",2,A348="Diesel",3,A348="Electric",4,A348="Hybrid",5,A348="Petrol",6)</f>
        <v>6</v>
      </c>
      <c r="C348" t="s">
        <v>833</v>
      </c>
      <c r="D348">
        <f t="array" ref="D348">_xlfn.IFS(C348="Coupe",1,C348= "Crossover",2,C348= "Crossover, SUV",3,C348= "Hatchback",4,C348= "MPV",5,C348= "MUV",6,C348= "Sedan",7,C348= "Sedan, Coupe",8,C348= "SUV",9,C348= "SUV, Crossover",10)</f>
        <v>9</v>
      </c>
      <c r="E348" t="s">
        <v>201</v>
      </c>
      <c r="F348">
        <f t="array" ref="F348">_xlfn.IFS(E348="Drum",1,E348= "Solid Disc",2,E348= "Ventilated Disc",3)</f>
        <v>3</v>
      </c>
      <c r="G348" t="s">
        <v>152</v>
      </c>
      <c r="H348">
        <f t="array" ref="H348">_xlfn.IFS(G348="Drum",1,G348= "Solid Disc",2,G348= "Ventilated Disc",3)</f>
        <v>1</v>
      </c>
      <c r="I348" t="s">
        <v>168</v>
      </c>
      <c r="J348">
        <f t="array" ref="J348">_xlfn.IFS(I348="Fabric",1,I348= "Leather",2,I348= "Polyurethene",3,I348= "Vinyl",4)</f>
        <v>1</v>
      </c>
      <c r="K348" t="s">
        <v>190</v>
      </c>
      <c r="L348">
        <f t="array" ref="L348">_xlfn.IFS(K348="AMT",1,K348="Automatic",2,K348="CVT",3,K348="DCT",4,K348="Manual",5)</f>
        <v>2</v>
      </c>
      <c r="M348" t="s">
        <v>169</v>
      </c>
      <c r="N348">
        <f t="array" ref="N348">_xlfn.IFS(M348="Automatic",1,M348= "Manual",2)</f>
        <v>2</v>
      </c>
      <c r="O348" t="s">
        <v>177</v>
      </c>
      <c r="P348">
        <f t="array" ref="P348">_xlfn.IFS(O348="Analog",1,O348= "Analog + Digital",2,O348= "Digital",3)</f>
        <v>2</v>
      </c>
    </row>
    <row r="349" spans="1:16" x14ac:dyDescent="0.3">
      <c r="A349" t="s">
        <v>460</v>
      </c>
      <c r="B349">
        <f t="array" ref="B349">_xlfn.IFS(A349="CNG",1,A349="CNG + Petrol",2,A349="Diesel",3,A349="Electric",4,A349="Hybrid",5,A349="Petrol",6)</f>
        <v>3</v>
      </c>
      <c r="C349" t="s">
        <v>833</v>
      </c>
      <c r="D349">
        <f t="array" ref="D349">_xlfn.IFS(C349="Coupe",1,C349= "Crossover",2,C349= "Crossover, SUV",3,C349= "Hatchback",4,C349= "MPV",5,C349= "MUV",6,C349= "Sedan",7,C349= "Sedan, Coupe",8,C349= "SUV",9,C349= "SUV, Crossover",10)</f>
        <v>9</v>
      </c>
      <c r="E349" t="s">
        <v>201</v>
      </c>
      <c r="F349">
        <f t="array" ref="F349">_xlfn.IFS(E349="Drum",1,E349= "Solid Disc",2,E349= "Ventilated Disc",3)</f>
        <v>3</v>
      </c>
      <c r="G349" t="s">
        <v>152</v>
      </c>
      <c r="H349">
        <f t="array" ref="H349">_xlfn.IFS(G349="Drum",1,G349= "Solid Disc",2,G349= "Ventilated Disc",3)</f>
        <v>1</v>
      </c>
      <c r="I349" t="s">
        <v>168</v>
      </c>
      <c r="J349">
        <f t="array" ref="J349">_xlfn.IFS(I349="Fabric",1,I349= "Leather",2,I349= "Polyurethene",3,I349= "Vinyl",4)</f>
        <v>1</v>
      </c>
      <c r="K349" t="s">
        <v>169</v>
      </c>
      <c r="L349">
        <f t="array" ref="L349">_xlfn.IFS(K349="AMT",1,K349="Automatic",2,K349="CVT",3,K349="DCT",4,K349="Manual",5)</f>
        <v>5</v>
      </c>
      <c r="M349" t="s">
        <v>169</v>
      </c>
      <c r="N349">
        <f t="array" ref="N349">_xlfn.IFS(M349="Automatic",1,M349= "Manual",2)</f>
        <v>2</v>
      </c>
      <c r="O349" t="s">
        <v>177</v>
      </c>
      <c r="P349">
        <f t="array" ref="P349">_xlfn.IFS(O349="Analog",1,O349= "Analog + Digital",2,O349= "Digital",3)</f>
        <v>2</v>
      </c>
    </row>
    <row r="350" spans="1:16" x14ac:dyDescent="0.3">
      <c r="A350" t="s">
        <v>460</v>
      </c>
      <c r="B350">
        <f t="array" ref="B350">_xlfn.IFS(A350="CNG",1,A350="CNG + Petrol",2,A350="Diesel",3,A350="Electric",4,A350="Hybrid",5,A350="Petrol",6)</f>
        <v>3</v>
      </c>
      <c r="C350" t="s">
        <v>833</v>
      </c>
      <c r="D350">
        <f t="array" ref="D350">_xlfn.IFS(C350="Coupe",1,C350= "Crossover",2,C350= "Crossover, SUV",3,C350= "Hatchback",4,C350= "MPV",5,C350= "MUV",6,C350= "Sedan",7,C350= "Sedan, Coupe",8,C350= "SUV",9,C350= "SUV, Crossover",10)</f>
        <v>9</v>
      </c>
      <c r="E350" t="s">
        <v>201</v>
      </c>
      <c r="F350">
        <f t="array" ref="F350">_xlfn.IFS(E350="Drum",1,E350= "Solid Disc",2,E350= "Ventilated Disc",3)</f>
        <v>3</v>
      </c>
      <c r="G350" t="s">
        <v>152</v>
      </c>
      <c r="H350">
        <f t="array" ref="H350">_xlfn.IFS(G350="Drum",1,G350= "Solid Disc",2,G350= "Ventilated Disc",3)</f>
        <v>1</v>
      </c>
      <c r="I350" t="s">
        <v>168</v>
      </c>
      <c r="J350">
        <f t="array" ref="J350">_xlfn.IFS(I350="Fabric",1,I350= "Leather",2,I350= "Polyurethene",3,I350= "Vinyl",4)</f>
        <v>1</v>
      </c>
      <c r="K350" t="s">
        <v>169</v>
      </c>
      <c r="L350">
        <f t="array" ref="L350">_xlfn.IFS(K350="AMT",1,K350="Automatic",2,K350="CVT",3,K350="DCT",4,K350="Manual",5)</f>
        <v>5</v>
      </c>
      <c r="M350" t="s">
        <v>169</v>
      </c>
      <c r="N350">
        <f t="array" ref="N350">_xlfn.IFS(M350="Automatic",1,M350= "Manual",2)</f>
        <v>2</v>
      </c>
      <c r="O350" t="s">
        <v>177</v>
      </c>
      <c r="P350">
        <f t="array" ref="P350">_xlfn.IFS(O350="Analog",1,O350= "Analog + Digital",2,O350= "Digital",3)</f>
        <v>2</v>
      </c>
    </row>
    <row r="351" spans="1:16" x14ac:dyDescent="0.3">
      <c r="A351" t="s">
        <v>460</v>
      </c>
      <c r="B351">
        <f t="array" ref="B351">_xlfn.IFS(A351="CNG",1,A351="CNG + Petrol",2,A351="Diesel",3,A351="Electric",4,A351="Hybrid",5,A351="Petrol",6)</f>
        <v>3</v>
      </c>
      <c r="C351" t="s">
        <v>833</v>
      </c>
      <c r="D351">
        <f t="array" ref="D351">_xlfn.IFS(C351="Coupe",1,C351= "Crossover",2,C351= "Crossover, SUV",3,C351= "Hatchback",4,C351= "MPV",5,C351= "MUV",6,C351= "Sedan",7,C351= "Sedan, Coupe",8,C351= "SUV",9,C351= "SUV, Crossover",10)</f>
        <v>9</v>
      </c>
      <c r="E351" t="s">
        <v>201</v>
      </c>
      <c r="F351">
        <f t="array" ref="F351">_xlfn.IFS(E351="Drum",1,E351= "Solid Disc",2,E351= "Ventilated Disc",3)</f>
        <v>3</v>
      </c>
      <c r="G351" t="s">
        <v>152</v>
      </c>
      <c r="H351">
        <f t="array" ref="H351">_xlfn.IFS(G351="Drum",1,G351= "Solid Disc",2,G351= "Ventilated Disc",3)</f>
        <v>1</v>
      </c>
      <c r="I351" t="s">
        <v>168</v>
      </c>
      <c r="J351">
        <f t="array" ref="J351">_xlfn.IFS(I351="Fabric",1,I351= "Leather",2,I351= "Polyurethene",3,I351= "Vinyl",4)</f>
        <v>1</v>
      </c>
      <c r="K351" t="s">
        <v>169</v>
      </c>
      <c r="L351">
        <f t="array" ref="L351">_xlfn.IFS(K351="AMT",1,K351="Automatic",2,K351="CVT",3,K351="DCT",4,K351="Manual",5)</f>
        <v>5</v>
      </c>
      <c r="M351" t="s">
        <v>169</v>
      </c>
      <c r="N351">
        <f t="array" ref="N351">_xlfn.IFS(M351="Automatic",1,M351= "Manual",2)</f>
        <v>2</v>
      </c>
      <c r="O351" t="s">
        <v>177</v>
      </c>
      <c r="P351">
        <f t="array" ref="P351">_xlfn.IFS(O351="Analog",1,O351= "Analog + Digital",2,O351= "Digital",3)</f>
        <v>2</v>
      </c>
    </row>
    <row r="352" spans="1:16" x14ac:dyDescent="0.3">
      <c r="A352" t="s">
        <v>460</v>
      </c>
      <c r="B352">
        <f t="array" ref="B352">_xlfn.IFS(A352="CNG",1,A352="CNG + Petrol",2,A352="Diesel",3,A352="Electric",4,A352="Hybrid",5,A352="Petrol",6)</f>
        <v>3</v>
      </c>
      <c r="C352" t="s">
        <v>833</v>
      </c>
      <c r="D352">
        <f t="array" ref="D352">_xlfn.IFS(C352="Coupe",1,C352= "Crossover",2,C352= "Crossover, SUV",3,C352= "Hatchback",4,C352= "MPV",5,C352= "MUV",6,C352= "Sedan",7,C352= "Sedan, Coupe",8,C352= "SUV",9,C352= "SUV, Crossover",10)</f>
        <v>9</v>
      </c>
      <c r="E352" t="s">
        <v>201</v>
      </c>
      <c r="F352">
        <f t="array" ref="F352">_xlfn.IFS(E352="Drum",1,E352= "Solid Disc",2,E352= "Ventilated Disc",3)</f>
        <v>3</v>
      </c>
      <c r="G352" t="s">
        <v>152</v>
      </c>
      <c r="H352">
        <f t="array" ref="H352">_xlfn.IFS(G352="Drum",1,G352= "Solid Disc",2,G352= "Ventilated Disc",3)</f>
        <v>1</v>
      </c>
      <c r="I352" t="s">
        <v>168</v>
      </c>
      <c r="J352">
        <f t="array" ref="J352">_xlfn.IFS(I352="Fabric",1,I352= "Leather",2,I352= "Polyurethene",3,I352= "Vinyl",4)</f>
        <v>1</v>
      </c>
      <c r="K352" t="s">
        <v>169</v>
      </c>
      <c r="L352">
        <f t="array" ref="L352">_xlfn.IFS(K352="AMT",1,K352="Automatic",2,K352="CVT",3,K352="DCT",4,K352="Manual",5)</f>
        <v>5</v>
      </c>
      <c r="M352" t="s">
        <v>169</v>
      </c>
      <c r="N352">
        <f t="array" ref="N352">_xlfn.IFS(M352="Automatic",1,M352= "Manual",2)</f>
        <v>2</v>
      </c>
      <c r="O352" t="s">
        <v>177</v>
      </c>
      <c r="P352">
        <f t="array" ref="P352">_xlfn.IFS(O352="Analog",1,O352= "Analog + Digital",2,O352= "Digital",3)</f>
        <v>2</v>
      </c>
    </row>
    <row r="353" spans="1:16" x14ac:dyDescent="0.3">
      <c r="A353" t="s">
        <v>460</v>
      </c>
      <c r="B353">
        <f t="array" ref="B353">_xlfn.IFS(A353="CNG",1,A353="CNG + Petrol",2,A353="Diesel",3,A353="Electric",4,A353="Hybrid",5,A353="Petrol",6)</f>
        <v>3</v>
      </c>
      <c r="C353" t="s">
        <v>833</v>
      </c>
      <c r="D353">
        <f t="array" ref="D353">_xlfn.IFS(C353="Coupe",1,C353= "Crossover",2,C353= "Crossover, SUV",3,C353= "Hatchback",4,C353= "MPV",5,C353= "MUV",6,C353= "Sedan",7,C353= "Sedan, Coupe",8,C353= "SUV",9,C353= "SUV, Crossover",10)</f>
        <v>9</v>
      </c>
      <c r="E353" t="s">
        <v>201</v>
      </c>
      <c r="F353">
        <f t="array" ref="F353">_xlfn.IFS(E353="Drum",1,E353= "Solid Disc",2,E353= "Ventilated Disc",3)</f>
        <v>3</v>
      </c>
      <c r="G353" t="s">
        <v>152</v>
      </c>
      <c r="H353">
        <f t="array" ref="H353">_xlfn.IFS(G353="Drum",1,G353= "Solid Disc",2,G353= "Ventilated Disc",3)</f>
        <v>1</v>
      </c>
      <c r="I353" t="s">
        <v>168</v>
      </c>
      <c r="J353">
        <f t="array" ref="J353">_xlfn.IFS(I353="Fabric",1,I353= "Leather",2,I353= "Polyurethene",3,I353= "Vinyl",4)</f>
        <v>1</v>
      </c>
      <c r="K353" t="s">
        <v>169</v>
      </c>
      <c r="L353">
        <f t="array" ref="L353">_xlfn.IFS(K353="AMT",1,K353="Automatic",2,K353="CVT",3,K353="DCT",4,K353="Manual",5)</f>
        <v>5</v>
      </c>
      <c r="M353" t="s">
        <v>169</v>
      </c>
      <c r="N353">
        <f t="array" ref="N353">_xlfn.IFS(M353="Automatic",1,M353= "Manual",2)</f>
        <v>2</v>
      </c>
      <c r="O353" t="s">
        <v>177</v>
      </c>
      <c r="P353">
        <f t="array" ref="P353">_xlfn.IFS(O353="Analog",1,O353= "Analog + Digital",2,O353= "Digital",3)</f>
        <v>2</v>
      </c>
    </row>
    <row r="354" spans="1:16" x14ac:dyDescent="0.3">
      <c r="A354" t="s">
        <v>460</v>
      </c>
      <c r="B354">
        <f t="array" ref="B354">_xlfn.IFS(A354="CNG",1,A354="CNG + Petrol",2,A354="Diesel",3,A354="Electric",4,A354="Hybrid",5,A354="Petrol",6)</f>
        <v>3</v>
      </c>
      <c r="C354" t="s">
        <v>833</v>
      </c>
      <c r="D354">
        <f t="array" ref="D354">_xlfn.IFS(C354="Coupe",1,C354= "Crossover",2,C354= "Crossover, SUV",3,C354= "Hatchback",4,C354= "MPV",5,C354= "MUV",6,C354= "Sedan",7,C354= "Sedan, Coupe",8,C354= "SUV",9,C354= "SUV, Crossover",10)</f>
        <v>9</v>
      </c>
      <c r="E354" t="s">
        <v>201</v>
      </c>
      <c r="F354">
        <f t="array" ref="F354">_xlfn.IFS(E354="Drum",1,E354= "Solid Disc",2,E354= "Ventilated Disc",3)</f>
        <v>3</v>
      </c>
      <c r="G354" t="s">
        <v>152</v>
      </c>
      <c r="H354">
        <f t="array" ref="H354">_xlfn.IFS(G354="Drum",1,G354= "Solid Disc",2,G354= "Ventilated Disc",3)</f>
        <v>1</v>
      </c>
      <c r="I354" t="s">
        <v>168</v>
      </c>
      <c r="J354">
        <f t="array" ref="J354">_xlfn.IFS(I354="Fabric",1,I354= "Leather",2,I354= "Polyurethene",3,I354= "Vinyl",4)</f>
        <v>1</v>
      </c>
      <c r="K354" t="s">
        <v>169</v>
      </c>
      <c r="L354">
        <f t="array" ref="L354">_xlfn.IFS(K354="AMT",1,K354="Automatic",2,K354="CVT",3,K354="DCT",4,K354="Manual",5)</f>
        <v>5</v>
      </c>
      <c r="M354" t="s">
        <v>169</v>
      </c>
      <c r="N354">
        <f t="array" ref="N354">_xlfn.IFS(M354="Automatic",1,M354= "Manual",2)</f>
        <v>2</v>
      </c>
      <c r="O354" t="s">
        <v>177</v>
      </c>
      <c r="P354">
        <f t="array" ref="P354">_xlfn.IFS(O354="Analog",1,O354= "Analog + Digital",2,O354= "Digital",3)</f>
        <v>2</v>
      </c>
    </row>
    <row r="355" spans="1:16" x14ac:dyDescent="0.3">
      <c r="A355" t="s">
        <v>460</v>
      </c>
      <c r="B355">
        <f t="array" ref="B355">_xlfn.IFS(A355="CNG",1,A355="CNG + Petrol",2,A355="Diesel",3,A355="Electric",4,A355="Hybrid",5,A355="Petrol",6)</f>
        <v>3</v>
      </c>
      <c r="C355" t="s">
        <v>833</v>
      </c>
      <c r="D355">
        <f t="array" ref="D355">_xlfn.IFS(C355="Coupe",1,C355= "Crossover",2,C355= "Crossover, SUV",3,C355= "Hatchback",4,C355= "MPV",5,C355= "MUV",6,C355= "Sedan",7,C355= "Sedan, Coupe",8,C355= "SUV",9,C355= "SUV, Crossover",10)</f>
        <v>9</v>
      </c>
      <c r="E355" t="s">
        <v>201</v>
      </c>
      <c r="F355">
        <f t="array" ref="F355">_xlfn.IFS(E355="Drum",1,E355= "Solid Disc",2,E355= "Ventilated Disc",3)</f>
        <v>3</v>
      </c>
      <c r="G355" t="s">
        <v>152</v>
      </c>
      <c r="H355">
        <f t="array" ref="H355">_xlfn.IFS(G355="Drum",1,G355= "Solid Disc",2,G355= "Ventilated Disc",3)</f>
        <v>1</v>
      </c>
      <c r="I355" t="s">
        <v>168</v>
      </c>
      <c r="J355">
        <f t="array" ref="J355">_xlfn.IFS(I355="Fabric",1,I355= "Leather",2,I355= "Polyurethene",3,I355= "Vinyl",4)</f>
        <v>1</v>
      </c>
      <c r="K355" t="s">
        <v>169</v>
      </c>
      <c r="L355">
        <f t="array" ref="L355">_xlfn.IFS(K355="AMT",1,K355="Automatic",2,K355="CVT",3,K355="DCT",4,K355="Manual",5)</f>
        <v>5</v>
      </c>
      <c r="M355" t="s">
        <v>169</v>
      </c>
      <c r="N355">
        <f t="array" ref="N355">_xlfn.IFS(M355="Automatic",1,M355= "Manual",2)</f>
        <v>2</v>
      </c>
      <c r="O355" t="s">
        <v>177</v>
      </c>
      <c r="P355">
        <f t="array" ref="P355">_xlfn.IFS(O355="Analog",1,O355= "Analog + Digital",2,O355= "Digital",3)</f>
        <v>2</v>
      </c>
    </row>
    <row r="356" spans="1:16" x14ac:dyDescent="0.3">
      <c r="A356" t="s">
        <v>460</v>
      </c>
      <c r="B356">
        <f t="array" ref="B356">_xlfn.IFS(A356="CNG",1,A356="CNG + Petrol",2,A356="Diesel",3,A356="Electric",4,A356="Hybrid",5,A356="Petrol",6)</f>
        <v>3</v>
      </c>
      <c r="C356" t="s">
        <v>833</v>
      </c>
      <c r="D356">
        <f t="array" ref="D356">_xlfn.IFS(C356="Coupe",1,C356= "Crossover",2,C356= "Crossover, SUV",3,C356= "Hatchback",4,C356= "MPV",5,C356= "MUV",6,C356= "Sedan",7,C356= "Sedan, Coupe",8,C356= "SUV",9,C356= "SUV, Crossover",10)</f>
        <v>9</v>
      </c>
      <c r="E356" t="s">
        <v>201</v>
      </c>
      <c r="F356">
        <f t="array" ref="F356">_xlfn.IFS(E356="Drum",1,E356= "Solid Disc",2,E356= "Ventilated Disc",3)</f>
        <v>3</v>
      </c>
      <c r="G356" t="s">
        <v>152</v>
      </c>
      <c r="H356">
        <f t="array" ref="H356">_xlfn.IFS(G356="Drum",1,G356= "Solid Disc",2,G356= "Ventilated Disc",3)</f>
        <v>1</v>
      </c>
      <c r="I356" t="s">
        <v>168</v>
      </c>
      <c r="J356">
        <f t="array" ref="J356">_xlfn.IFS(I356="Fabric",1,I356= "Leather",2,I356= "Polyurethene",3,I356= "Vinyl",4)</f>
        <v>1</v>
      </c>
      <c r="K356" t="s">
        <v>190</v>
      </c>
      <c r="L356">
        <f t="array" ref="L356">_xlfn.IFS(K356="AMT",1,K356="Automatic",2,K356="CVT",3,K356="DCT",4,K356="Manual",5)</f>
        <v>2</v>
      </c>
      <c r="M356" t="s">
        <v>169</v>
      </c>
      <c r="N356">
        <f t="array" ref="N356">_xlfn.IFS(M356="Automatic",1,M356= "Manual",2)</f>
        <v>2</v>
      </c>
      <c r="O356" t="s">
        <v>177</v>
      </c>
      <c r="P356">
        <f t="array" ref="P356">_xlfn.IFS(O356="Analog",1,O356= "Analog + Digital",2,O356= "Digital",3)</f>
        <v>2</v>
      </c>
    </row>
    <row r="357" spans="1:16" x14ac:dyDescent="0.3">
      <c r="A357" t="s">
        <v>460</v>
      </c>
      <c r="B357">
        <f t="array" ref="B357">_xlfn.IFS(A357="CNG",1,A357="CNG + Petrol",2,A357="Diesel",3,A357="Electric",4,A357="Hybrid",5,A357="Petrol",6)</f>
        <v>3</v>
      </c>
      <c r="C357" t="s">
        <v>833</v>
      </c>
      <c r="D357">
        <f t="array" ref="D357">_xlfn.IFS(C357="Coupe",1,C357= "Crossover",2,C357= "Crossover, SUV",3,C357= "Hatchback",4,C357= "MPV",5,C357= "MUV",6,C357= "Sedan",7,C357= "Sedan, Coupe",8,C357= "SUV",9,C357= "SUV, Crossover",10)</f>
        <v>9</v>
      </c>
      <c r="E357" t="s">
        <v>201</v>
      </c>
      <c r="F357">
        <f t="array" ref="F357">_xlfn.IFS(E357="Drum",1,E357= "Solid Disc",2,E357= "Ventilated Disc",3)</f>
        <v>3</v>
      </c>
      <c r="G357" t="s">
        <v>152</v>
      </c>
      <c r="H357">
        <f t="array" ref="H357">_xlfn.IFS(G357="Drum",1,G357= "Solid Disc",2,G357= "Ventilated Disc",3)</f>
        <v>1</v>
      </c>
      <c r="I357" t="s">
        <v>168</v>
      </c>
      <c r="J357">
        <f t="array" ref="J357">_xlfn.IFS(I357="Fabric",1,I357= "Leather",2,I357= "Polyurethene",3,I357= "Vinyl",4)</f>
        <v>1</v>
      </c>
      <c r="K357" t="s">
        <v>190</v>
      </c>
      <c r="L357">
        <f t="array" ref="L357">_xlfn.IFS(K357="AMT",1,K357="Automatic",2,K357="CVT",3,K357="DCT",4,K357="Manual",5)</f>
        <v>2</v>
      </c>
      <c r="M357" t="s">
        <v>169</v>
      </c>
      <c r="N357">
        <f t="array" ref="N357">_xlfn.IFS(M357="Automatic",1,M357= "Manual",2)</f>
        <v>2</v>
      </c>
      <c r="O357" t="s">
        <v>177</v>
      </c>
      <c r="P357">
        <f t="array" ref="P357">_xlfn.IFS(O357="Analog",1,O357= "Analog + Digital",2,O357= "Digital",3)</f>
        <v>2</v>
      </c>
    </row>
    <row r="358" spans="1:16" x14ac:dyDescent="0.3">
      <c r="A358" t="s">
        <v>460</v>
      </c>
      <c r="B358">
        <f t="array" ref="B358">_xlfn.IFS(A358="CNG",1,A358="CNG + Petrol",2,A358="Diesel",3,A358="Electric",4,A358="Hybrid",5,A358="Petrol",6)</f>
        <v>3</v>
      </c>
      <c r="C358" t="s">
        <v>833</v>
      </c>
      <c r="D358">
        <f t="array" ref="D358">_xlfn.IFS(C358="Coupe",1,C358= "Crossover",2,C358= "Crossover, SUV",3,C358= "Hatchback",4,C358= "MPV",5,C358= "MUV",6,C358= "Sedan",7,C358= "Sedan, Coupe",8,C358= "SUV",9,C358= "SUV, Crossover",10)</f>
        <v>9</v>
      </c>
      <c r="E358" t="s">
        <v>201</v>
      </c>
      <c r="F358">
        <f t="array" ref="F358">_xlfn.IFS(E358="Drum",1,E358= "Solid Disc",2,E358= "Ventilated Disc",3)</f>
        <v>3</v>
      </c>
      <c r="G358" t="s">
        <v>152</v>
      </c>
      <c r="H358">
        <f t="array" ref="H358">_xlfn.IFS(G358="Drum",1,G358= "Solid Disc",2,G358= "Ventilated Disc",3)</f>
        <v>1</v>
      </c>
      <c r="I358" t="s">
        <v>168</v>
      </c>
      <c r="J358">
        <f t="array" ref="J358">_xlfn.IFS(I358="Fabric",1,I358= "Leather",2,I358= "Polyurethene",3,I358= "Vinyl",4)</f>
        <v>1</v>
      </c>
      <c r="K358" t="s">
        <v>190</v>
      </c>
      <c r="L358">
        <f t="array" ref="L358">_xlfn.IFS(K358="AMT",1,K358="Automatic",2,K358="CVT",3,K358="DCT",4,K358="Manual",5)</f>
        <v>2</v>
      </c>
      <c r="M358" t="s">
        <v>169</v>
      </c>
      <c r="N358">
        <f t="array" ref="N358">_xlfn.IFS(M358="Automatic",1,M358= "Manual",2)</f>
        <v>2</v>
      </c>
      <c r="O358" t="s">
        <v>177</v>
      </c>
      <c r="P358">
        <f t="array" ref="P358">_xlfn.IFS(O358="Analog",1,O358= "Analog + Digital",2,O358= "Digital",3)</f>
        <v>2</v>
      </c>
    </row>
    <row r="359" spans="1:16" x14ac:dyDescent="0.3">
      <c r="A359" t="s">
        <v>460</v>
      </c>
      <c r="B359">
        <f t="array" ref="B359">_xlfn.IFS(A359="CNG",1,A359="CNG + Petrol",2,A359="Diesel",3,A359="Electric",4,A359="Hybrid",5,A359="Petrol",6)</f>
        <v>3</v>
      </c>
      <c r="C359" t="s">
        <v>833</v>
      </c>
      <c r="D359">
        <f t="array" ref="D359">_xlfn.IFS(C359="Coupe",1,C359= "Crossover",2,C359= "Crossover, SUV",3,C359= "Hatchback",4,C359= "MPV",5,C359= "MUV",6,C359= "Sedan",7,C359= "Sedan, Coupe",8,C359= "SUV",9,C359= "SUV, Crossover",10)</f>
        <v>9</v>
      </c>
      <c r="E359" t="s">
        <v>201</v>
      </c>
      <c r="F359">
        <f t="array" ref="F359">_xlfn.IFS(E359="Drum",1,E359= "Solid Disc",2,E359= "Ventilated Disc",3)</f>
        <v>3</v>
      </c>
      <c r="G359" t="s">
        <v>152</v>
      </c>
      <c r="H359">
        <f t="array" ref="H359">_xlfn.IFS(G359="Drum",1,G359= "Solid Disc",2,G359= "Ventilated Disc",3)</f>
        <v>1</v>
      </c>
      <c r="I359" t="s">
        <v>168</v>
      </c>
      <c r="J359">
        <f t="array" ref="J359">_xlfn.IFS(I359="Fabric",1,I359= "Leather",2,I359= "Polyurethene",3,I359= "Vinyl",4)</f>
        <v>1</v>
      </c>
      <c r="K359" t="s">
        <v>190</v>
      </c>
      <c r="L359">
        <f t="array" ref="L359">_xlfn.IFS(K359="AMT",1,K359="Automatic",2,K359="CVT",3,K359="DCT",4,K359="Manual",5)</f>
        <v>2</v>
      </c>
      <c r="M359" t="s">
        <v>169</v>
      </c>
      <c r="N359">
        <f t="array" ref="N359">_xlfn.IFS(M359="Automatic",1,M359= "Manual",2)</f>
        <v>2</v>
      </c>
      <c r="O359" t="s">
        <v>177</v>
      </c>
      <c r="P359">
        <f t="array" ref="P359">_xlfn.IFS(O359="Analog",1,O359= "Analog + Digital",2,O359= "Digital",3)</f>
        <v>2</v>
      </c>
    </row>
    <row r="360" spans="1:16" x14ac:dyDescent="0.3">
      <c r="A360" t="s">
        <v>460</v>
      </c>
      <c r="B360">
        <f t="array" ref="B360">_xlfn.IFS(A360="CNG",1,A360="CNG + Petrol",2,A360="Diesel",3,A360="Electric",4,A360="Hybrid",5,A360="Petrol",6)</f>
        <v>3</v>
      </c>
      <c r="C360" t="s">
        <v>833</v>
      </c>
      <c r="D360">
        <f t="array" ref="D360">_xlfn.IFS(C360="Coupe",1,C360= "Crossover",2,C360= "Crossover, SUV",3,C360= "Hatchback",4,C360= "MPV",5,C360= "MUV",6,C360= "Sedan",7,C360= "Sedan, Coupe",8,C360= "SUV",9,C360= "SUV, Crossover",10)</f>
        <v>9</v>
      </c>
      <c r="E360" t="s">
        <v>201</v>
      </c>
      <c r="F360">
        <f t="array" ref="F360">_xlfn.IFS(E360="Drum",1,E360= "Solid Disc",2,E360= "Ventilated Disc",3)</f>
        <v>3</v>
      </c>
      <c r="G360" t="s">
        <v>152</v>
      </c>
      <c r="H360">
        <f t="array" ref="H360">_xlfn.IFS(G360="Drum",1,G360= "Solid Disc",2,G360= "Ventilated Disc",3)</f>
        <v>1</v>
      </c>
      <c r="I360" t="s">
        <v>168</v>
      </c>
      <c r="J360">
        <f t="array" ref="J360">_xlfn.IFS(I360="Fabric",1,I360= "Leather",2,I360= "Polyurethene",3,I360= "Vinyl",4)</f>
        <v>1</v>
      </c>
      <c r="K360" t="s">
        <v>190</v>
      </c>
      <c r="L360">
        <f t="array" ref="L360">_xlfn.IFS(K360="AMT",1,K360="Automatic",2,K360="CVT",3,K360="DCT",4,K360="Manual",5)</f>
        <v>2</v>
      </c>
      <c r="M360" t="s">
        <v>169</v>
      </c>
      <c r="N360">
        <f t="array" ref="N360">_xlfn.IFS(M360="Automatic",1,M360= "Manual",2)</f>
        <v>2</v>
      </c>
      <c r="O360" t="s">
        <v>177</v>
      </c>
      <c r="P360">
        <f t="array" ref="P360">_xlfn.IFS(O360="Analog",1,O360= "Analog + Digital",2,O360= "Digital",3)</f>
        <v>2</v>
      </c>
    </row>
    <row r="361" spans="1:16" x14ac:dyDescent="0.3">
      <c r="A361" t="s">
        <v>460</v>
      </c>
      <c r="B361">
        <f t="array" ref="B361">_xlfn.IFS(A361="CNG",1,A361="CNG + Petrol",2,A361="Diesel",3,A361="Electric",4,A361="Hybrid",5,A361="Petrol",6)</f>
        <v>3</v>
      </c>
      <c r="C361" t="s">
        <v>833</v>
      </c>
      <c r="D361">
        <f t="array" ref="D361">_xlfn.IFS(C361="Coupe",1,C361= "Crossover",2,C361= "Crossover, SUV",3,C361= "Hatchback",4,C361= "MPV",5,C361= "MUV",6,C361= "Sedan",7,C361= "Sedan, Coupe",8,C361= "SUV",9,C361= "SUV, Crossover",10)</f>
        <v>9</v>
      </c>
      <c r="E361" t="s">
        <v>201</v>
      </c>
      <c r="F361">
        <f t="array" ref="F361">_xlfn.IFS(E361="Drum",1,E361= "Solid Disc",2,E361= "Ventilated Disc",3)</f>
        <v>3</v>
      </c>
      <c r="G361" t="s">
        <v>152</v>
      </c>
      <c r="H361">
        <f t="array" ref="H361">_xlfn.IFS(G361="Drum",1,G361= "Solid Disc",2,G361= "Ventilated Disc",3)</f>
        <v>1</v>
      </c>
      <c r="I361" t="s">
        <v>168</v>
      </c>
      <c r="J361">
        <f t="array" ref="J361">_xlfn.IFS(I361="Fabric",1,I361= "Leather",2,I361= "Polyurethene",3,I361= "Vinyl",4)</f>
        <v>1</v>
      </c>
      <c r="K361" t="s">
        <v>169</v>
      </c>
      <c r="L361">
        <f t="array" ref="L361">_xlfn.IFS(K361="AMT",1,K361="Automatic",2,K361="CVT",3,K361="DCT",4,K361="Manual",5)</f>
        <v>5</v>
      </c>
      <c r="M361" t="s">
        <v>169</v>
      </c>
      <c r="N361">
        <f t="array" ref="N361">_xlfn.IFS(M361="Automatic",1,M361= "Manual",2)</f>
        <v>2</v>
      </c>
      <c r="O361" t="s">
        <v>177</v>
      </c>
      <c r="P361">
        <f t="array" ref="P361">_xlfn.IFS(O361="Analog",1,O361= "Analog + Digital",2,O361= "Digital",3)</f>
        <v>2</v>
      </c>
    </row>
    <row r="362" spans="1:16" x14ac:dyDescent="0.3">
      <c r="A362" t="s">
        <v>460</v>
      </c>
      <c r="B362">
        <f t="array" ref="B362">_xlfn.IFS(A362="CNG",1,A362="CNG + Petrol",2,A362="Diesel",3,A362="Electric",4,A362="Hybrid",5,A362="Petrol",6)</f>
        <v>3</v>
      </c>
      <c r="C362" t="s">
        <v>833</v>
      </c>
      <c r="D362">
        <f t="array" ref="D362">_xlfn.IFS(C362="Coupe",1,C362= "Crossover",2,C362= "Crossover, SUV",3,C362= "Hatchback",4,C362= "MPV",5,C362= "MUV",6,C362= "Sedan",7,C362= "Sedan, Coupe",8,C362= "SUV",9,C362= "SUV, Crossover",10)</f>
        <v>9</v>
      </c>
      <c r="E362" t="s">
        <v>201</v>
      </c>
      <c r="F362">
        <f t="array" ref="F362">_xlfn.IFS(E362="Drum",1,E362= "Solid Disc",2,E362= "Ventilated Disc",3)</f>
        <v>3</v>
      </c>
      <c r="G362" t="s">
        <v>152</v>
      </c>
      <c r="H362">
        <f t="array" ref="H362">_xlfn.IFS(G362="Drum",1,G362= "Solid Disc",2,G362= "Ventilated Disc",3)</f>
        <v>1</v>
      </c>
      <c r="I362" t="s">
        <v>168</v>
      </c>
      <c r="J362">
        <f t="array" ref="J362">_xlfn.IFS(I362="Fabric",1,I362= "Leather",2,I362= "Polyurethene",3,I362= "Vinyl",4)</f>
        <v>1</v>
      </c>
      <c r="K362" t="s">
        <v>169</v>
      </c>
      <c r="L362">
        <f t="array" ref="L362">_xlfn.IFS(K362="AMT",1,K362="Automatic",2,K362="CVT",3,K362="DCT",4,K362="Manual",5)</f>
        <v>5</v>
      </c>
      <c r="M362" t="s">
        <v>169</v>
      </c>
      <c r="N362">
        <f t="array" ref="N362">_xlfn.IFS(M362="Automatic",1,M362= "Manual",2)</f>
        <v>2</v>
      </c>
      <c r="O362" t="s">
        <v>177</v>
      </c>
      <c r="P362">
        <f t="array" ref="P362">_xlfn.IFS(O362="Analog",1,O362= "Analog + Digital",2,O362= "Digital",3)</f>
        <v>2</v>
      </c>
    </row>
    <row r="363" spans="1:16" x14ac:dyDescent="0.3">
      <c r="A363" t="s">
        <v>460</v>
      </c>
      <c r="B363">
        <f t="array" ref="B363">_xlfn.IFS(A363="CNG",1,A363="CNG + Petrol",2,A363="Diesel",3,A363="Electric",4,A363="Hybrid",5,A363="Petrol",6)</f>
        <v>3</v>
      </c>
      <c r="C363" t="s">
        <v>833</v>
      </c>
      <c r="D363">
        <f t="array" ref="D363">_xlfn.IFS(C363="Coupe",1,C363= "Crossover",2,C363= "Crossover, SUV",3,C363= "Hatchback",4,C363= "MPV",5,C363= "MUV",6,C363= "Sedan",7,C363= "Sedan, Coupe",8,C363= "SUV",9,C363= "SUV, Crossover",10)</f>
        <v>9</v>
      </c>
      <c r="E363" t="s">
        <v>201</v>
      </c>
      <c r="F363">
        <f t="array" ref="F363">_xlfn.IFS(E363="Drum",1,E363= "Solid Disc",2,E363= "Ventilated Disc",3)</f>
        <v>3</v>
      </c>
      <c r="G363" t="s">
        <v>152</v>
      </c>
      <c r="H363">
        <f t="array" ref="H363">_xlfn.IFS(G363="Drum",1,G363= "Solid Disc",2,G363= "Ventilated Disc",3)</f>
        <v>1</v>
      </c>
      <c r="I363" t="s">
        <v>168</v>
      </c>
      <c r="J363">
        <f t="array" ref="J363">_xlfn.IFS(I363="Fabric",1,I363= "Leather",2,I363= "Polyurethene",3,I363= "Vinyl",4)</f>
        <v>1</v>
      </c>
      <c r="K363" t="s">
        <v>169</v>
      </c>
      <c r="L363">
        <f t="array" ref="L363">_xlfn.IFS(K363="AMT",1,K363="Automatic",2,K363="CVT",3,K363="DCT",4,K363="Manual",5)</f>
        <v>5</v>
      </c>
      <c r="M363" t="s">
        <v>169</v>
      </c>
      <c r="N363">
        <f t="array" ref="N363">_xlfn.IFS(M363="Automatic",1,M363= "Manual",2)</f>
        <v>2</v>
      </c>
      <c r="O363" t="s">
        <v>177</v>
      </c>
      <c r="P363">
        <f t="array" ref="P363">_xlfn.IFS(O363="Analog",1,O363= "Analog + Digital",2,O363= "Digital",3)</f>
        <v>2</v>
      </c>
    </row>
    <row r="364" spans="1:16" x14ac:dyDescent="0.3">
      <c r="A364" t="s">
        <v>460</v>
      </c>
      <c r="B364">
        <f t="array" ref="B364">_xlfn.IFS(A364="CNG",1,A364="CNG + Petrol",2,A364="Diesel",3,A364="Electric",4,A364="Hybrid",5,A364="Petrol",6)</f>
        <v>3</v>
      </c>
      <c r="C364" t="s">
        <v>833</v>
      </c>
      <c r="D364">
        <f t="array" ref="D364">_xlfn.IFS(C364="Coupe",1,C364= "Crossover",2,C364= "Crossover, SUV",3,C364= "Hatchback",4,C364= "MPV",5,C364= "MUV",6,C364= "Sedan",7,C364= "Sedan, Coupe",8,C364= "SUV",9,C364= "SUV, Crossover",10)</f>
        <v>9</v>
      </c>
      <c r="E364" t="s">
        <v>201</v>
      </c>
      <c r="F364">
        <f t="array" ref="F364">_xlfn.IFS(E364="Drum",1,E364= "Solid Disc",2,E364= "Ventilated Disc",3)</f>
        <v>3</v>
      </c>
      <c r="G364" t="s">
        <v>152</v>
      </c>
      <c r="H364">
        <f t="array" ref="H364">_xlfn.IFS(G364="Drum",1,G364= "Solid Disc",2,G364= "Ventilated Disc",3)</f>
        <v>1</v>
      </c>
      <c r="I364" t="s">
        <v>168</v>
      </c>
      <c r="J364">
        <f t="array" ref="J364">_xlfn.IFS(I364="Fabric",1,I364= "Leather",2,I364= "Polyurethene",3,I364= "Vinyl",4)</f>
        <v>1</v>
      </c>
      <c r="K364" t="s">
        <v>169</v>
      </c>
      <c r="L364">
        <f t="array" ref="L364">_xlfn.IFS(K364="AMT",1,K364="Automatic",2,K364="CVT",3,K364="DCT",4,K364="Manual",5)</f>
        <v>5</v>
      </c>
      <c r="M364" t="s">
        <v>169</v>
      </c>
      <c r="N364">
        <f t="array" ref="N364">_xlfn.IFS(M364="Automatic",1,M364= "Manual",2)</f>
        <v>2</v>
      </c>
      <c r="O364" t="s">
        <v>177</v>
      </c>
      <c r="P364">
        <f t="array" ref="P364">_xlfn.IFS(O364="Analog",1,O364= "Analog + Digital",2,O364= "Digital",3)</f>
        <v>2</v>
      </c>
    </row>
    <row r="365" spans="1:16" x14ac:dyDescent="0.3">
      <c r="A365" t="s">
        <v>460</v>
      </c>
      <c r="B365">
        <f t="array" ref="B365">_xlfn.IFS(A365="CNG",1,A365="CNG + Petrol",2,A365="Diesel",3,A365="Electric",4,A365="Hybrid",5,A365="Petrol",6)</f>
        <v>3</v>
      </c>
      <c r="C365" t="s">
        <v>833</v>
      </c>
      <c r="D365">
        <f t="array" ref="D365">_xlfn.IFS(C365="Coupe",1,C365= "Crossover",2,C365= "Crossover, SUV",3,C365= "Hatchback",4,C365= "MPV",5,C365= "MUV",6,C365= "Sedan",7,C365= "Sedan, Coupe",8,C365= "SUV",9,C365= "SUV, Crossover",10)</f>
        <v>9</v>
      </c>
      <c r="E365" t="s">
        <v>340</v>
      </c>
      <c r="F365">
        <f t="array" ref="F365">_xlfn.IFS(E365="Drum",1,E365= "Solid Disc",2,E365= "Ventilated Disc",3)</f>
        <v>2</v>
      </c>
      <c r="G365" t="s">
        <v>152</v>
      </c>
      <c r="H365">
        <f t="array" ref="H365">_xlfn.IFS(G365="Drum",1,G365= "Solid Disc",2,G365= "Ventilated Disc",3)</f>
        <v>1</v>
      </c>
      <c r="I365" t="s">
        <v>168</v>
      </c>
      <c r="J365">
        <f t="array" ref="J365">_xlfn.IFS(I365="Fabric",1,I365= "Leather",2,I365= "Polyurethene",3,I365= "Vinyl",4)</f>
        <v>1</v>
      </c>
      <c r="K365" t="s">
        <v>169</v>
      </c>
      <c r="L365">
        <f t="array" ref="L365">_xlfn.IFS(K365="AMT",1,K365="Automatic",2,K365="CVT",3,K365="DCT",4,K365="Manual",5)</f>
        <v>5</v>
      </c>
      <c r="M365" t="s">
        <v>169</v>
      </c>
      <c r="N365">
        <f t="array" ref="N365">_xlfn.IFS(M365="Automatic",1,M365= "Manual",2)</f>
        <v>2</v>
      </c>
      <c r="O365" t="s">
        <v>165</v>
      </c>
      <c r="P365">
        <f t="array" ref="P365">_xlfn.IFS(O365="Analog",1,O365= "Analog + Digital",2,O365= "Digital",3)</f>
        <v>1</v>
      </c>
    </row>
    <row r="366" spans="1:16" x14ac:dyDescent="0.3">
      <c r="A366" t="s">
        <v>460</v>
      </c>
      <c r="B366">
        <f t="array" ref="B366">_xlfn.IFS(A366="CNG",1,A366="CNG + Petrol",2,A366="Diesel",3,A366="Electric",4,A366="Hybrid",5,A366="Petrol",6)</f>
        <v>3</v>
      </c>
      <c r="C366" t="s">
        <v>833</v>
      </c>
      <c r="D366">
        <f t="array" ref="D366">_xlfn.IFS(C366="Coupe",1,C366= "Crossover",2,C366= "Crossover, SUV",3,C366= "Hatchback",4,C366= "MPV",5,C366= "MUV",6,C366= "Sedan",7,C366= "Sedan, Coupe",8,C366= "SUV",9,C366= "SUV, Crossover",10)</f>
        <v>9</v>
      </c>
      <c r="E366" t="s">
        <v>201</v>
      </c>
      <c r="F366">
        <f t="array" ref="F366">_xlfn.IFS(E366="Drum",1,E366= "Solid Disc",2,E366= "Ventilated Disc",3)</f>
        <v>3</v>
      </c>
      <c r="G366" t="s">
        <v>152</v>
      </c>
      <c r="H366">
        <f t="array" ref="H366">_xlfn.IFS(G366="Drum",1,G366= "Solid Disc",2,G366= "Ventilated Disc",3)</f>
        <v>1</v>
      </c>
      <c r="I366" t="s">
        <v>168</v>
      </c>
      <c r="J366">
        <f t="array" ref="J366">_xlfn.IFS(I366="Fabric",1,I366= "Leather",2,I366= "Polyurethene",3,I366= "Vinyl",4)</f>
        <v>1</v>
      </c>
      <c r="K366" t="s">
        <v>169</v>
      </c>
      <c r="L366">
        <f t="array" ref="L366">_xlfn.IFS(K366="AMT",1,K366="Automatic",2,K366="CVT",3,K366="DCT",4,K366="Manual",5)</f>
        <v>5</v>
      </c>
      <c r="M366" t="s">
        <v>169</v>
      </c>
      <c r="N366">
        <f t="array" ref="N366">_xlfn.IFS(M366="Automatic",1,M366= "Manual",2)</f>
        <v>2</v>
      </c>
      <c r="O366" t="s">
        <v>165</v>
      </c>
      <c r="P366">
        <f t="array" ref="P366">_xlfn.IFS(O366="Analog",1,O366= "Analog + Digital",2,O366= "Digital",3)</f>
        <v>1</v>
      </c>
    </row>
    <row r="367" spans="1:16" x14ac:dyDescent="0.3">
      <c r="A367" t="s">
        <v>460</v>
      </c>
      <c r="B367">
        <f t="array" ref="B367">_xlfn.IFS(A367="CNG",1,A367="CNG + Petrol",2,A367="Diesel",3,A367="Electric",4,A367="Hybrid",5,A367="Petrol",6)</f>
        <v>3</v>
      </c>
      <c r="C367" t="s">
        <v>833</v>
      </c>
      <c r="D367">
        <f t="array" ref="D367">_xlfn.IFS(C367="Coupe",1,C367= "Crossover",2,C367= "Crossover, SUV",3,C367= "Hatchback",4,C367= "MPV",5,C367= "MUV",6,C367= "Sedan",7,C367= "Sedan, Coupe",8,C367= "SUV",9,C367= "SUV, Crossover",10)</f>
        <v>9</v>
      </c>
      <c r="E367" t="s">
        <v>201</v>
      </c>
      <c r="F367">
        <f t="array" ref="F367">_xlfn.IFS(E367="Drum",1,E367= "Solid Disc",2,E367= "Ventilated Disc",3)</f>
        <v>3</v>
      </c>
      <c r="G367" t="s">
        <v>152</v>
      </c>
      <c r="H367">
        <f t="array" ref="H367">_xlfn.IFS(G367="Drum",1,G367= "Solid Disc",2,G367= "Ventilated Disc",3)</f>
        <v>1</v>
      </c>
      <c r="I367" t="s">
        <v>168</v>
      </c>
      <c r="J367">
        <f t="array" ref="J367">_xlfn.IFS(I367="Fabric",1,I367= "Leather",2,I367= "Polyurethene",3,I367= "Vinyl",4)</f>
        <v>1</v>
      </c>
      <c r="K367" t="s">
        <v>169</v>
      </c>
      <c r="L367">
        <f t="array" ref="L367">_xlfn.IFS(K367="AMT",1,K367="Automatic",2,K367="CVT",3,K367="DCT",4,K367="Manual",5)</f>
        <v>5</v>
      </c>
      <c r="M367" t="s">
        <v>169</v>
      </c>
      <c r="N367">
        <f t="array" ref="N367">_xlfn.IFS(M367="Automatic",1,M367= "Manual",2)</f>
        <v>2</v>
      </c>
      <c r="O367" t="s">
        <v>177</v>
      </c>
      <c r="P367">
        <f t="array" ref="P367">_xlfn.IFS(O367="Analog",1,O367= "Analog + Digital",2,O367= "Digital",3)</f>
        <v>2</v>
      </c>
    </row>
    <row r="368" spans="1:16" x14ac:dyDescent="0.3">
      <c r="A368" t="s">
        <v>460</v>
      </c>
      <c r="B368">
        <f t="array" ref="B368">_xlfn.IFS(A368="CNG",1,A368="CNG + Petrol",2,A368="Diesel",3,A368="Electric",4,A368="Hybrid",5,A368="Petrol",6)</f>
        <v>3</v>
      </c>
      <c r="C368" t="s">
        <v>833</v>
      </c>
      <c r="D368">
        <f t="array" ref="D368">_xlfn.IFS(C368="Coupe",1,C368= "Crossover",2,C368= "Crossover, SUV",3,C368= "Hatchback",4,C368= "MPV",5,C368= "MUV",6,C368= "Sedan",7,C368= "Sedan, Coupe",8,C368= "SUV",9,C368= "SUV, Crossover",10)</f>
        <v>9</v>
      </c>
      <c r="E368" t="s">
        <v>201</v>
      </c>
      <c r="F368">
        <f t="array" ref="F368">_xlfn.IFS(E368="Drum",1,E368= "Solid Disc",2,E368= "Ventilated Disc",3)</f>
        <v>3</v>
      </c>
      <c r="G368" t="s">
        <v>152</v>
      </c>
      <c r="H368">
        <f t="array" ref="H368">_xlfn.IFS(G368="Drum",1,G368= "Solid Disc",2,G368= "Ventilated Disc",3)</f>
        <v>1</v>
      </c>
      <c r="I368" t="s">
        <v>168</v>
      </c>
      <c r="J368">
        <f t="array" ref="J368">_xlfn.IFS(I368="Fabric",1,I368= "Leather",2,I368= "Polyurethene",3,I368= "Vinyl",4)</f>
        <v>1</v>
      </c>
      <c r="K368" t="s">
        <v>169</v>
      </c>
      <c r="L368">
        <f t="array" ref="L368">_xlfn.IFS(K368="AMT",1,K368="Automatic",2,K368="CVT",3,K368="DCT",4,K368="Manual",5)</f>
        <v>5</v>
      </c>
      <c r="M368" t="s">
        <v>169</v>
      </c>
      <c r="N368">
        <f t="array" ref="N368">_xlfn.IFS(M368="Automatic",1,M368= "Manual",2)</f>
        <v>2</v>
      </c>
      <c r="O368" t="s">
        <v>177</v>
      </c>
      <c r="P368">
        <f t="array" ref="P368">_xlfn.IFS(O368="Analog",1,O368= "Analog + Digital",2,O368= "Digital",3)</f>
        <v>2</v>
      </c>
    </row>
    <row r="369" spans="1:16" x14ac:dyDescent="0.3">
      <c r="A369" t="s">
        <v>460</v>
      </c>
      <c r="B369">
        <f t="array" ref="B369">_xlfn.IFS(A369="CNG",1,A369="CNG + Petrol",2,A369="Diesel",3,A369="Electric",4,A369="Hybrid",5,A369="Petrol",6)</f>
        <v>3</v>
      </c>
      <c r="C369" t="s">
        <v>833</v>
      </c>
      <c r="D369">
        <f t="array" ref="D369">_xlfn.IFS(C369="Coupe",1,C369= "Crossover",2,C369= "Crossover, SUV",3,C369= "Hatchback",4,C369= "MPV",5,C369= "MUV",6,C369= "Sedan",7,C369= "Sedan, Coupe",8,C369= "SUV",9,C369= "SUV, Crossover",10)</f>
        <v>9</v>
      </c>
      <c r="E369" t="s">
        <v>201</v>
      </c>
      <c r="F369">
        <f t="array" ref="F369">_xlfn.IFS(E369="Drum",1,E369= "Solid Disc",2,E369= "Ventilated Disc",3)</f>
        <v>3</v>
      </c>
      <c r="G369" t="s">
        <v>152</v>
      </c>
      <c r="H369">
        <f t="array" ref="H369">_xlfn.IFS(G369="Drum",1,G369= "Solid Disc",2,G369= "Ventilated Disc",3)</f>
        <v>1</v>
      </c>
      <c r="I369" t="s">
        <v>168</v>
      </c>
      <c r="J369">
        <f t="array" ref="J369">_xlfn.IFS(I369="Fabric",1,I369= "Leather",2,I369= "Polyurethene",3,I369= "Vinyl",4)</f>
        <v>1</v>
      </c>
      <c r="K369" t="s">
        <v>169</v>
      </c>
      <c r="L369">
        <f t="array" ref="L369">_xlfn.IFS(K369="AMT",1,K369="Automatic",2,K369="CVT",3,K369="DCT",4,K369="Manual",5)</f>
        <v>5</v>
      </c>
      <c r="M369" t="s">
        <v>169</v>
      </c>
      <c r="N369">
        <f t="array" ref="N369">_xlfn.IFS(M369="Automatic",1,M369= "Manual",2)</f>
        <v>2</v>
      </c>
      <c r="O369" t="s">
        <v>177</v>
      </c>
      <c r="P369">
        <f t="array" ref="P369">_xlfn.IFS(O369="Analog",1,O369= "Analog + Digital",2,O369= "Digital",3)</f>
        <v>2</v>
      </c>
    </row>
    <row r="370" spans="1:16" x14ac:dyDescent="0.3">
      <c r="A370" t="s">
        <v>460</v>
      </c>
      <c r="B370">
        <f t="array" ref="B370">_xlfn.IFS(A370="CNG",1,A370="CNG + Petrol",2,A370="Diesel",3,A370="Electric",4,A370="Hybrid",5,A370="Petrol",6)</f>
        <v>3</v>
      </c>
      <c r="C370" t="s">
        <v>833</v>
      </c>
      <c r="D370">
        <f t="array" ref="D370">_xlfn.IFS(C370="Coupe",1,C370= "Crossover",2,C370= "Crossover, SUV",3,C370= "Hatchback",4,C370= "MPV",5,C370= "MUV",6,C370= "Sedan",7,C370= "Sedan, Coupe",8,C370= "SUV",9,C370= "SUV, Crossover",10)</f>
        <v>9</v>
      </c>
      <c r="E370" t="s">
        <v>201</v>
      </c>
      <c r="F370">
        <f t="array" ref="F370">_xlfn.IFS(E370="Drum",1,E370= "Solid Disc",2,E370= "Ventilated Disc",3)</f>
        <v>3</v>
      </c>
      <c r="G370" t="s">
        <v>152</v>
      </c>
      <c r="H370">
        <f t="array" ref="H370">_xlfn.IFS(G370="Drum",1,G370= "Solid Disc",2,G370= "Ventilated Disc",3)</f>
        <v>1</v>
      </c>
      <c r="I370" t="s">
        <v>168</v>
      </c>
      <c r="J370">
        <f t="array" ref="J370">_xlfn.IFS(I370="Fabric",1,I370= "Leather",2,I370= "Polyurethene",3,I370= "Vinyl",4)</f>
        <v>1</v>
      </c>
      <c r="K370" t="s">
        <v>169</v>
      </c>
      <c r="L370">
        <f t="array" ref="L370">_xlfn.IFS(K370="AMT",1,K370="Automatic",2,K370="CVT",3,K370="DCT",4,K370="Manual",5)</f>
        <v>5</v>
      </c>
      <c r="M370" t="s">
        <v>169</v>
      </c>
      <c r="N370">
        <f t="array" ref="N370">_xlfn.IFS(M370="Automatic",1,M370= "Manual",2)</f>
        <v>2</v>
      </c>
      <c r="O370" t="s">
        <v>177</v>
      </c>
      <c r="P370">
        <f t="array" ref="P370">_xlfn.IFS(O370="Analog",1,O370= "Analog + Digital",2,O370= "Digital",3)</f>
        <v>2</v>
      </c>
    </row>
    <row r="371" spans="1:16" x14ac:dyDescent="0.3">
      <c r="A371" t="s">
        <v>460</v>
      </c>
      <c r="B371">
        <f t="array" ref="B371">_xlfn.IFS(A371="CNG",1,A371="CNG + Petrol",2,A371="Diesel",3,A371="Electric",4,A371="Hybrid",5,A371="Petrol",6)</f>
        <v>3</v>
      </c>
      <c r="C371" t="s">
        <v>833</v>
      </c>
      <c r="D371">
        <f t="array" ref="D371">_xlfn.IFS(C371="Coupe",1,C371= "Crossover",2,C371= "Crossover, SUV",3,C371= "Hatchback",4,C371= "MPV",5,C371= "MUV",6,C371= "Sedan",7,C371= "Sedan, Coupe",8,C371= "SUV",9,C371= "SUV, Crossover",10)</f>
        <v>9</v>
      </c>
      <c r="E371" t="s">
        <v>201</v>
      </c>
      <c r="F371">
        <f t="array" ref="F371">_xlfn.IFS(E371="Drum",1,E371= "Solid Disc",2,E371= "Ventilated Disc",3)</f>
        <v>3</v>
      </c>
      <c r="G371" t="s">
        <v>152</v>
      </c>
      <c r="H371">
        <f t="array" ref="H371">_xlfn.IFS(G371="Drum",1,G371= "Solid Disc",2,G371= "Ventilated Disc",3)</f>
        <v>1</v>
      </c>
      <c r="I371" t="s">
        <v>168</v>
      </c>
      <c r="J371">
        <f t="array" ref="J371">_xlfn.IFS(I371="Fabric",1,I371= "Leather",2,I371= "Polyurethene",3,I371= "Vinyl",4)</f>
        <v>1</v>
      </c>
      <c r="K371" t="s">
        <v>169</v>
      </c>
      <c r="L371">
        <f t="array" ref="L371">_xlfn.IFS(K371="AMT",1,K371="Automatic",2,K371="CVT",3,K371="DCT",4,K371="Manual",5)</f>
        <v>5</v>
      </c>
      <c r="M371" t="s">
        <v>169</v>
      </c>
      <c r="N371">
        <f t="array" ref="N371">_xlfn.IFS(M371="Automatic",1,M371= "Manual",2)</f>
        <v>2</v>
      </c>
      <c r="O371" t="s">
        <v>177</v>
      </c>
      <c r="P371">
        <f t="array" ref="P371">_xlfn.IFS(O371="Analog",1,O371= "Analog + Digital",2,O371= "Digital",3)</f>
        <v>2</v>
      </c>
    </row>
    <row r="372" spans="1:16" x14ac:dyDescent="0.3">
      <c r="A372" t="s">
        <v>460</v>
      </c>
      <c r="B372">
        <f t="array" ref="B372">_xlfn.IFS(A372="CNG",1,A372="CNG + Petrol",2,A372="Diesel",3,A372="Electric",4,A372="Hybrid",5,A372="Petrol",6)</f>
        <v>3</v>
      </c>
      <c r="C372" t="s">
        <v>833</v>
      </c>
      <c r="D372">
        <f t="array" ref="D372">_xlfn.IFS(C372="Coupe",1,C372= "Crossover",2,C372= "Crossover, SUV",3,C372= "Hatchback",4,C372= "MPV",5,C372= "MUV",6,C372= "Sedan",7,C372= "Sedan, Coupe",8,C372= "SUV",9,C372= "SUV, Crossover",10)</f>
        <v>9</v>
      </c>
      <c r="E372" t="s">
        <v>201</v>
      </c>
      <c r="F372">
        <f t="array" ref="F372">_xlfn.IFS(E372="Drum",1,E372= "Solid Disc",2,E372= "Ventilated Disc",3)</f>
        <v>3</v>
      </c>
      <c r="G372" t="s">
        <v>152</v>
      </c>
      <c r="H372">
        <f t="array" ref="H372">_xlfn.IFS(G372="Drum",1,G372= "Solid Disc",2,G372= "Ventilated Disc",3)</f>
        <v>1</v>
      </c>
      <c r="I372" t="s">
        <v>168</v>
      </c>
      <c r="J372">
        <f t="array" ref="J372">_xlfn.IFS(I372="Fabric",1,I372= "Leather",2,I372= "Polyurethene",3,I372= "Vinyl",4)</f>
        <v>1</v>
      </c>
      <c r="K372" t="s">
        <v>169</v>
      </c>
      <c r="L372">
        <f t="array" ref="L372">_xlfn.IFS(K372="AMT",1,K372="Automatic",2,K372="CVT",3,K372="DCT",4,K372="Manual",5)</f>
        <v>5</v>
      </c>
      <c r="M372" t="s">
        <v>169</v>
      </c>
      <c r="N372">
        <f t="array" ref="N372">_xlfn.IFS(M372="Automatic",1,M372= "Manual",2)</f>
        <v>2</v>
      </c>
      <c r="O372" t="s">
        <v>177</v>
      </c>
      <c r="P372">
        <f t="array" ref="P372">_xlfn.IFS(O372="Analog",1,O372= "Analog + Digital",2,O372= "Digital",3)</f>
        <v>2</v>
      </c>
    </row>
    <row r="373" spans="1:16" x14ac:dyDescent="0.3">
      <c r="A373" t="s">
        <v>460</v>
      </c>
      <c r="B373">
        <f t="array" ref="B373">_xlfn.IFS(A373="CNG",1,A373="CNG + Petrol",2,A373="Diesel",3,A373="Electric",4,A373="Hybrid",5,A373="Petrol",6)</f>
        <v>3</v>
      </c>
      <c r="C373" t="s">
        <v>833</v>
      </c>
      <c r="D373">
        <f t="array" ref="D373">_xlfn.IFS(C373="Coupe",1,C373= "Crossover",2,C373= "Crossover, SUV",3,C373= "Hatchback",4,C373= "MPV",5,C373= "MUV",6,C373= "Sedan",7,C373= "Sedan, Coupe",8,C373= "SUV",9,C373= "SUV, Crossover",10)</f>
        <v>9</v>
      </c>
      <c r="E373" t="s">
        <v>201</v>
      </c>
      <c r="F373">
        <f t="array" ref="F373">_xlfn.IFS(E373="Drum",1,E373= "Solid Disc",2,E373= "Ventilated Disc",3)</f>
        <v>3</v>
      </c>
      <c r="G373" t="s">
        <v>152</v>
      </c>
      <c r="H373">
        <f t="array" ref="H373">_xlfn.IFS(G373="Drum",1,G373= "Solid Disc",2,G373= "Ventilated Disc",3)</f>
        <v>1</v>
      </c>
      <c r="I373" t="s">
        <v>168</v>
      </c>
      <c r="J373">
        <f t="array" ref="J373">_xlfn.IFS(I373="Fabric",1,I373= "Leather",2,I373= "Polyurethene",3,I373= "Vinyl",4)</f>
        <v>1</v>
      </c>
      <c r="K373" t="s">
        <v>190</v>
      </c>
      <c r="L373">
        <f t="array" ref="L373">_xlfn.IFS(K373="AMT",1,K373="Automatic",2,K373="CVT",3,K373="DCT",4,K373="Manual",5)</f>
        <v>2</v>
      </c>
      <c r="M373" t="s">
        <v>169</v>
      </c>
      <c r="N373">
        <f t="array" ref="N373">_xlfn.IFS(M373="Automatic",1,M373= "Manual",2)</f>
        <v>2</v>
      </c>
      <c r="O373" t="s">
        <v>177</v>
      </c>
      <c r="P373">
        <f t="array" ref="P373">_xlfn.IFS(O373="Analog",1,O373= "Analog + Digital",2,O373= "Digital",3)</f>
        <v>2</v>
      </c>
    </row>
    <row r="374" spans="1:16" x14ac:dyDescent="0.3">
      <c r="A374" t="s">
        <v>460</v>
      </c>
      <c r="B374">
        <f t="array" ref="B374">_xlfn.IFS(A374="CNG",1,A374="CNG + Petrol",2,A374="Diesel",3,A374="Electric",4,A374="Hybrid",5,A374="Petrol",6)</f>
        <v>3</v>
      </c>
      <c r="C374" t="s">
        <v>833</v>
      </c>
      <c r="D374">
        <f t="array" ref="D374">_xlfn.IFS(C374="Coupe",1,C374= "Crossover",2,C374= "Crossover, SUV",3,C374= "Hatchback",4,C374= "MPV",5,C374= "MUV",6,C374= "Sedan",7,C374= "Sedan, Coupe",8,C374= "SUV",9,C374= "SUV, Crossover",10)</f>
        <v>9</v>
      </c>
      <c r="E374" t="s">
        <v>201</v>
      </c>
      <c r="F374">
        <f t="array" ref="F374">_xlfn.IFS(E374="Drum",1,E374= "Solid Disc",2,E374= "Ventilated Disc",3)</f>
        <v>3</v>
      </c>
      <c r="G374" t="s">
        <v>152</v>
      </c>
      <c r="H374">
        <f t="array" ref="H374">_xlfn.IFS(G374="Drum",1,G374= "Solid Disc",2,G374= "Ventilated Disc",3)</f>
        <v>1</v>
      </c>
      <c r="I374" t="s">
        <v>168</v>
      </c>
      <c r="J374">
        <f t="array" ref="J374">_xlfn.IFS(I374="Fabric",1,I374= "Leather",2,I374= "Polyurethene",3,I374= "Vinyl",4)</f>
        <v>1</v>
      </c>
      <c r="K374" t="s">
        <v>190</v>
      </c>
      <c r="L374">
        <f t="array" ref="L374">_xlfn.IFS(K374="AMT",1,K374="Automatic",2,K374="CVT",3,K374="DCT",4,K374="Manual",5)</f>
        <v>2</v>
      </c>
      <c r="M374" t="s">
        <v>169</v>
      </c>
      <c r="N374">
        <f t="array" ref="N374">_xlfn.IFS(M374="Automatic",1,M374= "Manual",2)</f>
        <v>2</v>
      </c>
      <c r="O374" t="s">
        <v>177</v>
      </c>
      <c r="P374">
        <f t="array" ref="P374">_xlfn.IFS(O374="Analog",1,O374= "Analog + Digital",2,O374= "Digital",3)</f>
        <v>2</v>
      </c>
    </row>
    <row r="375" spans="1:16" x14ac:dyDescent="0.3">
      <c r="A375" t="s">
        <v>460</v>
      </c>
      <c r="B375">
        <f t="array" ref="B375">_xlfn.IFS(A375="CNG",1,A375="CNG + Petrol",2,A375="Diesel",3,A375="Electric",4,A375="Hybrid",5,A375="Petrol",6)</f>
        <v>3</v>
      </c>
      <c r="C375" t="s">
        <v>833</v>
      </c>
      <c r="D375">
        <f t="array" ref="D375">_xlfn.IFS(C375="Coupe",1,C375= "Crossover",2,C375= "Crossover, SUV",3,C375= "Hatchback",4,C375= "MPV",5,C375= "MUV",6,C375= "Sedan",7,C375= "Sedan, Coupe",8,C375= "SUV",9,C375= "SUV, Crossover",10)</f>
        <v>9</v>
      </c>
      <c r="E375" t="s">
        <v>201</v>
      </c>
      <c r="F375">
        <f t="array" ref="F375">_xlfn.IFS(E375="Drum",1,E375= "Solid Disc",2,E375= "Ventilated Disc",3)</f>
        <v>3</v>
      </c>
      <c r="G375" t="s">
        <v>152</v>
      </c>
      <c r="H375">
        <f t="array" ref="H375">_xlfn.IFS(G375="Drum",1,G375= "Solid Disc",2,G375= "Ventilated Disc",3)</f>
        <v>1</v>
      </c>
      <c r="I375" t="s">
        <v>168</v>
      </c>
      <c r="J375">
        <f t="array" ref="J375">_xlfn.IFS(I375="Fabric",1,I375= "Leather",2,I375= "Polyurethene",3,I375= "Vinyl",4)</f>
        <v>1</v>
      </c>
      <c r="K375" t="s">
        <v>190</v>
      </c>
      <c r="L375">
        <f t="array" ref="L375">_xlfn.IFS(K375="AMT",1,K375="Automatic",2,K375="CVT",3,K375="DCT",4,K375="Manual",5)</f>
        <v>2</v>
      </c>
      <c r="M375" t="s">
        <v>169</v>
      </c>
      <c r="N375">
        <f t="array" ref="N375">_xlfn.IFS(M375="Automatic",1,M375= "Manual",2)</f>
        <v>2</v>
      </c>
      <c r="O375" t="s">
        <v>177</v>
      </c>
      <c r="P375">
        <f t="array" ref="P375">_xlfn.IFS(O375="Analog",1,O375= "Analog + Digital",2,O375= "Digital",3)</f>
        <v>2</v>
      </c>
    </row>
    <row r="376" spans="1:16" x14ac:dyDescent="0.3">
      <c r="A376" t="s">
        <v>146</v>
      </c>
      <c r="B376">
        <f t="array" ref="B376">_xlfn.IFS(A376="CNG",1,A376="CNG + Petrol",2,A376="Diesel",3,A376="Electric",4,A376="Hybrid",5,A376="Petrol",6)</f>
        <v>6</v>
      </c>
      <c r="C376" t="s">
        <v>147</v>
      </c>
      <c r="D376">
        <f t="array" ref="D376">_xlfn.IFS(C376="Coupe",1,C376= "Crossover",2,C376= "Crossover, SUV",3,C376= "Hatchback",4,C376= "MPV",5,C376= "MUV",6,C376= "Sedan",7,C376= "Sedan, Coupe",8,C376= "SUV",9,C376= "SUV, Crossover",10)</f>
        <v>4</v>
      </c>
      <c r="E376" t="s">
        <v>201</v>
      </c>
      <c r="F376">
        <f t="array" ref="F376">_xlfn.IFS(E376="Drum",1,E376= "Solid Disc",2,E376= "Ventilated Disc",3)</f>
        <v>3</v>
      </c>
      <c r="G376" t="s">
        <v>152</v>
      </c>
      <c r="H376">
        <f t="array" ref="H376">_xlfn.IFS(G376="Drum",1,G376= "Solid Disc",2,G376= "Ventilated Disc",3)</f>
        <v>1</v>
      </c>
      <c r="I376" t="s">
        <v>168</v>
      </c>
      <c r="J376">
        <f t="array" ref="J376">_xlfn.IFS(I376="Fabric",1,I376= "Leather",2,I376= "Polyurethene",3,I376= "Vinyl",4)</f>
        <v>1</v>
      </c>
      <c r="K376" t="s">
        <v>169</v>
      </c>
      <c r="L376">
        <f t="array" ref="L376">_xlfn.IFS(K376="AMT",1,K376="Automatic",2,K376="CVT",3,K376="DCT",4,K376="Manual",5)</f>
        <v>5</v>
      </c>
      <c r="M376" t="s">
        <v>169</v>
      </c>
      <c r="N376">
        <f t="array" ref="N376">_xlfn.IFS(M376="Automatic",1,M376= "Manual",2)</f>
        <v>2</v>
      </c>
      <c r="O376" t="s">
        <v>177</v>
      </c>
      <c r="P376">
        <f t="array" ref="P376">_xlfn.IFS(O376="Analog",1,O376= "Analog + Digital",2,O376= "Digital",3)</f>
        <v>2</v>
      </c>
    </row>
    <row r="377" spans="1:16" x14ac:dyDescent="0.3">
      <c r="A377" t="s">
        <v>146</v>
      </c>
      <c r="B377">
        <f t="array" ref="B377">_xlfn.IFS(A377="CNG",1,A377="CNG + Petrol",2,A377="Diesel",3,A377="Electric",4,A377="Hybrid",5,A377="Petrol",6)</f>
        <v>6</v>
      </c>
      <c r="C377" t="s">
        <v>147</v>
      </c>
      <c r="D377">
        <f t="array" ref="D377">_xlfn.IFS(C377="Coupe",1,C377= "Crossover",2,C377= "Crossover, SUV",3,C377= "Hatchback",4,C377= "MPV",5,C377= "MUV",6,C377= "Sedan",7,C377= "Sedan, Coupe",8,C377= "SUV",9,C377= "SUV, Crossover",10)</f>
        <v>4</v>
      </c>
      <c r="E377" t="s">
        <v>201</v>
      </c>
      <c r="F377">
        <f t="array" ref="F377">_xlfn.IFS(E377="Drum",1,E377= "Solid Disc",2,E377= "Ventilated Disc",3)</f>
        <v>3</v>
      </c>
      <c r="G377" t="s">
        <v>152</v>
      </c>
      <c r="H377">
        <f t="array" ref="H377">_xlfn.IFS(G377="Drum",1,G377= "Solid Disc",2,G377= "Ventilated Disc",3)</f>
        <v>1</v>
      </c>
      <c r="I377" t="s">
        <v>598</v>
      </c>
      <c r="J377">
        <f t="array" ref="J377">_xlfn.IFS(I377="Fabric",1,I377= "Leather",2,I377= "Polyurethene",3,I377= "Vinyl",4)</f>
        <v>2</v>
      </c>
      <c r="K377" t="s">
        <v>169</v>
      </c>
      <c r="L377">
        <f t="array" ref="L377">_xlfn.IFS(K377="AMT",1,K377="Automatic",2,K377="CVT",3,K377="DCT",4,K377="Manual",5)</f>
        <v>5</v>
      </c>
      <c r="M377" t="s">
        <v>169</v>
      </c>
      <c r="N377">
        <f t="array" ref="N377">_xlfn.IFS(M377="Automatic",1,M377= "Manual",2)</f>
        <v>2</v>
      </c>
      <c r="O377" t="s">
        <v>177</v>
      </c>
      <c r="P377">
        <f t="array" ref="P377">_xlfn.IFS(O377="Analog",1,O377= "Analog + Digital",2,O377= "Digital",3)</f>
        <v>2</v>
      </c>
    </row>
    <row r="378" spans="1:16" x14ac:dyDescent="0.3">
      <c r="A378" t="s">
        <v>146</v>
      </c>
      <c r="B378">
        <f t="array" ref="B378">_xlfn.IFS(A378="CNG",1,A378="CNG + Petrol",2,A378="Diesel",3,A378="Electric",4,A378="Hybrid",5,A378="Petrol",6)</f>
        <v>6</v>
      </c>
      <c r="C378" t="s">
        <v>147</v>
      </c>
      <c r="D378">
        <f t="array" ref="D378">_xlfn.IFS(C378="Coupe",1,C378= "Crossover",2,C378= "Crossover, SUV",3,C378= "Hatchback",4,C378= "MPV",5,C378= "MUV",6,C378= "Sedan",7,C378= "Sedan, Coupe",8,C378= "SUV",9,C378= "SUV, Crossover",10)</f>
        <v>4</v>
      </c>
      <c r="E378" t="s">
        <v>201</v>
      </c>
      <c r="F378">
        <f t="array" ref="F378">_xlfn.IFS(E378="Drum",1,E378= "Solid Disc",2,E378= "Ventilated Disc",3)</f>
        <v>3</v>
      </c>
      <c r="G378" t="s">
        <v>152</v>
      </c>
      <c r="H378">
        <f t="array" ref="H378">_xlfn.IFS(G378="Drum",1,G378= "Solid Disc",2,G378= "Ventilated Disc",3)</f>
        <v>1</v>
      </c>
      <c r="I378" t="s">
        <v>598</v>
      </c>
      <c r="J378">
        <f t="array" ref="J378">_xlfn.IFS(I378="Fabric",1,I378= "Leather",2,I378= "Polyurethene",3,I378= "Vinyl",4)</f>
        <v>2</v>
      </c>
      <c r="K378" t="s">
        <v>169</v>
      </c>
      <c r="L378">
        <f t="array" ref="L378">_xlfn.IFS(K378="AMT",1,K378="Automatic",2,K378="CVT",3,K378="DCT",4,K378="Manual",5)</f>
        <v>5</v>
      </c>
      <c r="M378" t="s">
        <v>169</v>
      </c>
      <c r="N378">
        <f t="array" ref="N378">_xlfn.IFS(M378="Automatic",1,M378= "Manual",2)</f>
        <v>2</v>
      </c>
      <c r="O378" t="s">
        <v>177</v>
      </c>
      <c r="P378">
        <f t="array" ref="P378">_xlfn.IFS(O378="Analog",1,O378= "Analog + Digital",2,O378= "Digital",3)</f>
        <v>2</v>
      </c>
    </row>
    <row r="379" spans="1:16" x14ac:dyDescent="0.3">
      <c r="A379" t="s">
        <v>460</v>
      </c>
      <c r="B379">
        <f t="array" ref="B379">_xlfn.IFS(A379="CNG",1,A379="CNG + Petrol",2,A379="Diesel",3,A379="Electric",4,A379="Hybrid",5,A379="Petrol",6)</f>
        <v>3</v>
      </c>
      <c r="C379" t="s">
        <v>147</v>
      </c>
      <c r="D379">
        <f t="array" ref="D379">_xlfn.IFS(C379="Coupe",1,C379= "Crossover",2,C379= "Crossover, SUV",3,C379= "Hatchback",4,C379= "MPV",5,C379= "MUV",6,C379= "Sedan",7,C379= "Sedan, Coupe",8,C379= "SUV",9,C379= "SUV, Crossover",10)</f>
        <v>4</v>
      </c>
      <c r="E379" t="s">
        <v>201</v>
      </c>
      <c r="F379">
        <f t="array" ref="F379">_xlfn.IFS(E379="Drum",1,E379= "Solid Disc",2,E379= "Ventilated Disc",3)</f>
        <v>3</v>
      </c>
      <c r="G379" t="s">
        <v>152</v>
      </c>
      <c r="H379">
        <f t="array" ref="H379">_xlfn.IFS(G379="Drum",1,G379= "Solid Disc",2,G379= "Ventilated Disc",3)</f>
        <v>1</v>
      </c>
      <c r="I379" t="s">
        <v>598</v>
      </c>
      <c r="J379">
        <f t="array" ref="J379">_xlfn.IFS(I379="Fabric",1,I379= "Leather",2,I379= "Polyurethene",3,I379= "Vinyl",4)</f>
        <v>2</v>
      </c>
      <c r="K379" t="s">
        <v>169</v>
      </c>
      <c r="L379">
        <f t="array" ref="L379">_xlfn.IFS(K379="AMT",1,K379="Automatic",2,K379="CVT",3,K379="DCT",4,K379="Manual",5)</f>
        <v>5</v>
      </c>
      <c r="M379" t="s">
        <v>169</v>
      </c>
      <c r="N379">
        <f t="array" ref="N379">_xlfn.IFS(M379="Automatic",1,M379= "Manual",2)</f>
        <v>2</v>
      </c>
      <c r="O379" t="s">
        <v>177</v>
      </c>
      <c r="P379">
        <f t="array" ref="P379">_xlfn.IFS(O379="Analog",1,O379= "Analog + Digital",2,O379= "Digital",3)</f>
        <v>2</v>
      </c>
    </row>
    <row r="380" spans="1:16" x14ac:dyDescent="0.3">
      <c r="A380" t="s">
        <v>146</v>
      </c>
      <c r="B380">
        <f t="array" ref="B380">_xlfn.IFS(A380="CNG",1,A380="CNG + Petrol",2,A380="Diesel",3,A380="Electric",4,A380="Hybrid",5,A380="Petrol",6)</f>
        <v>6</v>
      </c>
      <c r="C380" t="s">
        <v>833</v>
      </c>
      <c r="D380">
        <f t="array" ref="D380">_xlfn.IFS(C380="Coupe",1,C380= "Crossover",2,C380= "Crossover, SUV",3,C380= "Hatchback",4,C380= "MPV",5,C380= "MUV",6,C380= "Sedan",7,C380= "Sedan, Coupe",8,C380= "SUV",9,C380= "SUV, Crossover",10)</f>
        <v>9</v>
      </c>
      <c r="E380" t="s">
        <v>201</v>
      </c>
      <c r="F380">
        <f t="array" ref="F380">_xlfn.IFS(E380="Drum",1,E380= "Solid Disc",2,E380= "Ventilated Disc",3)</f>
        <v>3</v>
      </c>
      <c r="G380" t="s">
        <v>152</v>
      </c>
      <c r="H380">
        <f t="array" ref="H380">_xlfn.IFS(G380="Drum",1,G380= "Solid Disc",2,G380= "Ventilated Disc",3)</f>
        <v>1</v>
      </c>
      <c r="I380" t="s">
        <v>168</v>
      </c>
      <c r="J380">
        <f t="array" ref="J380">_xlfn.IFS(I380="Fabric",1,I380= "Leather",2,I380= "Polyurethene",3,I380= "Vinyl",4)</f>
        <v>1</v>
      </c>
      <c r="K380" t="s">
        <v>169</v>
      </c>
      <c r="L380">
        <f t="array" ref="L380">_xlfn.IFS(K380="AMT",1,K380="Automatic",2,K380="CVT",3,K380="DCT",4,K380="Manual",5)</f>
        <v>5</v>
      </c>
      <c r="M380" t="s">
        <v>169</v>
      </c>
      <c r="N380">
        <f t="array" ref="N380">_xlfn.IFS(M380="Automatic",1,M380= "Manual",2)</f>
        <v>2</v>
      </c>
      <c r="O380" t="s">
        <v>177</v>
      </c>
      <c r="P380">
        <f t="array" ref="P380">_xlfn.IFS(O380="Analog",1,O380= "Analog + Digital",2,O380= "Digital",3)</f>
        <v>2</v>
      </c>
    </row>
    <row r="381" spans="1:16" x14ac:dyDescent="0.3">
      <c r="A381" t="s">
        <v>146</v>
      </c>
      <c r="B381">
        <f t="array" ref="B381">_xlfn.IFS(A381="CNG",1,A381="CNG + Petrol",2,A381="Diesel",3,A381="Electric",4,A381="Hybrid",5,A381="Petrol",6)</f>
        <v>6</v>
      </c>
      <c r="C381" t="s">
        <v>833</v>
      </c>
      <c r="D381">
        <f t="array" ref="D381">_xlfn.IFS(C381="Coupe",1,C381= "Crossover",2,C381= "Crossover, SUV",3,C381= "Hatchback",4,C381= "MPV",5,C381= "MUV",6,C381= "Sedan",7,C381= "Sedan, Coupe",8,C381= "SUV",9,C381= "SUV, Crossover",10)</f>
        <v>9</v>
      </c>
      <c r="E381" t="s">
        <v>201</v>
      </c>
      <c r="F381">
        <f t="array" ref="F381">_xlfn.IFS(E381="Drum",1,E381= "Solid Disc",2,E381= "Ventilated Disc",3)</f>
        <v>3</v>
      </c>
      <c r="G381" t="s">
        <v>152</v>
      </c>
      <c r="H381">
        <f t="array" ref="H381">_xlfn.IFS(G381="Drum",1,G381= "Solid Disc",2,G381= "Ventilated Disc",3)</f>
        <v>1</v>
      </c>
      <c r="I381" t="s">
        <v>168</v>
      </c>
      <c r="J381">
        <f t="array" ref="J381">_xlfn.IFS(I381="Fabric",1,I381= "Leather",2,I381= "Polyurethene",3,I381= "Vinyl",4)</f>
        <v>1</v>
      </c>
      <c r="K381" t="s">
        <v>169</v>
      </c>
      <c r="L381">
        <f t="array" ref="L381">_xlfn.IFS(K381="AMT",1,K381="Automatic",2,K381="CVT",3,K381="DCT",4,K381="Manual",5)</f>
        <v>5</v>
      </c>
      <c r="M381" t="s">
        <v>169</v>
      </c>
      <c r="N381">
        <f t="array" ref="N381">_xlfn.IFS(M381="Automatic",1,M381= "Manual",2)</f>
        <v>2</v>
      </c>
      <c r="O381" t="s">
        <v>177</v>
      </c>
      <c r="P381">
        <f t="array" ref="P381">_xlfn.IFS(O381="Analog",1,O381= "Analog + Digital",2,O381= "Digital",3)</f>
        <v>2</v>
      </c>
    </row>
    <row r="382" spans="1:16" x14ac:dyDescent="0.3">
      <c r="A382" t="s">
        <v>146</v>
      </c>
      <c r="B382">
        <f t="array" ref="B382">_xlfn.IFS(A382="CNG",1,A382="CNG + Petrol",2,A382="Diesel",3,A382="Electric",4,A382="Hybrid",5,A382="Petrol",6)</f>
        <v>6</v>
      </c>
      <c r="C382" t="s">
        <v>833</v>
      </c>
      <c r="D382">
        <f t="array" ref="D382">_xlfn.IFS(C382="Coupe",1,C382= "Crossover",2,C382= "Crossover, SUV",3,C382= "Hatchback",4,C382= "MPV",5,C382= "MUV",6,C382= "Sedan",7,C382= "Sedan, Coupe",8,C382= "SUV",9,C382= "SUV, Crossover",10)</f>
        <v>9</v>
      </c>
      <c r="E382" t="s">
        <v>201</v>
      </c>
      <c r="F382">
        <f t="array" ref="F382">_xlfn.IFS(E382="Drum",1,E382= "Solid Disc",2,E382= "Ventilated Disc",3)</f>
        <v>3</v>
      </c>
      <c r="G382" t="s">
        <v>152</v>
      </c>
      <c r="H382">
        <f t="array" ref="H382">_xlfn.IFS(G382="Drum",1,G382= "Solid Disc",2,G382= "Ventilated Disc",3)</f>
        <v>1</v>
      </c>
      <c r="I382" t="s">
        <v>168</v>
      </c>
      <c r="J382">
        <f t="array" ref="J382">_xlfn.IFS(I382="Fabric",1,I382= "Leather",2,I382= "Polyurethene",3,I382= "Vinyl",4)</f>
        <v>1</v>
      </c>
      <c r="K382" t="s">
        <v>169</v>
      </c>
      <c r="L382">
        <f t="array" ref="L382">_xlfn.IFS(K382="AMT",1,K382="Automatic",2,K382="CVT",3,K382="DCT",4,K382="Manual",5)</f>
        <v>5</v>
      </c>
      <c r="M382" t="s">
        <v>169</v>
      </c>
      <c r="N382">
        <f t="array" ref="N382">_xlfn.IFS(M382="Automatic",1,M382= "Manual",2)</f>
        <v>2</v>
      </c>
      <c r="O382" t="s">
        <v>177</v>
      </c>
      <c r="P382">
        <f t="array" ref="P382">_xlfn.IFS(O382="Analog",1,O382= "Analog + Digital",2,O382= "Digital",3)</f>
        <v>2</v>
      </c>
    </row>
    <row r="383" spans="1:16" x14ac:dyDescent="0.3">
      <c r="A383" t="s">
        <v>146</v>
      </c>
      <c r="B383">
        <f t="array" ref="B383">_xlfn.IFS(A383="CNG",1,A383="CNG + Petrol",2,A383="Diesel",3,A383="Electric",4,A383="Hybrid",5,A383="Petrol",6)</f>
        <v>6</v>
      </c>
      <c r="C383" t="s">
        <v>833</v>
      </c>
      <c r="D383">
        <f t="array" ref="D383">_xlfn.IFS(C383="Coupe",1,C383= "Crossover",2,C383= "Crossover, SUV",3,C383= "Hatchback",4,C383= "MPV",5,C383= "MUV",6,C383= "Sedan",7,C383= "Sedan, Coupe",8,C383= "SUV",9,C383= "SUV, Crossover",10)</f>
        <v>9</v>
      </c>
      <c r="E383" t="s">
        <v>201</v>
      </c>
      <c r="F383">
        <f t="array" ref="F383">_xlfn.IFS(E383="Drum",1,E383= "Solid Disc",2,E383= "Ventilated Disc",3)</f>
        <v>3</v>
      </c>
      <c r="G383" t="s">
        <v>152</v>
      </c>
      <c r="H383">
        <f t="array" ref="H383">_xlfn.IFS(G383="Drum",1,G383= "Solid Disc",2,G383= "Ventilated Disc",3)</f>
        <v>1</v>
      </c>
      <c r="I383" t="s">
        <v>168</v>
      </c>
      <c r="J383">
        <f t="array" ref="J383">_xlfn.IFS(I383="Fabric",1,I383= "Leather",2,I383= "Polyurethene",3,I383= "Vinyl",4)</f>
        <v>1</v>
      </c>
      <c r="K383" t="s">
        <v>190</v>
      </c>
      <c r="L383">
        <f t="array" ref="L383">_xlfn.IFS(K383="AMT",1,K383="Automatic",2,K383="CVT",3,K383="DCT",4,K383="Manual",5)</f>
        <v>2</v>
      </c>
      <c r="M383" t="s">
        <v>169</v>
      </c>
      <c r="N383">
        <f t="array" ref="N383">_xlfn.IFS(M383="Automatic",1,M383= "Manual",2)</f>
        <v>2</v>
      </c>
      <c r="O383" t="s">
        <v>177</v>
      </c>
      <c r="P383">
        <f t="array" ref="P383">_xlfn.IFS(O383="Analog",1,O383= "Analog + Digital",2,O383= "Digital",3)</f>
        <v>2</v>
      </c>
    </row>
    <row r="384" spans="1:16" x14ac:dyDescent="0.3">
      <c r="A384" t="s">
        <v>460</v>
      </c>
      <c r="B384">
        <f t="array" ref="B384">_xlfn.IFS(A384="CNG",1,A384="CNG + Petrol",2,A384="Diesel",3,A384="Electric",4,A384="Hybrid",5,A384="Petrol",6)</f>
        <v>3</v>
      </c>
      <c r="C384" t="s">
        <v>833</v>
      </c>
      <c r="D384">
        <f t="array" ref="D384">_xlfn.IFS(C384="Coupe",1,C384= "Crossover",2,C384= "Crossover, SUV",3,C384= "Hatchback",4,C384= "MPV",5,C384= "MUV",6,C384= "Sedan",7,C384= "Sedan, Coupe",8,C384= "SUV",9,C384= "SUV, Crossover",10)</f>
        <v>9</v>
      </c>
      <c r="E384" t="s">
        <v>201</v>
      </c>
      <c r="F384">
        <f t="array" ref="F384">_xlfn.IFS(E384="Drum",1,E384= "Solid Disc",2,E384= "Ventilated Disc",3)</f>
        <v>3</v>
      </c>
      <c r="G384" t="s">
        <v>152</v>
      </c>
      <c r="H384">
        <f t="array" ref="H384">_xlfn.IFS(G384="Drum",1,G384= "Solid Disc",2,G384= "Ventilated Disc",3)</f>
        <v>1</v>
      </c>
      <c r="I384" t="s">
        <v>168</v>
      </c>
      <c r="J384">
        <f t="array" ref="J384">_xlfn.IFS(I384="Fabric",1,I384= "Leather",2,I384= "Polyurethene",3,I384= "Vinyl",4)</f>
        <v>1</v>
      </c>
      <c r="K384" t="s">
        <v>169</v>
      </c>
      <c r="L384">
        <f t="array" ref="L384">_xlfn.IFS(K384="AMT",1,K384="Automatic",2,K384="CVT",3,K384="DCT",4,K384="Manual",5)</f>
        <v>5</v>
      </c>
      <c r="M384" t="s">
        <v>169</v>
      </c>
      <c r="N384">
        <f t="array" ref="N384">_xlfn.IFS(M384="Automatic",1,M384= "Manual",2)</f>
        <v>2</v>
      </c>
      <c r="O384" t="s">
        <v>177</v>
      </c>
      <c r="P384">
        <f t="array" ref="P384">_xlfn.IFS(O384="Analog",1,O384= "Analog + Digital",2,O384= "Digital",3)</f>
        <v>2</v>
      </c>
    </row>
    <row r="385" spans="1:16" x14ac:dyDescent="0.3">
      <c r="A385" t="s">
        <v>460</v>
      </c>
      <c r="B385">
        <f t="array" ref="B385">_xlfn.IFS(A385="CNG",1,A385="CNG + Petrol",2,A385="Diesel",3,A385="Electric",4,A385="Hybrid",5,A385="Petrol",6)</f>
        <v>3</v>
      </c>
      <c r="C385" t="s">
        <v>833</v>
      </c>
      <c r="D385">
        <f t="array" ref="D385">_xlfn.IFS(C385="Coupe",1,C385= "Crossover",2,C385= "Crossover, SUV",3,C385= "Hatchback",4,C385= "MPV",5,C385= "MUV",6,C385= "Sedan",7,C385= "Sedan, Coupe",8,C385= "SUV",9,C385= "SUV, Crossover",10)</f>
        <v>9</v>
      </c>
      <c r="E385" t="s">
        <v>201</v>
      </c>
      <c r="F385">
        <f t="array" ref="F385">_xlfn.IFS(E385="Drum",1,E385= "Solid Disc",2,E385= "Ventilated Disc",3)</f>
        <v>3</v>
      </c>
      <c r="G385" t="s">
        <v>152</v>
      </c>
      <c r="H385">
        <f t="array" ref="H385">_xlfn.IFS(G385="Drum",1,G385= "Solid Disc",2,G385= "Ventilated Disc",3)</f>
        <v>1</v>
      </c>
      <c r="I385" t="s">
        <v>168</v>
      </c>
      <c r="J385">
        <f t="array" ref="J385">_xlfn.IFS(I385="Fabric",1,I385= "Leather",2,I385= "Polyurethene",3,I385= "Vinyl",4)</f>
        <v>1</v>
      </c>
      <c r="K385" t="s">
        <v>169</v>
      </c>
      <c r="L385">
        <f t="array" ref="L385">_xlfn.IFS(K385="AMT",1,K385="Automatic",2,K385="CVT",3,K385="DCT",4,K385="Manual",5)</f>
        <v>5</v>
      </c>
      <c r="M385" t="s">
        <v>169</v>
      </c>
      <c r="N385">
        <f t="array" ref="N385">_xlfn.IFS(M385="Automatic",1,M385= "Manual",2)</f>
        <v>2</v>
      </c>
      <c r="O385" t="s">
        <v>177</v>
      </c>
      <c r="P385">
        <f t="array" ref="P385">_xlfn.IFS(O385="Analog",1,O385= "Analog + Digital",2,O385= "Digital",3)</f>
        <v>2</v>
      </c>
    </row>
    <row r="386" spans="1:16" x14ac:dyDescent="0.3">
      <c r="A386" t="s">
        <v>460</v>
      </c>
      <c r="B386">
        <f t="array" ref="B386">_xlfn.IFS(A386="CNG",1,A386="CNG + Petrol",2,A386="Diesel",3,A386="Electric",4,A386="Hybrid",5,A386="Petrol",6)</f>
        <v>3</v>
      </c>
      <c r="C386" t="s">
        <v>833</v>
      </c>
      <c r="D386">
        <f t="array" ref="D386">_xlfn.IFS(C386="Coupe",1,C386= "Crossover",2,C386= "Crossover, SUV",3,C386= "Hatchback",4,C386= "MPV",5,C386= "MUV",6,C386= "Sedan",7,C386= "Sedan, Coupe",8,C386= "SUV",9,C386= "SUV, Crossover",10)</f>
        <v>9</v>
      </c>
      <c r="E386" t="s">
        <v>201</v>
      </c>
      <c r="F386">
        <f t="array" ref="F386">_xlfn.IFS(E386="Drum",1,E386= "Solid Disc",2,E386= "Ventilated Disc",3)</f>
        <v>3</v>
      </c>
      <c r="G386" t="s">
        <v>152</v>
      </c>
      <c r="H386">
        <f t="array" ref="H386">_xlfn.IFS(G386="Drum",1,G386= "Solid Disc",2,G386= "Ventilated Disc",3)</f>
        <v>1</v>
      </c>
      <c r="I386" t="s">
        <v>168</v>
      </c>
      <c r="J386">
        <f t="array" ref="J386">_xlfn.IFS(I386="Fabric",1,I386= "Leather",2,I386= "Polyurethene",3,I386= "Vinyl",4)</f>
        <v>1</v>
      </c>
      <c r="K386" t="s">
        <v>169</v>
      </c>
      <c r="L386">
        <f t="array" ref="L386">_xlfn.IFS(K386="AMT",1,K386="Automatic",2,K386="CVT",3,K386="DCT",4,K386="Manual",5)</f>
        <v>5</v>
      </c>
      <c r="M386" t="s">
        <v>169</v>
      </c>
      <c r="N386">
        <f t="array" ref="N386">_xlfn.IFS(M386="Automatic",1,M386= "Manual",2)</f>
        <v>2</v>
      </c>
      <c r="O386" t="s">
        <v>177</v>
      </c>
      <c r="P386">
        <f t="array" ref="P386">_xlfn.IFS(O386="Analog",1,O386= "Analog + Digital",2,O386= "Digital",3)</f>
        <v>2</v>
      </c>
    </row>
    <row r="387" spans="1:16" x14ac:dyDescent="0.3">
      <c r="A387" t="s">
        <v>460</v>
      </c>
      <c r="B387">
        <f t="array" ref="B387">_xlfn.IFS(A387="CNG",1,A387="CNG + Petrol",2,A387="Diesel",3,A387="Electric",4,A387="Hybrid",5,A387="Petrol",6)</f>
        <v>3</v>
      </c>
      <c r="C387" t="s">
        <v>833</v>
      </c>
      <c r="D387">
        <f t="array" ref="D387">_xlfn.IFS(C387="Coupe",1,C387= "Crossover",2,C387= "Crossover, SUV",3,C387= "Hatchback",4,C387= "MPV",5,C387= "MUV",6,C387= "Sedan",7,C387= "Sedan, Coupe",8,C387= "SUV",9,C387= "SUV, Crossover",10)</f>
        <v>9</v>
      </c>
      <c r="E387" t="s">
        <v>201</v>
      </c>
      <c r="F387">
        <f t="array" ref="F387">_xlfn.IFS(E387="Drum",1,E387= "Solid Disc",2,E387= "Ventilated Disc",3)</f>
        <v>3</v>
      </c>
      <c r="G387" t="s">
        <v>152</v>
      </c>
      <c r="H387">
        <f t="array" ref="H387">_xlfn.IFS(G387="Drum",1,G387= "Solid Disc",2,G387= "Ventilated Disc",3)</f>
        <v>1</v>
      </c>
      <c r="I387" t="s">
        <v>598</v>
      </c>
      <c r="J387">
        <f t="array" ref="J387">_xlfn.IFS(I387="Fabric",1,I387= "Leather",2,I387= "Polyurethene",3,I387= "Vinyl",4)</f>
        <v>2</v>
      </c>
      <c r="K387" t="s">
        <v>169</v>
      </c>
      <c r="L387">
        <f t="array" ref="L387">_xlfn.IFS(K387="AMT",1,K387="Automatic",2,K387="CVT",3,K387="DCT",4,K387="Manual",5)</f>
        <v>5</v>
      </c>
      <c r="M387" t="s">
        <v>169</v>
      </c>
      <c r="N387">
        <f t="array" ref="N387">_xlfn.IFS(M387="Automatic",1,M387= "Manual",2)</f>
        <v>2</v>
      </c>
      <c r="O387" t="s">
        <v>177</v>
      </c>
      <c r="P387">
        <f t="array" ref="P387">_xlfn.IFS(O387="Analog",1,O387= "Analog + Digital",2,O387= "Digital",3)</f>
        <v>2</v>
      </c>
    </row>
    <row r="388" spans="1:16" x14ac:dyDescent="0.3">
      <c r="A388" t="s">
        <v>146</v>
      </c>
      <c r="B388">
        <f t="array" ref="B388">_xlfn.IFS(A388="CNG",1,A388="CNG + Petrol",2,A388="Diesel",3,A388="Electric",4,A388="Hybrid",5,A388="Petrol",6)</f>
        <v>6</v>
      </c>
      <c r="C388" t="s">
        <v>833</v>
      </c>
      <c r="D388">
        <f t="array" ref="D388">_xlfn.IFS(C388="Coupe",1,C388= "Crossover",2,C388= "Crossover, SUV",3,C388= "Hatchback",4,C388= "MPV",5,C388= "MUV",6,C388= "Sedan",7,C388= "Sedan, Coupe",8,C388= "SUV",9,C388= "SUV, Crossover",10)</f>
        <v>9</v>
      </c>
      <c r="E388" t="s">
        <v>201</v>
      </c>
      <c r="F388">
        <f t="array" ref="F388">_xlfn.IFS(E388="Drum",1,E388= "Solid Disc",2,E388= "Ventilated Disc",3)</f>
        <v>3</v>
      </c>
      <c r="G388" t="s">
        <v>152</v>
      </c>
      <c r="H388">
        <f t="array" ref="H388">_xlfn.IFS(G388="Drum",1,G388= "Solid Disc",2,G388= "Ventilated Disc",3)</f>
        <v>1</v>
      </c>
      <c r="I388" t="s">
        <v>598</v>
      </c>
      <c r="J388">
        <f t="array" ref="J388">_xlfn.IFS(I388="Fabric",1,I388= "Leather",2,I388= "Polyurethene",3,I388= "Vinyl",4)</f>
        <v>2</v>
      </c>
      <c r="K388" t="s">
        <v>169</v>
      </c>
      <c r="L388">
        <f t="array" ref="L388">_xlfn.IFS(K388="AMT",1,K388="Automatic",2,K388="CVT",3,K388="DCT",4,K388="Manual",5)</f>
        <v>5</v>
      </c>
      <c r="M388" t="s">
        <v>169</v>
      </c>
      <c r="N388">
        <f t="array" ref="N388">_xlfn.IFS(M388="Automatic",1,M388= "Manual",2)</f>
        <v>2</v>
      </c>
      <c r="O388" t="s">
        <v>177</v>
      </c>
      <c r="P388">
        <f t="array" ref="P388">_xlfn.IFS(O388="Analog",1,O388= "Analog + Digital",2,O388= "Digital",3)</f>
        <v>2</v>
      </c>
    </row>
    <row r="389" spans="1:16" x14ac:dyDescent="0.3">
      <c r="A389" t="s">
        <v>460</v>
      </c>
      <c r="B389">
        <f t="array" ref="B389">_xlfn.IFS(A389="CNG",1,A389="CNG + Petrol",2,A389="Diesel",3,A389="Electric",4,A389="Hybrid",5,A389="Petrol",6)</f>
        <v>3</v>
      </c>
      <c r="C389" t="s">
        <v>833</v>
      </c>
      <c r="D389">
        <f t="array" ref="D389">_xlfn.IFS(C389="Coupe",1,C389= "Crossover",2,C389= "Crossover, SUV",3,C389= "Hatchback",4,C389= "MPV",5,C389= "MUV",6,C389= "Sedan",7,C389= "Sedan, Coupe",8,C389= "SUV",9,C389= "SUV, Crossover",10)</f>
        <v>9</v>
      </c>
      <c r="E389" t="s">
        <v>201</v>
      </c>
      <c r="F389">
        <f t="array" ref="F389">_xlfn.IFS(E389="Drum",1,E389= "Solid Disc",2,E389= "Ventilated Disc",3)</f>
        <v>3</v>
      </c>
      <c r="G389" t="s">
        <v>152</v>
      </c>
      <c r="H389">
        <f t="array" ref="H389">_xlfn.IFS(G389="Drum",1,G389= "Solid Disc",2,G389= "Ventilated Disc",3)</f>
        <v>1</v>
      </c>
      <c r="I389" t="s">
        <v>168</v>
      </c>
      <c r="J389">
        <f t="array" ref="J389">_xlfn.IFS(I389="Fabric",1,I389= "Leather",2,I389= "Polyurethene",3,I389= "Vinyl",4)</f>
        <v>1</v>
      </c>
      <c r="K389" t="s">
        <v>169</v>
      </c>
      <c r="L389">
        <f t="array" ref="L389">_xlfn.IFS(K389="AMT",1,K389="Automatic",2,K389="CVT",3,K389="DCT",4,K389="Manual",5)</f>
        <v>5</v>
      </c>
      <c r="M389" t="s">
        <v>169</v>
      </c>
      <c r="N389">
        <f t="array" ref="N389">_xlfn.IFS(M389="Automatic",1,M389= "Manual",2)</f>
        <v>2</v>
      </c>
      <c r="O389" t="s">
        <v>177</v>
      </c>
      <c r="P389">
        <f t="array" ref="P389">_xlfn.IFS(O389="Analog",1,O389= "Analog + Digital",2,O389= "Digital",3)</f>
        <v>2</v>
      </c>
    </row>
    <row r="390" spans="1:16" x14ac:dyDescent="0.3">
      <c r="A390" t="s">
        <v>146</v>
      </c>
      <c r="B390">
        <f t="array" ref="B390">_xlfn.IFS(A390="CNG",1,A390="CNG + Petrol",2,A390="Diesel",3,A390="Electric",4,A390="Hybrid",5,A390="Petrol",6)</f>
        <v>6</v>
      </c>
      <c r="C390" t="s">
        <v>833</v>
      </c>
      <c r="D390">
        <f t="array" ref="D390">_xlfn.IFS(C390="Coupe",1,C390= "Crossover",2,C390= "Crossover, SUV",3,C390= "Hatchback",4,C390= "MPV",5,C390= "MUV",6,C390= "Sedan",7,C390= "Sedan, Coupe",8,C390= "SUV",9,C390= "SUV, Crossover",10)</f>
        <v>9</v>
      </c>
      <c r="E390" t="s">
        <v>201</v>
      </c>
      <c r="F390">
        <f t="array" ref="F390">_xlfn.IFS(E390="Drum",1,E390= "Solid Disc",2,E390= "Ventilated Disc",3)</f>
        <v>3</v>
      </c>
      <c r="G390" t="s">
        <v>152</v>
      </c>
      <c r="H390">
        <f t="array" ref="H390">_xlfn.IFS(G390="Drum",1,G390= "Solid Disc",2,G390= "Ventilated Disc",3)</f>
        <v>1</v>
      </c>
      <c r="I390" t="s">
        <v>598</v>
      </c>
      <c r="J390">
        <f t="array" ref="J390">_xlfn.IFS(I390="Fabric",1,I390= "Leather",2,I390= "Polyurethene",3,I390= "Vinyl",4)</f>
        <v>2</v>
      </c>
      <c r="K390" t="s">
        <v>169</v>
      </c>
      <c r="L390">
        <f t="array" ref="L390">_xlfn.IFS(K390="AMT",1,K390="Automatic",2,K390="CVT",3,K390="DCT",4,K390="Manual",5)</f>
        <v>5</v>
      </c>
      <c r="M390" t="s">
        <v>169</v>
      </c>
      <c r="N390">
        <f t="array" ref="N390">_xlfn.IFS(M390="Automatic",1,M390= "Manual",2)</f>
        <v>2</v>
      </c>
      <c r="O390" t="s">
        <v>177</v>
      </c>
      <c r="P390">
        <f t="array" ref="P390">_xlfn.IFS(O390="Analog",1,O390= "Analog + Digital",2,O390= "Digital",3)</f>
        <v>2</v>
      </c>
    </row>
    <row r="391" spans="1:16" x14ac:dyDescent="0.3">
      <c r="A391" t="s">
        <v>460</v>
      </c>
      <c r="B391">
        <f t="array" ref="B391">_xlfn.IFS(A391="CNG",1,A391="CNG + Petrol",2,A391="Diesel",3,A391="Electric",4,A391="Hybrid",5,A391="Petrol",6)</f>
        <v>3</v>
      </c>
      <c r="C391" t="s">
        <v>833</v>
      </c>
      <c r="D391">
        <f t="array" ref="D391">_xlfn.IFS(C391="Coupe",1,C391= "Crossover",2,C391= "Crossover, SUV",3,C391= "Hatchback",4,C391= "MPV",5,C391= "MUV",6,C391= "Sedan",7,C391= "Sedan, Coupe",8,C391= "SUV",9,C391= "SUV, Crossover",10)</f>
        <v>9</v>
      </c>
      <c r="E391" t="s">
        <v>201</v>
      </c>
      <c r="F391">
        <f t="array" ref="F391">_xlfn.IFS(E391="Drum",1,E391= "Solid Disc",2,E391= "Ventilated Disc",3)</f>
        <v>3</v>
      </c>
      <c r="G391" t="s">
        <v>152</v>
      </c>
      <c r="H391">
        <f t="array" ref="H391">_xlfn.IFS(G391="Drum",1,G391= "Solid Disc",2,G391= "Ventilated Disc",3)</f>
        <v>1</v>
      </c>
      <c r="I391" t="s">
        <v>598</v>
      </c>
      <c r="J391">
        <f t="array" ref="J391">_xlfn.IFS(I391="Fabric",1,I391= "Leather",2,I391= "Polyurethene",3,I391= "Vinyl",4)</f>
        <v>2</v>
      </c>
      <c r="K391" t="s">
        <v>169</v>
      </c>
      <c r="L391">
        <f t="array" ref="L391">_xlfn.IFS(K391="AMT",1,K391="Automatic",2,K391="CVT",3,K391="DCT",4,K391="Manual",5)</f>
        <v>5</v>
      </c>
      <c r="M391" t="s">
        <v>169</v>
      </c>
      <c r="N391">
        <f t="array" ref="N391">_xlfn.IFS(M391="Automatic",1,M391= "Manual",2)</f>
        <v>2</v>
      </c>
      <c r="O391" t="s">
        <v>177</v>
      </c>
      <c r="P391">
        <f t="array" ref="P391">_xlfn.IFS(O391="Analog",1,O391= "Analog + Digital",2,O391= "Digital",3)</f>
        <v>2</v>
      </c>
    </row>
    <row r="392" spans="1:16" x14ac:dyDescent="0.3">
      <c r="A392" t="s">
        <v>146</v>
      </c>
      <c r="B392">
        <f t="array" ref="B392">_xlfn.IFS(A392="CNG",1,A392="CNG + Petrol",2,A392="Diesel",3,A392="Electric",4,A392="Hybrid",5,A392="Petrol",6)</f>
        <v>6</v>
      </c>
      <c r="C392" t="s">
        <v>833</v>
      </c>
      <c r="D392">
        <f t="array" ref="D392">_xlfn.IFS(C392="Coupe",1,C392= "Crossover",2,C392= "Crossover, SUV",3,C392= "Hatchback",4,C392= "MPV",5,C392= "MUV",6,C392= "Sedan",7,C392= "Sedan, Coupe",8,C392= "SUV",9,C392= "SUV, Crossover",10)</f>
        <v>9</v>
      </c>
      <c r="E392" t="s">
        <v>201</v>
      </c>
      <c r="F392">
        <f t="array" ref="F392">_xlfn.IFS(E392="Drum",1,E392= "Solid Disc",2,E392= "Ventilated Disc",3)</f>
        <v>3</v>
      </c>
      <c r="G392" t="s">
        <v>152</v>
      </c>
      <c r="H392">
        <f t="array" ref="H392">_xlfn.IFS(G392="Drum",1,G392= "Solid Disc",2,G392= "Ventilated Disc",3)</f>
        <v>1</v>
      </c>
      <c r="I392" t="s">
        <v>168</v>
      </c>
      <c r="J392">
        <f t="array" ref="J392">_xlfn.IFS(I392="Fabric",1,I392= "Leather",2,I392= "Polyurethene",3,I392= "Vinyl",4)</f>
        <v>1</v>
      </c>
      <c r="K392" t="s">
        <v>169</v>
      </c>
      <c r="L392">
        <f t="array" ref="L392">_xlfn.IFS(K392="AMT",1,K392="Automatic",2,K392="CVT",3,K392="DCT",4,K392="Manual",5)</f>
        <v>5</v>
      </c>
      <c r="M392" t="s">
        <v>169</v>
      </c>
      <c r="N392">
        <f t="array" ref="N392">_xlfn.IFS(M392="Automatic",1,M392= "Manual",2)</f>
        <v>2</v>
      </c>
      <c r="O392" t="s">
        <v>177</v>
      </c>
      <c r="P392">
        <f t="array" ref="P392">_xlfn.IFS(O392="Analog",1,O392= "Analog + Digital",2,O392= "Digital",3)</f>
        <v>2</v>
      </c>
    </row>
    <row r="393" spans="1:16" x14ac:dyDescent="0.3">
      <c r="A393" t="s">
        <v>146</v>
      </c>
      <c r="B393">
        <f t="array" ref="B393">_xlfn.IFS(A393="CNG",1,A393="CNG + Petrol",2,A393="Diesel",3,A393="Electric",4,A393="Hybrid",5,A393="Petrol",6)</f>
        <v>6</v>
      </c>
      <c r="C393" t="s">
        <v>833</v>
      </c>
      <c r="D393">
        <f t="array" ref="D393">_xlfn.IFS(C393="Coupe",1,C393= "Crossover",2,C393= "Crossover, SUV",3,C393= "Hatchback",4,C393= "MPV",5,C393= "MUV",6,C393= "Sedan",7,C393= "Sedan, Coupe",8,C393= "SUV",9,C393= "SUV, Crossover",10)</f>
        <v>9</v>
      </c>
      <c r="E393" t="s">
        <v>201</v>
      </c>
      <c r="F393">
        <f t="array" ref="F393">_xlfn.IFS(E393="Drum",1,E393= "Solid Disc",2,E393= "Ventilated Disc",3)</f>
        <v>3</v>
      </c>
      <c r="G393" t="s">
        <v>152</v>
      </c>
      <c r="H393">
        <f t="array" ref="H393">_xlfn.IFS(G393="Drum",1,G393= "Solid Disc",2,G393= "Ventilated Disc",3)</f>
        <v>1</v>
      </c>
      <c r="I393" t="s">
        <v>168</v>
      </c>
      <c r="J393">
        <f t="array" ref="J393">_xlfn.IFS(I393="Fabric",1,I393= "Leather",2,I393= "Polyurethene",3,I393= "Vinyl",4)</f>
        <v>1</v>
      </c>
      <c r="K393" t="s">
        <v>169</v>
      </c>
      <c r="L393">
        <f t="array" ref="L393">_xlfn.IFS(K393="AMT",1,K393="Automatic",2,K393="CVT",3,K393="DCT",4,K393="Manual",5)</f>
        <v>5</v>
      </c>
      <c r="M393" t="s">
        <v>169</v>
      </c>
      <c r="N393">
        <f t="array" ref="N393">_xlfn.IFS(M393="Automatic",1,M393= "Manual",2)</f>
        <v>2</v>
      </c>
      <c r="O393" t="s">
        <v>177</v>
      </c>
      <c r="P393">
        <f t="array" ref="P393">_xlfn.IFS(O393="Analog",1,O393= "Analog + Digital",2,O393= "Digital",3)</f>
        <v>2</v>
      </c>
    </row>
    <row r="394" spans="1:16" x14ac:dyDescent="0.3">
      <c r="A394" t="s">
        <v>146</v>
      </c>
      <c r="B394">
        <f t="array" ref="B394">_xlfn.IFS(A394="CNG",1,A394="CNG + Petrol",2,A394="Diesel",3,A394="Electric",4,A394="Hybrid",5,A394="Petrol",6)</f>
        <v>6</v>
      </c>
      <c r="C394" t="s">
        <v>833</v>
      </c>
      <c r="D394">
        <f t="array" ref="D394">_xlfn.IFS(C394="Coupe",1,C394= "Crossover",2,C394= "Crossover, SUV",3,C394= "Hatchback",4,C394= "MPV",5,C394= "MUV",6,C394= "Sedan",7,C394= "Sedan, Coupe",8,C394= "SUV",9,C394= "SUV, Crossover",10)</f>
        <v>9</v>
      </c>
      <c r="E394" t="s">
        <v>201</v>
      </c>
      <c r="F394">
        <f t="array" ref="F394">_xlfn.IFS(E394="Drum",1,E394= "Solid Disc",2,E394= "Ventilated Disc",3)</f>
        <v>3</v>
      </c>
      <c r="G394" t="s">
        <v>152</v>
      </c>
      <c r="H394">
        <f t="array" ref="H394">_xlfn.IFS(G394="Drum",1,G394= "Solid Disc",2,G394= "Ventilated Disc",3)</f>
        <v>1</v>
      </c>
      <c r="I394" t="s">
        <v>168</v>
      </c>
      <c r="J394">
        <f t="array" ref="J394">_xlfn.IFS(I394="Fabric",1,I394= "Leather",2,I394= "Polyurethene",3,I394= "Vinyl",4)</f>
        <v>1</v>
      </c>
      <c r="K394" t="s">
        <v>817</v>
      </c>
      <c r="L394">
        <f t="array" ref="L394">_xlfn.IFS(K394="AMT",1,K394="Automatic",2,K394="CVT",3,K394="DCT",4,K394="Manual",5)</f>
        <v>3</v>
      </c>
      <c r="M394" t="s">
        <v>169</v>
      </c>
      <c r="N394">
        <f t="array" ref="N394">_xlfn.IFS(M394="Automatic",1,M394= "Manual",2)</f>
        <v>2</v>
      </c>
      <c r="O394" t="s">
        <v>177</v>
      </c>
      <c r="P394">
        <f t="array" ref="P394">_xlfn.IFS(O394="Analog",1,O394= "Analog + Digital",2,O394= "Digital",3)</f>
        <v>2</v>
      </c>
    </row>
    <row r="395" spans="1:16" x14ac:dyDescent="0.3">
      <c r="A395" t="s">
        <v>460</v>
      </c>
      <c r="B395">
        <f t="array" ref="B395">_xlfn.IFS(A395="CNG",1,A395="CNG + Petrol",2,A395="Diesel",3,A395="Electric",4,A395="Hybrid",5,A395="Petrol",6)</f>
        <v>3</v>
      </c>
      <c r="C395" t="s">
        <v>833</v>
      </c>
      <c r="D395">
        <f t="array" ref="D395">_xlfn.IFS(C395="Coupe",1,C395= "Crossover",2,C395= "Crossover, SUV",3,C395= "Hatchback",4,C395= "MPV",5,C395= "MUV",6,C395= "Sedan",7,C395= "Sedan, Coupe",8,C395= "SUV",9,C395= "SUV, Crossover",10)</f>
        <v>9</v>
      </c>
      <c r="E395" t="s">
        <v>201</v>
      </c>
      <c r="F395">
        <f t="array" ref="F395">_xlfn.IFS(E395="Drum",1,E395= "Solid Disc",2,E395= "Ventilated Disc",3)</f>
        <v>3</v>
      </c>
      <c r="G395" t="s">
        <v>152</v>
      </c>
      <c r="H395">
        <f t="array" ref="H395">_xlfn.IFS(G395="Drum",1,G395= "Solid Disc",2,G395= "Ventilated Disc",3)</f>
        <v>1</v>
      </c>
      <c r="I395" t="s">
        <v>168</v>
      </c>
      <c r="J395">
        <f t="array" ref="J395">_xlfn.IFS(I395="Fabric",1,I395= "Leather",2,I395= "Polyurethene",3,I395= "Vinyl",4)</f>
        <v>1</v>
      </c>
      <c r="K395" t="s">
        <v>169</v>
      </c>
      <c r="L395">
        <f t="array" ref="L395">_xlfn.IFS(K395="AMT",1,K395="Automatic",2,K395="CVT",3,K395="DCT",4,K395="Manual",5)</f>
        <v>5</v>
      </c>
      <c r="M395" t="s">
        <v>169</v>
      </c>
      <c r="N395">
        <f t="array" ref="N395">_xlfn.IFS(M395="Automatic",1,M395= "Manual",2)</f>
        <v>2</v>
      </c>
      <c r="O395" t="s">
        <v>177</v>
      </c>
      <c r="P395">
        <f t="array" ref="P395">_xlfn.IFS(O395="Analog",1,O395= "Analog + Digital",2,O395= "Digital",3)</f>
        <v>2</v>
      </c>
    </row>
    <row r="396" spans="1:16" x14ac:dyDescent="0.3">
      <c r="A396" t="s">
        <v>460</v>
      </c>
      <c r="B396">
        <f t="array" ref="B396">_xlfn.IFS(A396="CNG",1,A396="CNG + Petrol",2,A396="Diesel",3,A396="Electric",4,A396="Hybrid",5,A396="Petrol",6)</f>
        <v>3</v>
      </c>
      <c r="C396" t="s">
        <v>833</v>
      </c>
      <c r="D396">
        <f t="array" ref="D396">_xlfn.IFS(C396="Coupe",1,C396= "Crossover",2,C396= "Crossover, SUV",3,C396= "Hatchback",4,C396= "MPV",5,C396= "MUV",6,C396= "Sedan",7,C396= "Sedan, Coupe",8,C396= "SUV",9,C396= "SUV, Crossover",10)</f>
        <v>9</v>
      </c>
      <c r="E396" t="s">
        <v>201</v>
      </c>
      <c r="F396">
        <f t="array" ref="F396">_xlfn.IFS(E396="Drum",1,E396= "Solid Disc",2,E396= "Ventilated Disc",3)</f>
        <v>3</v>
      </c>
      <c r="G396" t="s">
        <v>152</v>
      </c>
      <c r="H396">
        <f t="array" ref="H396">_xlfn.IFS(G396="Drum",1,G396= "Solid Disc",2,G396= "Ventilated Disc",3)</f>
        <v>1</v>
      </c>
      <c r="I396" t="s">
        <v>168</v>
      </c>
      <c r="J396">
        <f t="array" ref="J396">_xlfn.IFS(I396="Fabric",1,I396= "Leather",2,I396= "Polyurethene",3,I396= "Vinyl",4)</f>
        <v>1</v>
      </c>
      <c r="K396" t="s">
        <v>169</v>
      </c>
      <c r="L396">
        <f t="array" ref="L396">_xlfn.IFS(K396="AMT",1,K396="Automatic",2,K396="CVT",3,K396="DCT",4,K396="Manual",5)</f>
        <v>5</v>
      </c>
      <c r="M396" t="s">
        <v>169</v>
      </c>
      <c r="N396">
        <f t="array" ref="N396">_xlfn.IFS(M396="Automatic",1,M396= "Manual",2)</f>
        <v>2</v>
      </c>
      <c r="O396" t="s">
        <v>177</v>
      </c>
      <c r="P396">
        <f t="array" ref="P396">_xlfn.IFS(O396="Analog",1,O396= "Analog + Digital",2,O396= "Digital",3)</f>
        <v>2</v>
      </c>
    </row>
    <row r="397" spans="1:16" x14ac:dyDescent="0.3">
      <c r="A397" t="s">
        <v>460</v>
      </c>
      <c r="B397">
        <f t="array" ref="B397">_xlfn.IFS(A397="CNG",1,A397="CNG + Petrol",2,A397="Diesel",3,A397="Electric",4,A397="Hybrid",5,A397="Petrol",6)</f>
        <v>3</v>
      </c>
      <c r="C397" t="s">
        <v>833</v>
      </c>
      <c r="D397">
        <f t="array" ref="D397">_xlfn.IFS(C397="Coupe",1,C397= "Crossover",2,C397= "Crossover, SUV",3,C397= "Hatchback",4,C397= "MPV",5,C397= "MUV",6,C397= "Sedan",7,C397= "Sedan, Coupe",8,C397= "SUV",9,C397= "SUV, Crossover",10)</f>
        <v>9</v>
      </c>
      <c r="E397" t="s">
        <v>201</v>
      </c>
      <c r="F397">
        <f t="array" ref="F397">_xlfn.IFS(E397="Drum",1,E397= "Solid Disc",2,E397= "Ventilated Disc",3)</f>
        <v>3</v>
      </c>
      <c r="G397" t="s">
        <v>152</v>
      </c>
      <c r="H397">
        <f t="array" ref="H397">_xlfn.IFS(G397="Drum",1,G397= "Solid Disc",2,G397= "Ventilated Disc",3)</f>
        <v>1</v>
      </c>
      <c r="I397" t="s">
        <v>168</v>
      </c>
      <c r="J397">
        <f t="array" ref="J397">_xlfn.IFS(I397="Fabric",1,I397= "Leather",2,I397= "Polyurethene",3,I397= "Vinyl",4)</f>
        <v>1</v>
      </c>
      <c r="K397" t="s">
        <v>190</v>
      </c>
      <c r="L397">
        <f t="array" ref="L397">_xlfn.IFS(K397="AMT",1,K397="Automatic",2,K397="CVT",3,K397="DCT",4,K397="Manual",5)</f>
        <v>2</v>
      </c>
      <c r="M397" t="s">
        <v>169</v>
      </c>
      <c r="N397">
        <f t="array" ref="N397">_xlfn.IFS(M397="Automatic",1,M397= "Manual",2)</f>
        <v>2</v>
      </c>
      <c r="O397" t="s">
        <v>177</v>
      </c>
      <c r="P397">
        <f t="array" ref="P397">_xlfn.IFS(O397="Analog",1,O397= "Analog + Digital",2,O397= "Digital",3)</f>
        <v>2</v>
      </c>
    </row>
    <row r="398" spans="1:16" x14ac:dyDescent="0.3">
      <c r="A398" t="s">
        <v>460</v>
      </c>
      <c r="B398">
        <f t="array" ref="B398">_xlfn.IFS(A398="CNG",1,A398="CNG + Petrol",2,A398="Diesel",3,A398="Electric",4,A398="Hybrid",5,A398="Petrol",6)</f>
        <v>3</v>
      </c>
      <c r="C398" t="s">
        <v>833</v>
      </c>
      <c r="D398">
        <f t="array" ref="D398">_xlfn.IFS(C398="Coupe",1,C398= "Crossover",2,C398= "Crossover, SUV",3,C398= "Hatchback",4,C398= "MPV",5,C398= "MUV",6,C398= "Sedan",7,C398= "Sedan, Coupe",8,C398= "SUV",9,C398= "SUV, Crossover",10)</f>
        <v>9</v>
      </c>
      <c r="E398" t="s">
        <v>201</v>
      </c>
      <c r="F398">
        <f t="array" ref="F398">_xlfn.IFS(E398="Drum",1,E398= "Solid Disc",2,E398= "Ventilated Disc",3)</f>
        <v>3</v>
      </c>
      <c r="G398" t="s">
        <v>152</v>
      </c>
      <c r="H398">
        <f t="array" ref="H398">_xlfn.IFS(G398="Drum",1,G398= "Solid Disc",2,G398= "Ventilated Disc",3)</f>
        <v>1</v>
      </c>
      <c r="I398" t="s">
        <v>168</v>
      </c>
      <c r="J398">
        <f t="array" ref="J398">_xlfn.IFS(I398="Fabric",1,I398= "Leather",2,I398= "Polyurethene",3,I398= "Vinyl",4)</f>
        <v>1</v>
      </c>
      <c r="K398" t="s">
        <v>190</v>
      </c>
      <c r="L398">
        <f t="array" ref="L398">_xlfn.IFS(K398="AMT",1,K398="Automatic",2,K398="CVT",3,K398="DCT",4,K398="Manual",5)</f>
        <v>2</v>
      </c>
      <c r="M398" t="s">
        <v>169</v>
      </c>
      <c r="N398">
        <f t="array" ref="N398">_xlfn.IFS(M398="Automatic",1,M398= "Manual",2)</f>
        <v>2</v>
      </c>
      <c r="O398" t="s">
        <v>177</v>
      </c>
      <c r="P398">
        <f t="array" ref="P398">_xlfn.IFS(O398="Analog",1,O398= "Analog + Digital",2,O398= "Digital",3)</f>
        <v>2</v>
      </c>
    </row>
    <row r="399" spans="1:16" x14ac:dyDescent="0.3">
      <c r="A399" t="s">
        <v>460</v>
      </c>
      <c r="B399">
        <f t="array" ref="B399">_xlfn.IFS(A399="CNG",1,A399="CNG + Petrol",2,A399="Diesel",3,A399="Electric",4,A399="Hybrid",5,A399="Petrol",6)</f>
        <v>3</v>
      </c>
      <c r="C399" t="s">
        <v>833</v>
      </c>
      <c r="D399">
        <f t="array" ref="D399">_xlfn.IFS(C399="Coupe",1,C399= "Crossover",2,C399= "Crossover, SUV",3,C399= "Hatchback",4,C399= "MPV",5,C399= "MUV",6,C399= "Sedan",7,C399= "Sedan, Coupe",8,C399= "SUV",9,C399= "SUV, Crossover",10)</f>
        <v>9</v>
      </c>
      <c r="E399" t="s">
        <v>201</v>
      </c>
      <c r="F399">
        <f t="array" ref="F399">_xlfn.IFS(E399="Drum",1,E399= "Solid Disc",2,E399= "Ventilated Disc",3)</f>
        <v>3</v>
      </c>
      <c r="G399" t="s">
        <v>152</v>
      </c>
      <c r="H399">
        <f t="array" ref="H399">_xlfn.IFS(G399="Drum",1,G399= "Solid Disc",2,G399= "Ventilated Disc",3)</f>
        <v>1</v>
      </c>
      <c r="I399" t="s">
        <v>168</v>
      </c>
      <c r="J399">
        <f t="array" ref="J399">_xlfn.IFS(I399="Fabric",1,I399= "Leather",2,I399= "Polyurethene",3,I399= "Vinyl",4)</f>
        <v>1</v>
      </c>
      <c r="K399" t="s">
        <v>190</v>
      </c>
      <c r="L399">
        <f t="array" ref="L399">_xlfn.IFS(K399="AMT",1,K399="Automatic",2,K399="CVT",3,K399="DCT",4,K399="Manual",5)</f>
        <v>2</v>
      </c>
      <c r="M399" t="s">
        <v>169</v>
      </c>
      <c r="N399">
        <f t="array" ref="N399">_xlfn.IFS(M399="Automatic",1,M399= "Manual",2)</f>
        <v>2</v>
      </c>
      <c r="O399" t="s">
        <v>177</v>
      </c>
      <c r="P399">
        <f t="array" ref="P399">_xlfn.IFS(O399="Analog",1,O399= "Analog + Digital",2,O399= "Digital",3)</f>
        <v>2</v>
      </c>
    </row>
    <row r="400" spans="1:16" x14ac:dyDescent="0.3">
      <c r="A400" t="s">
        <v>460</v>
      </c>
      <c r="B400">
        <f t="array" ref="B400">_xlfn.IFS(A400="CNG",1,A400="CNG + Petrol",2,A400="Diesel",3,A400="Electric",4,A400="Hybrid",5,A400="Petrol",6)</f>
        <v>3</v>
      </c>
      <c r="C400" t="s">
        <v>833</v>
      </c>
      <c r="D400">
        <f t="array" ref="D400">_xlfn.IFS(C400="Coupe",1,C400= "Crossover",2,C400= "Crossover, SUV",3,C400= "Hatchback",4,C400= "MPV",5,C400= "MUV",6,C400= "Sedan",7,C400= "Sedan, Coupe",8,C400= "SUV",9,C400= "SUV, Crossover",10)</f>
        <v>9</v>
      </c>
      <c r="E400" t="s">
        <v>201</v>
      </c>
      <c r="F400">
        <f t="array" ref="F400">_xlfn.IFS(E400="Drum",1,E400= "Solid Disc",2,E400= "Ventilated Disc",3)</f>
        <v>3</v>
      </c>
      <c r="G400" t="s">
        <v>152</v>
      </c>
      <c r="H400">
        <f t="array" ref="H400">_xlfn.IFS(G400="Drum",1,G400= "Solid Disc",2,G400= "Ventilated Disc",3)</f>
        <v>1</v>
      </c>
      <c r="I400" t="s">
        <v>168</v>
      </c>
      <c r="J400">
        <f t="array" ref="J400">_xlfn.IFS(I400="Fabric",1,I400= "Leather",2,I400= "Polyurethene",3,I400= "Vinyl",4)</f>
        <v>1</v>
      </c>
      <c r="K400" t="s">
        <v>190</v>
      </c>
      <c r="L400">
        <f t="array" ref="L400">_xlfn.IFS(K400="AMT",1,K400="Automatic",2,K400="CVT",3,K400="DCT",4,K400="Manual",5)</f>
        <v>2</v>
      </c>
      <c r="M400" t="s">
        <v>169</v>
      </c>
      <c r="N400">
        <f t="array" ref="N400">_xlfn.IFS(M400="Automatic",1,M400= "Manual",2)</f>
        <v>2</v>
      </c>
      <c r="O400" t="s">
        <v>177</v>
      </c>
      <c r="P400">
        <f t="array" ref="P400">_xlfn.IFS(O400="Analog",1,O400= "Analog + Digital",2,O400= "Digital",3)</f>
        <v>2</v>
      </c>
    </row>
    <row r="401" spans="1:16" x14ac:dyDescent="0.3">
      <c r="A401" t="s">
        <v>146</v>
      </c>
      <c r="B401">
        <f t="array" ref="B401">_xlfn.IFS(A401="CNG",1,A401="CNG + Petrol",2,A401="Diesel",3,A401="Electric",4,A401="Hybrid",5,A401="Petrol",6)</f>
        <v>6</v>
      </c>
      <c r="C401" t="s">
        <v>509</v>
      </c>
      <c r="D401">
        <f t="array" ref="D401">_xlfn.IFS(C401="Coupe",1,C401= "Crossover",2,C401= "Crossover, SUV",3,C401= "Hatchback",4,C401= "MPV",5,C401= "MUV",6,C401= "Sedan",7,C401= "Sedan, Coupe",8,C401= "SUV",9,C401= "SUV, Crossover",10)</f>
        <v>7</v>
      </c>
      <c r="E401" t="s">
        <v>201</v>
      </c>
      <c r="F401">
        <f t="array" ref="F401">_xlfn.IFS(E401="Drum",1,E401= "Solid Disc",2,E401= "Ventilated Disc",3)</f>
        <v>3</v>
      </c>
      <c r="G401" t="s">
        <v>152</v>
      </c>
      <c r="H401">
        <f t="array" ref="H401">_xlfn.IFS(G401="Drum",1,G401= "Solid Disc",2,G401= "Ventilated Disc",3)</f>
        <v>1</v>
      </c>
      <c r="I401" t="s">
        <v>168</v>
      </c>
      <c r="J401">
        <f t="array" ref="J401">_xlfn.IFS(I401="Fabric",1,I401= "Leather",2,I401= "Polyurethene",3,I401= "Vinyl",4)</f>
        <v>1</v>
      </c>
      <c r="K401" t="s">
        <v>169</v>
      </c>
      <c r="L401">
        <f t="array" ref="L401">_xlfn.IFS(K401="AMT",1,K401="Automatic",2,K401="CVT",3,K401="DCT",4,K401="Manual",5)</f>
        <v>5</v>
      </c>
      <c r="M401" t="s">
        <v>169</v>
      </c>
      <c r="N401">
        <f t="array" ref="N401">_xlfn.IFS(M401="Automatic",1,M401= "Manual",2)</f>
        <v>2</v>
      </c>
      <c r="O401" t="s">
        <v>177</v>
      </c>
      <c r="P401">
        <f t="array" ref="P401">_xlfn.IFS(O401="Analog",1,O401= "Analog + Digital",2,O401= "Digital",3)</f>
        <v>2</v>
      </c>
    </row>
    <row r="402" spans="1:16" x14ac:dyDescent="0.3">
      <c r="A402" t="s">
        <v>460</v>
      </c>
      <c r="B402">
        <f t="array" ref="B402">_xlfn.IFS(A402="CNG",1,A402="CNG + Petrol",2,A402="Diesel",3,A402="Electric",4,A402="Hybrid",5,A402="Petrol",6)</f>
        <v>3</v>
      </c>
      <c r="C402" t="s">
        <v>509</v>
      </c>
      <c r="D402">
        <f t="array" ref="D402">_xlfn.IFS(C402="Coupe",1,C402= "Crossover",2,C402= "Crossover, SUV",3,C402= "Hatchback",4,C402= "MPV",5,C402= "MUV",6,C402= "Sedan",7,C402= "Sedan, Coupe",8,C402= "SUV",9,C402= "SUV, Crossover",10)</f>
        <v>7</v>
      </c>
      <c r="E402" t="s">
        <v>201</v>
      </c>
      <c r="F402">
        <f t="array" ref="F402">_xlfn.IFS(E402="Drum",1,E402= "Solid Disc",2,E402= "Ventilated Disc",3)</f>
        <v>3</v>
      </c>
      <c r="G402" t="s">
        <v>152</v>
      </c>
      <c r="H402">
        <f t="array" ref="H402">_xlfn.IFS(G402="Drum",1,G402= "Solid Disc",2,G402= "Ventilated Disc",3)</f>
        <v>1</v>
      </c>
      <c r="I402" t="s">
        <v>168</v>
      </c>
      <c r="J402">
        <f t="array" ref="J402">_xlfn.IFS(I402="Fabric",1,I402= "Leather",2,I402= "Polyurethene",3,I402= "Vinyl",4)</f>
        <v>1</v>
      </c>
      <c r="K402" t="s">
        <v>169</v>
      </c>
      <c r="L402">
        <f t="array" ref="L402">_xlfn.IFS(K402="AMT",1,K402="Automatic",2,K402="CVT",3,K402="DCT",4,K402="Manual",5)</f>
        <v>5</v>
      </c>
      <c r="M402" t="s">
        <v>169</v>
      </c>
      <c r="N402">
        <f t="array" ref="N402">_xlfn.IFS(M402="Automatic",1,M402= "Manual",2)</f>
        <v>2</v>
      </c>
      <c r="O402" t="s">
        <v>177</v>
      </c>
      <c r="P402">
        <f t="array" ref="P402">_xlfn.IFS(O402="Analog",1,O402= "Analog + Digital",2,O402= "Digital",3)</f>
        <v>2</v>
      </c>
    </row>
    <row r="403" spans="1:16" x14ac:dyDescent="0.3">
      <c r="A403" t="s">
        <v>460</v>
      </c>
      <c r="B403">
        <f t="array" ref="B403">_xlfn.IFS(A403="CNG",1,A403="CNG + Petrol",2,A403="Diesel",3,A403="Electric",4,A403="Hybrid",5,A403="Petrol",6)</f>
        <v>3</v>
      </c>
      <c r="C403" t="s">
        <v>509</v>
      </c>
      <c r="D403">
        <f t="array" ref="D403">_xlfn.IFS(C403="Coupe",1,C403= "Crossover",2,C403= "Crossover, SUV",3,C403= "Hatchback",4,C403= "MPV",5,C403= "MUV",6,C403= "Sedan",7,C403= "Sedan, Coupe",8,C403= "SUV",9,C403= "SUV, Crossover",10)</f>
        <v>7</v>
      </c>
      <c r="E403" t="s">
        <v>201</v>
      </c>
      <c r="F403">
        <f t="array" ref="F403">_xlfn.IFS(E403="Drum",1,E403= "Solid Disc",2,E403= "Ventilated Disc",3)</f>
        <v>3</v>
      </c>
      <c r="G403" t="s">
        <v>152</v>
      </c>
      <c r="H403">
        <f t="array" ref="H403">_xlfn.IFS(G403="Drum",1,G403= "Solid Disc",2,G403= "Ventilated Disc",3)</f>
        <v>1</v>
      </c>
      <c r="I403" t="s">
        <v>598</v>
      </c>
      <c r="J403">
        <f t="array" ref="J403">_xlfn.IFS(I403="Fabric",1,I403= "Leather",2,I403= "Polyurethene",3,I403= "Vinyl",4)</f>
        <v>2</v>
      </c>
      <c r="K403" t="s">
        <v>169</v>
      </c>
      <c r="L403">
        <f t="array" ref="L403">_xlfn.IFS(K403="AMT",1,K403="Automatic",2,K403="CVT",3,K403="DCT",4,K403="Manual",5)</f>
        <v>5</v>
      </c>
      <c r="M403" t="s">
        <v>169</v>
      </c>
      <c r="N403">
        <f t="array" ref="N403">_xlfn.IFS(M403="Automatic",1,M403= "Manual",2)</f>
        <v>2</v>
      </c>
      <c r="O403" t="s">
        <v>177</v>
      </c>
      <c r="P403">
        <f t="array" ref="P403">_xlfn.IFS(O403="Analog",1,O403= "Analog + Digital",2,O403= "Digital",3)</f>
        <v>2</v>
      </c>
    </row>
    <row r="404" spans="1:16" x14ac:dyDescent="0.3">
      <c r="A404" t="s">
        <v>146</v>
      </c>
      <c r="B404">
        <f t="array" ref="B404">_xlfn.IFS(A404="CNG",1,A404="CNG + Petrol",2,A404="Diesel",3,A404="Electric",4,A404="Hybrid",5,A404="Petrol",6)</f>
        <v>6</v>
      </c>
      <c r="C404" t="s">
        <v>509</v>
      </c>
      <c r="D404">
        <f t="array" ref="D404">_xlfn.IFS(C404="Coupe",1,C404= "Crossover",2,C404= "Crossover, SUV",3,C404= "Hatchback",4,C404= "MPV",5,C404= "MUV",6,C404= "Sedan",7,C404= "Sedan, Coupe",8,C404= "SUV",9,C404= "SUV, Crossover",10)</f>
        <v>7</v>
      </c>
      <c r="E404" t="s">
        <v>201</v>
      </c>
      <c r="F404">
        <f t="array" ref="F404">_xlfn.IFS(E404="Drum",1,E404= "Solid Disc",2,E404= "Ventilated Disc",3)</f>
        <v>3</v>
      </c>
      <c r="G404" t="s">
        <v>152</v>
      </c>
      <c r="H404">
        <f t="array" ref="H404">_xlfn.IFS(G404="Drum",1,G404= "Solid Disc",2,G404= "Ventilated Disc",3)</f>
        <v>1</v>
      </c>
      <c r="I404" t="s">
        <v>598</v>
      </c>
      <c r="J404">
        <f t="array" ref="J404">_xlfn.IFS(I404="Fabric",1,I404= "Leather",2,I404= "Polyurethene",3,I404= "Vinyl",4)</f>
        <v>2</v>
      </c>
      <c r="K404" t="s">
        <v>169</v>
      </c>
      <c r="L404">
        <f t="array" ref="L404">_xlfn.IFS(K404="AMT",1,K404="Automatic",2,K404="CVT",3,K404="DCT",4,K404="Manual",5)</f>
        <v>5</v>
      </c>
      <c r="M404" t="s">
        <v>169</v>
      </c>
      <c r="N404">
        <f t="array" ref="N404">_xlfn.IFS(M404="Automatic",1,M404= "Manual",2)</f>
        <v>2</v>
      </c>
      <c r="O404" t="s">
        <v>177</v>
      </c>
      <c r="P404">
        <f t="array" ref="P404">_xlfn.IFS(O404="Analog",1,O404= "Analog + Digital",2,O404= "Digital",3)</f>
        <v>2</v>
      </c>
    </row>
    <row r="405" spans="1:16" x14ac:dyDescent="0.3">
      <c r="A405" t="s">
        <v>460</v>
      </c>
      <c r="B405">
        <f t="array" ref="B405">_xlfn.IFS(A405="CNG",1,A405="CNG + Petrol",2,A405="Diesel",3,A405="Electric",4,A405="Hybrid",5,A405="Petrol",6)</f>
        <v>3</v>
      </c>
      <c r="C405" t="s">
        <v>509</v>
      </c>
      <c r="D405">
        <f t="array" ref="D405">_xlfn.IFS(C405="Coupe",1,C405= "Crossover",2,C405= "Crossover, SUV",3,C405= "Hatchback",4,C405= "MPV",5,C405= "MUV",6,C405= "Sedan",7,C405= "Sedan, Coupe",8,C405= "SUV",9,C405= "SUV, Crossover",10)</f>
        <v>7</v>
      </c>
      <c r="E405" t="s">
        <v>201</v>
      </c>
      <c r="F405">
        <f t="array" ref="F405">_xlfn.IFS(E405="Drum",1,E405= "Solid Disc",2,E405= "Ventilated Disc",3)</f>
        <v>3</v>
      </c>
      <c r="G405" t="s">
        <v>152</v>
      </c>
      <c r="H405">
        <f t="array" ref="H405">_xlfn.IFS(G405="Drum",1,G405= "Solid Disc",2,G405= "Ventilated Disc",3)</f>
        <v>1</v>
      </c>
      <c r="I405" t="s">
        <v>168</v>
      </c>
      <c r="J405">
        <f t="array" ref="J405">_xlfn.IFS(I405="Fabric",1,I405= "Leather",2,I405= "Polyurethene",3,I405= "Vinyl",4)</f>
        <v>1</v>
      </c>
      <c r="K405" t="s">
        <v>190</v>
      </c>
      <c r="L405">
        <f t="array" ref="L405">_xlfn.IFS(K405="AMT",1,K405="Automatic",2,K405="CVT",3,K405="DCT",4,K405="Manual",5)</f>
        <v>2</v>
      </c>
      <c r="M405" t="s">
        <v>169</v>
      </c>
      <c r="N405">
        <f t="array" ref="N405">_xlfn.IFS(M405="Automatic",1,M405= "Manual",2)</f>
        <v>2</v>
      </c>
      <c r="O405" t="s">
        <v>177</v>
      </c>
      <c r="P405">
        <f t="array" ref="P405">_xlfn.IFS(O405="Analog",1,O405= "Analog + Digital",2,O405= "Digital",3)</f>
        <v>2</v>
      </c>
    </row>
    <row r="406" spans="1:16" x14ac:dyDescent="0.3">
      <c r="A406" t="s">
        <v>146</v>
      </c>
      <c r="B406">
        <f t="array" ref="B406">_xlfn.IFS(A406="CNG",1,A406="CNG + Petrol",2,A406="Diesel",3,A406="Electric",4,A406="Hybrid",5,A406="Petrol",6)</f>
        <v>6</v>
      </c>
      <c r="C406" t="s">
        <v>509</v>
      </c>
      <c r="D406">
        <f t="array" ref="D406">_xlfn.IFS(C406="Coupe",1,C406= "Crossover",2,C406= "Crossover, SUV",3,C406= "Hatchback",4,C406= "MPV",5,C406= "MUV",6,C406= "Sedan",7,C406= "Sedan, Coupe",8,C406= "SUV",9,C406= "SUV, Crossover",10)</f>
        <v>7</v>
      </c>
      <c r="E406" t="s">
        <v>201</v>
      </c>
      <c r="F406">
        <f t="array" ref="F406">_xlfn.IFS(E406="Drum",1,E406= "Solid Disc",2,E406= "Ventilated Disc",3)</f>
        <v>3</v>
      </c>
      <c r="G406" t="s">
        <v>152</v>
      </c>
      <c r="H406">
        <f t="array" ref="H406">_xlfn.IFS(G406="Drum",1,G406= "Solid Disc",2,G406= "Ventilated Disc",3)</f>
        <v>1</v>
      </c>
      <c r="I406" t="s">
        <v>598</v>
      </c>
      <c r="J406">
        <f t="array" ref="J406">_xlfn.IFS(I406="Fabric",1,I406= "Leather",2,I406= "Polyurethene",3,I406= "Vinyl",4)</f>
        <v>2</v>
      </c>
      <c r="K406" t="s">
        <v>190</v>
      </c>
      <c r="L406">
        <f t="array" ref="L406">_xlfn.IFS(K406="AMT",1,K406="Automatic",2,K406="CVT",3,K406="DCT",4,K406="Manual",5)</f>
        <v>2</v>
      </c>
      <c r="M406" t="s">
        <v>169</v>
      </c>
      <c r="N406">
        <f t="array" ref="N406">_xlfn.IFS(M406="Automatic",1,M406= "Manual",2)</f>
        <v>2</v>
      </c>
      <c r="O406" t="s">
        <v>177</v>
      </c>
      <c r="P406">
        <f t="array" ref="P406">_xlfn.IFS(O406="Analog",1,O406= "Analog + Digital",2,O406= "Digital",3)</f>
        <v>2</v>
      </c>
    </row>
    <row r="407" spans="1:16" x14ac:dyDescent="0.3">
      <c r="A407" t="s">
        <v>146</v>
      </c>
      <c r="B407">
        <f t="array" ref="B407">_xlfn.IFS(A407="CNG",1,A407="CNG + Petrol",2,A407="Diesel",3,A407="Electric",4,A407="Hybrid",5,A407="Petrol",6)</f>
        <v>6</v>
      </c>
      <c r="C407" t="s">
        <v>509</v>
      </c>
      <c r="D407">
        <f t="array" ref="D407">_xlfn.IFS(C407="Coupe",1,C407= "Crossover",2,C407= "Crossover, SUV",3,C407= "Hatchback",4,C407= "MPV",5,C407= "MUV",6,C407= "Sedan",7,C407= "Sedan, Coupe",8,C407= "SUV",9,C407= "SUV, Crossover",10)</f>
        <v>7</v>
      </c>
      <c r="E407" t="s">
        <v>201</v>
      </c>
      <c r="F407">
        <f t="array" ref="F407">_xlfn.IFS(E407="Drum",1,E407= "Solid Disc",2,E407= "Ventilated Disc",3)</f>
        <v>3</v>
      </c>
      <c r="G407" t="s">
        <v>152</v>
      </c>
      <c r="H407">
        <f t="array" ref="H407">_xlfn.IFS(G407="Drum",1,G407= "Solid Disc",2,G407= "Ventilated Disc",3)</f>
        <v>1</v>
      </c>
      <c r="I407" t="s">
        <v>168</v>
      </c>
      <c r="J407">
        <f t="array" ref="J407">_xlfn.IFS(I407="Fabric",1,I407= "Leather",2,I407= "Polyurethene",3,I407= "Vinyl",4)</f>
        <v>1</v>
      </c>
      <c r="K407" t="s">
        <v>169</v>
      </c>
      <c r="L407">
        <f t="array" ref="L407">_xlfn.IFS(K407="AMT",1,K407="Automatic",2,K407="CVT",3,K407="DCT",4,K407="Manual",5)</f>
        <v>5</v>
      </c>
      <c r="M407" t="s">
        <v>169</v>
      </c>
      <c r="N407">
        <f t="array" ref="N407">_xlfn.IFS(M407="Automatic",1,M407= "Manual",2)</f>
        <v>2</v>
      </c>
      <c r="O407" t="s">
        <v>177</v>
      </c>
      <c r="P407">
        <f t="array" ref="P407">_xlfn.IFS(O407="Analog",1,O407= "Analog + Digital",2,O407= "Digital",3)</f>
        <v>2</v>
      </c>
    </row>
    <row r="408" spans="1:16" x14ac:dyDescent="0.3">
      <c r="A408" t="s">
        <v>146</v>
      </c>
      <c r="B408">
        <f t="array" ref="B408">_xlfn.IFS(A408="CNG",1,A408="CNG + Petrol",2,A408="Diesel",3,A408="Electric",4,A408="Hybrid",5,A408="Petrol",6)</f>
        <v>6</v>
      </c>
      <c r="C408" t="s">
        <v>509</v>
      </c>
      <c r="D408">
        <f t="array" ref="D408">_xlfn.IFS(C408="Coupe",1,C408= "Crossover",2,C408= "Crossover, SUV",3,C408= "Hatchback",4,C408= "MPV",5,C408= "MUV",6,C408= "Sedan",7,C408= "Sedan, Coupe",8,C408= "SUV",9,C408= "SUV, Crossover",10)</f>
        <v>7</v>
      </c>
      <c r="E408" t="s">
        <v>201</v>
      </c>
      <c r="F408">
        <f t="array" ref="F408">_xlfn.IFS(E408="Drum",1,E408= "Solid Disc",2,E408= "Ventilated Disc",3)</f>
        <v>3</v>
      </c>
      <c r="G408" t="s">
        <v>152</v>
      </c>
      <c r="H408">
        <f t="array" ref="H408">_xlfn.IFS(G408="Drum",1,G408= "Solid Disc",2,G408= "Ventilated Disc",3)</f>
        <v>1</v>
      </c>
      <c r="I408" t="s">
        <v>168</v>
      </c>
      <c r="J408">
        <f t="array" ref="J408">_xlfn.IFS(I408="Fabric",1,I408= "Leather",2,I408= "Polyurethene",3,I408= "Vinyl",4)</f>
        <v>1</v>
      </c>
      <c r="K408" t="s">
        <v>169</v>
      </c>
      <c r="L408">
        <f t="array" ref="L408">_xlfn.IFS(K408="AMT",1,K408="Automatic",2,K408="CVT",3,K408="DCT",4,K408="Manual",5)</f>
        <v>5</v>
      </c>
      <c r="M408" t="s">
        <v>169</v>
      </c>
      <c r="N408">
        <f t="array" ref="N408">_xlfn.IFS(M408="Automatic",1,M408= "Manual",2)</f>
        <v>2</v>
      </c>
      <c r="O408" t="s">
        <v>177</v>
      </c>
      <c r="P408">
        <f t="array" ref="P408">_xlfn.IFS(O408="Analog",1,O408= "Analog + Digital",2,O408= "Digital",3)</f>
        <v>2</v>
      </c>
    </row>
    <row r="409" spans="1:16" x14ac:dyDescent="0.3">
      <c r="A409" t="s">
        <v>146</v>
      </c>
      <c r="B409">
        <f t="array" ref="B409">_xlfn.IFS(A409="CNG",1,A409="CNG + Petrol",2,A409="Diesel",3,A409="Electric",4,A409="Hybrid",5,A409="Petrol",6)</f>
        <v>6</v>
      </c>
      <c r="C409" t="s">
        <v>509</v>
      </c>
      <c r="D409">
        <f t="array" ref="D409">_xlfn.IFS(C409="Coupe",1,C409= "Crossover",2,C409= "Crossover, SUV",3,C409= "Hatchback",4,C409= "MPV",5,C409= "MUV",6,C409= "Sedan",7,C409= "Sedan, Coupe",8,C409= "SUV",9,C409= "SUV, Crossover",10)</f>
        <v>7</v>
      </c>
      <c r="E409" t="s">
        <v>201</v>
      </c>
      <c r="F409">
        <f t="array" ref="F409">_xlfn.IFS(E409="Drum",1,E409= "Solid Disc",2,E409= "Ventilated Disc",3)</f>
        <v>3</v>
      </c>
      <c r="G409" t="s">
        <v>152</v>
      </c>
      <c r="H409">
        <f t="array" ref="H409">_xlfn.IFS(G409="Drum",1,G409= "Solid Disc",2,G409= "Ventilated Disc",3)</f>
        <v>1</v>
      </c>
      <c r="I409" t="s">
        <v>598</v>
      </c>
      <c r="J409">
        <f t="array" ref="J409">_xlfn.IFS(I409="Fabric",1,I409= "Leather",2,I409= "Polyurethene",3,I409= "Vinyl",4)</f>
        <v>2</v>
      </c>
      <c r="K409" t="s">
        <v>169</v>
      </c>
      <c r="L409">
        <f t="array" ref="L409">_xlfn.IFS(K409="AMT",1,K409="Automatic",2,K409="CVT",3,K409="DCT",4,K409="Manual",5)</f>
        <v>5</v>
      </c>
      <c r="M409" t="s">
        <v>169</v>
      </c>
      <c r="N409">
        <f t="array" ref="N409">_xlfn.IFS(M409="Automatic",1,M409= "Manual",2)</f>
        <v>2</v>
      </c>
      <c r="O409" t="s">
        <v>177</v>
      </c>
      <c r="P409">
        <f t="array" ref="P409">_xlfn.IFS(O409="Analog",1,O409= "Analog + Digital",2,O409= "Digital",3)</f>
        <v>2</v>
      </c>
    </row>
    <row r="410" spans="1:16" x14ac:dyDescent="0.3">
      <c r="A410" t="s">
        <v>146</v>
      </c>
      <c r="B410">
        <f t="array" ref="B410">_xlfn.IFS(A410="CNG",1,A410="CNG + Petrol",2,A410="Diesel",3,A410="Electric",4,A410="Hybrid",5,A410="Petrol",6)</f>
        <v>6</v>
      </c>
      <c r="C410" t="s">
        <v>509</v>
      </c>
      <c r="D410">
        <f t="array" ref="D410">_xlfn.IFS(C410="Coupe",1,C410= "Crossover",2,C410= "Crossover, SUV",3,C410= "Hatchback",4,C410= "MPV",5,C410= "MUV",6,C410= "Sedan",7,C410= "Sedan, Coupe",8,C410= "SUV",9,C410= "SUV, Crossover",10)</f>
        <v>7</v>
      </c>
      <c r="E410" t="s">
        <v>201</v>
      </c>
      <c r="F410">
        <f t="array" ref="F410">_xlfn.IFS(E410="Drum",1,E410= "Solid Disc",2,E410= "Ventilated Disc",3)</f>
        <v>3</v>
      </c>
      <c r="G410" t="s">
        <v>152</v>
      </c>
      <c r="H410">
        <f t="array" ref="H410">_xlfn.IFS(G410="Drum",1,G410= "Solid Disc",2,G410= "Ventilated Disc",3)</f>
        <v>1</v>
      </c>
      <c r="I410" t="s">
        <v>598</v>
      </c>
      <c r="J410">
        <f t="array" ref="J410">_xlfn.IFS(I410="Fabric",1,I410= "Leather",2,I410= "Polyurethene",3,I410= "Vinyl",4)</f>
        <v>2</v>
      </c>
      <c r="K410" t="s">
        <v>190</v>
      </c>
      <c r="L410">
        <f t="array" ref="L410">_xlfn.IFS(K410="AMT",1,K410="Automatic",2,K410="CVT",3,K410="DCT",4,K410="Manual",5)</f>
        <v>2</v>
      </c>
      <c r="M410" t="s">
        <v>169</v>
      </c>
      <c r="N410">
        <f t="array" ref="N410">_xlfn.IFS(M410="Automatic",1,M410= "Manual",2)</f>
        <v>2</v>
      </c>
      <c r="O410" t="s">
        <v>177</v>
      </c>
      <c r="P410">
        <f t="array" ref="P410">_xlfn.IFS(O410="Analog",1,O410= "Analog + Digital",2,O410= "Digital",3)</f>
        <v>2</v>
      </c>
    </row>
    <row r="411" spans="1:16" x14ac:dyDescent="0.3">
      <c r="A411" t="s">
        <v>460</v>
      </c>
      <c r="B411">
        <f t="array" ref="B411">_xlfn.IFS(A411="CNG",1,A411="CNG + Petrol",2,A411="Diesel",3,A411="Electric",4,A411="Hybrid",5,A411="Petrol",6)</f>
        <v>3</v>
      </c>
      <c r="C411" t="s">
        <v>509</v>
      </c>
      <c r="D411">
        <f t="array" ref="D411">_xlfn.IFS(C411="Coupe",1,C411= "Crossover",2,C411= "Crossover, SUV",3,C411= "Hatchback",4,C411= "MPV",5,C411= "MUV",6,C411= "Sedan",7,C411= "Sedan, Coupe",8,C411= "SUV",9,C411= "SUV, Crossover",10)</f>
        <v>7</v>
      </c>
      <c r="E411" t="s">
        <v>201</v>
      </c>
      <c r="F411">
        <f t="array" ref="F411">_xlfn.IFS(E411="Drum",1,E411= "Solid Disc",2,E411= "Ventilated Disc",3)</f>
        <v>3</v>
      </c>
      <c r="G411" t="s">
        <v>152</v>
      </c>
      <c r="H411">
        <f t="array" ref="H411">_xlfn.IFS(G411="Drum",1,G411= "Solid Disc",2,G411= "Ventilated Disc",3)</f>
        <v>1</v>
      </c>
      <c r="I411" t="s">
        <v>168</v>
      </c>
      <c r="J411">
        <f t="array" ref="J411">_xlfn.IFS(I411="Fabric",1,I411= "Leather",2,I411= "Polyurethene",3,I411= "Vinyl",4)</f>
        <v>1</v>
      </c>
      <c r="K411" t="s">
        <v>190</v>
      </c>
      <c r="L411">
        <f t="array" ref="L411">_xlfn.IFS(K411="AMT",1,K411="Automatic",2,K411="CVT",3,K411="DCT",4,K411="Manual",5)</f>
        <v>2</v>
      </c>
      <c r="M411" t="s">
        <v>169</v>
      </c>
      <c r="N411">
        <f t="array" ref="N411">_xlfn.IFS(M411="Automatic",1,M411= "Manual",2)</f>
        <v>2</v>
      </c>
      <c r="O411" t="s">
        <v>177</v>
      </c>
      <c r="P411">
        <f t="array" ref="P411">_xlfn.IFS(O411="Analog",1,O411= "Analog + Digital",2,O411= "Digital",3)</f>
        <v>2</v>
      </c>
    </row>
    <row r="412" spans="1:16" x14ac:dyDescent="0.3">
      <c r="A412" t="s">
        <v>460</v>
      </c>
      <c r="B412">
        <f t="array" ref="B412">_xlfn.IFS(A412="CNG",1,A412="CNG + Petrol",2,A412="Diesel",3,A412="Electric",4,A412="Hybrid",5,A412="Petrol",6)</f>
        <v>3</v>
      </c>
      <c r="C412" t="s">
        <v>509</v>
      </c>
      <c r="D412">
        <f t="array" ref="D412">_xlfn.IFS(C412="Coupe",1,C412= "Crossover",2,C412= "Crossover, SUV",3,C412= "Hatchback",4,C412= "MPV",5,C412= "MUV",6,C412= "Sedan",7,C412= "Sedan, Coupe",8,C412= "SUV",9,C412= "SUV, Crossover",10)</f>
        <v>7</v>
      </c>
      <c r="E412" t="s">
        <v>201</v>
      </c>
      <c r="F412">
        <f t="array" ref="F412">_xlfn.IFS(E412="Drum",1,E412= "Solid Disc",2,E412= "Ventilated Disc",3)</f>
        <v>3</v>
      </c>
      <c r="G412" t="s">
        <v>152</v>
      </c>
      <c r="H412">
        <f t="array" ref="H412">_xlfn.IFS(G412="Drum",1,G412= "Solid Disc",2,G412= "Ventilated Disc",3)</f>
        <v>1</v>
      </c>
      <c r="I412" t="s">
        <v>168</v>
      </c>
      <c r="J412">
        <f t="array" ref="J412">_xlfn.IFS(I412="Fabric",1,I412= "Leather",2,I412= "Polyurethene",3,I412= "Vinyl",4)</f>
        <v>1</v>
      </c>
      <c r="K412" t="s">
        <v>169</v>
      </c>
      <c r="L412">
        <f t="array" ref="L412">_xlfn.IFS(K412="AMT",1,K412="Automatic",2,K412="CVT",3,K412="DCT",4,K412="Manual",5)</f>
        <v>5</v>
      </c>
      <c r="M412" t="s">
        <v>169</v>
      </c>
      <c r="N412">
        <f t="array" ref="N412">_xlfn.IFS(M412="Automatic",1,M412= "Manual",2)</f>
        <v>2</v>
      </c>
      <c r="O412" t="s">
        <v>177</v>
      </c>
      <c r="P412">
        <f t="array" ref="P412">_xlfn.IFS(O412="Analog",1,O412= "Analog + Digital",2,O412= "Digital",3)</f>
        <v>2</v>
      </c>
    </row>
    <row r="413" spans="1:16" x14ac:dyDescent="0.3">
      <c r="A413" t="s">
        <v>460</v>
      </c>
      <c r="B413">
        <f t="array" ref="B413">_xlfn.IFS(A413="CNG",1,A413="CNG + Petrol",2,A413="Diesel",3,A413="Electric",4,A413="Hybrid",5,A413="Petrol",6)</f>
        <v>3</v>
      </c>
      <c r="C413" t="s">
        <v>509</v>
      </c>
      <c r="D413">
        <f t="array" ref="D413">_xlfn.IFS(C413="Coupe",1,C413= "Crossover",2,C413= "Crossover, SUV",3,C413= "Hatchback",4,C413= "MPV",5,C413= "MUV",6,C413= "Sedan",7,C413= "Sedan, Coupe",8,C413= "SUV",9,C413= "SUV, Crossover",10)</f>
        <v>7</v>
      </c>
      <c r="E413" t="s">
        <v>201</v>
      </c>
      <c r="F413">
        <f t="array" ref="F413">_xlfn.IFS(E413="Drum",1,E413= "Solid Disc",2,E413= "Ventilated Disc",3)</f>
        <v>3</v>
      </c>
      <c r="G413" t="s">
        <v>152</v>
      </c>
      <c r="H413">
        <f t="array" ref="H413">_xlfn.IFS(G413="Drum",1,G413= "Solid Disc",2,G413= "Ventilated Disc",3)</f>
        <v>1</v>
      </c>
      <c r="I413" t="s">
        <v>168</v>
      </c>
      <c r="J413">
        <f t="array" ref="J413">_xlfn.IFS(I413="Fabric",1,I413= "Leather",2,I413= "Polyurethene",3,I413= "Vinyl",4)</f>
        <v>1</v>
      </c>
      <c r="K413" t="s">
        <v>169</v>
      </c>
      <c r="L413">
        <f t="array" ref="L413">_xlfn.IFS(K413="AMT",1,K413="Automatic",2,K413="CVT",3,K413="DCT",4,K413="Manual",5)</f>
        <v>5</v>
      </c>
      <c r="M413" t="s">
        <v>169</v>
      </c>
      <c r="N413">
        <f t="array" ref="N413">_xlfn.IFS(M413="Automatic",1,M413= "Manual",2)</f>
        <v>2</v>
      </c>
      <c r="O413" t="s">
        <v>177</v>
      </c>
      <c r="P413">
        <f t="array" ref="P413">_xlfn.IFS(O413="Analog",1,O413= "Analog + Digital",2,O413= "Digital",3)</f>
        <v>2</v>
      </c>
    </row>
    <row r="414" spans="1:16" x14ac:dyDescent="0.3">
      <c r="A414" t="s">
        <v>146</v>
      </c>
      <c r="B414">
        <f t="array" ref="B414">_xlfn.IFS(A414="CNG",1,A414="CNG + Petrol",2,A414="Diesel",3,A414="Electric",4,A414="Hybrid",5,A414="Petrol",6)</f>
        <v>6</v>
      </c>
      <c r="C414" t="s">
        <v>833</v>
      </c>
      <c r="D414">
        <f t="array" ref="D414">_xlfn.IFS(C414="Coupe",1,C414= "Crossover",2,C414= "Crossover, SUV",3,C414= "Hatchback",4,C414= "MPV",5,C414= "MUV",6,C414= "Sedan",7,C414= "Sedan, Coupe",8,C414= "SUV",9,C414= "SUV, Crossover",10)</f>
        <v>9</v>
      </c>
      <c r="E414" t="s">
        <v>201</v>
      </c>
      <c r="F414">
        <f t="array" ref="F414">_xlfn.IFS(E414="Drum",1,E414= "Solid Disc",2,E414= "Ventilated Disc",3)</f>
        <v>3</v>
      </c>
      <c r="G414" t="s">
        <v>201</v>
      </c>
      <c r="H414">
        <f t="array" ref="H414">_xlfn.IFS(G414="Drum",1,G414= "Solid Disc",2,G414= "Ventilated Disc",3)</f>
        <v>3</v>
      </c>
      <c r="I414" t="s">
        <v>168</v>
      </c>
      <c r="J414">
        <f t="array" ref="J414">_xlfn.IFS(I414="Fabric",1,I414= "Leather",2,I414= "Polyurethene",3,I414= "Vinyl",4)</f>
        <v>1</v>
      </c>
      <c r="K414" t="s">
        <v>169</v>
      </c>
      <c r="L414">
        <f t="array" ref="L414">_xlfn.IFS(K414="AMT",1,K414="Automatic",2,K414="CVT",3,K414="DCT",4,K414="Manual",5)</f>
        <v>5</v>
      </c>
      <c r="M414" t="s">
        <v>169</v>
      </c>
      <c r="N414">
        <f t="array" ref="N414">_xlfn.IFS(M414="Automatic",1,M414= "Manual",2)</f>
        <v>2</v>
      </c>
      <c r="O414" t="s">
        <v>164</v>
      </c>
      <c r="P414">
        <f t="array" ref="P414">_xlfn.IFS(O414="Analog",1,O414= "Analog + Digital",2,O414= "Digital",3)</f>
        <v>3</v>
      </c>
    </row>
    <row r="415" spans="1:16" x14ac:dyDescent="0.3">
      <c r="A415" t="s">
        <v>146</v>
      </c>
      <c r="B415">
        <f t="array" ref="B415">_xlfn.IFS(A415="CNG",1,A415="CNG + Petrol",2,A415="Diesel",3,A415="Electric",4,A415="Hybrid",5,A415="Petrol",6)</f>
        <v>6</v>
      </c>
      <c r="C415" t="s">
        <v>833</v>
      </c>
      <c r="D415">
        <f t="array" ref="D415">_xlfn.IFS(C415="Coupe",1,C415= "Crossover",2,C415= "Crossover, SUV",3,C415= "Hatchback",4,C415= "MPV",5,C415= "MUV",6,C415= "Sedan",7,C415= "Sedan, Coupe",8,C415= "SUV",9,C415= "SUV, Crossover",10)</f>
        <v>9</v>
      </c>
      <c r="E415" t="s">
        <v>201</v>
      </c>
      <c r="F415">
        <f t="array" ref="F415">_xlfn.IFS(E415="Drum",1,E415= "Solid Disc",2,E415= "Ventilated Disc",3)</f>
        <v>3</v>
      </c>
      <c r="G415" t="s">
        <v>201</v>
      </c>
      <c r="H415">
        <f t="array" ref="H415">_xlfn.IFS(G415="Drum",1,G415= "Solid Disc",2,G415= "Ventilated Disc",3)</f>
        <v>3</v>
      </c>
      <c r="I415" t="s">
        <v>168</v>
      </c>
      <c r="J415">
        <f t="array" ref="J415">_xlfn.IFS(I415="Fabric",1,I415= "Leather",2,I415= "Polyurethene",3,I415= "Vinyl",4)</f>
        <v>1</v>
      </c>
      <c r="K415" t="s">
        <v>169</v>
      </c>
      <c r="L415">
        <f t="array" ref="L415">_xlfn.IFS(K415="AMT",1,K415="Automatic",2,K415="CVT",3,K415="DCT",4,K415="Manual",5)</f>
        <v>5</v>
      </c>
      <c r="M415" t="s">
        <v>169</v>
      </c>
      <c r="N415">
        <f t="array" ref="N415">_xlfn.IFS(M415="Automatic",1,M415= "Manual",2)</f>
        <v>2</v>
      </c>
      <c r="O415" t="s">
        <v>164</v>
      </c>
      <c r="P415">
        <f t="array" ref="P415">_xlfn.IFS(O415="Analog",1,O415= "Analog + Digital",2,O415= "Digital",3)</f>
        <v>3</v>
      </c>
    </row>
    <row r="416" spans="1:16" x14ac:dyDescent="0.3">
      <c r="A416" t="s">
        <v>146</v>
      </c>
      <c r="B416">
        <f t="array" ref="B416">_xlfn.IFS(A416="CNG",1,A416="CNG + Petrol",2,A416="Diesel",3,A416="Electric",4,A416="Hybrid",5,A416="Petrol",6)</f>
        <v>6</v>
      </c>
      <c r="C416" t="s">
        <v>833</v>
      </c>
      <c r="D416">
        <f t="array" ref="D416">_xlfn.IFS(C416="Coupe",1,C416= "Crossover",2,C416= "Crossover, SUV",3,C416= "Hatchback",4,C416= "MPV",5,C416= "MUV",6,C416= "Sedan",7,C416= "Sedan, Coupe",8,C416= "SUV",9,C416= "SUV, Crossover",10)</f>
        <v>9</v>
      </c>
      <c r="E416" t="s">
        <v>201</v>
      </c>
      <c r="F416">
        <f t="array" ref="F416">_xlfn.IFS(E416="Drum",1,E416= "Solid Disc",2,E416= "Ventilated Disc",3)</f>
        <v>3</v>
      </c>
      <c r="G416" t="s">
        <v>201</v>
      </c>
      <c r="H416">
        <f t="array" ref="H416">_xlfn.IFS(G416="Drum",1,G416= "Solid Disc",2,G416= "Ventilated Disc",3)</f>
        <v>3</v>
      </c>
      <c r="I416" t="s">
        <v>598</v>
      </c>
      <c r="J416">
        <f t="array" ref="J416">_xlfn.IFS(I416="Fabric",1,I416= "Leather",2,I416= "Polyurethene",3,I416= "Vinyl",4)</f>
        <v>2</v>
      </c>
      <c r="K416" t="s">
        <v>169</v>
      </c>
      <c r="L416">
        <f t="array" ref="L416">_xlfn.IFS(K416="AMT",1,K416="Automatic",2,K416="CVT",3,K416="DCT",4,K416="Manual",5)</f>
        <v>5</v>
      </c>
      <c r="M416" t="s">
        <v>169</v>
      </c>
      <c r="N416">
        <f t="array" ref="N416">_xlfn.IFS(M416="Automatic",1,M416= "Manual",2)</f>
        <v>2</v>
      </c>
      <c r="O416" t="s">
        <v>164</v>
      </c>
      <c r="P416">
        <f t="array" ref="P416">_xlfn.IFS(O416="Analog",1,O416= "Analog + Digital",2,O416= "Digital",3)</f>
        <v>3</v>
      </c>
    </row>
    <row r="417" spans="1:16" x14ac:dyDescent="0.3">
      <c r="A417" t="s">
        <v>146</v>
      </c>
      <c r="B417">
        <f t="array" ref="B417">_xlfn.IFS(A417="CNG",1,A417="CNG + Petrol",2,A417="Diesel",3,A417="Electric",4,A417="Hybrid",5,A417="Petrol",6)</f>
        <v>6</v>
      </c>
      <c r="C417" t="s">
        <v>833</v>
      </c>
      <c r="D417">
        <f t="array" ref="D417">_xlfn.IFS(C417="Coupe",1,C417= "Crossover",2,C417= "Crossover, SUV",3,C417= "Hatchback",4,C417= "MPV",5,C417= "MUV",6,C417= "Sedan",7,C417= "Sedan, Coupe",8,C417= "SUV",9,C417= "SUV, Crossover",10)</f>
        <v>9</v>
      </c>
      <c r="E417" t="s">
        <v>201</v>
      </c>
      <c r="F417">
        <f t="array" ref="F417">_xlfn.IFS(E417="Drum",1,E417= "Solid Disc",2,E417= "Ventilated Disc",3)</f>
        <v>3</v>
      </c>
      <c r="G417" t="s">
        <v>201</v>
      </c>
      <c r="H417">
        <f t="array" ref="H417">_xlfn.IFS(G417="Drum",1,G417= "Solid Disc",2,G417= "Ventilated Disc",3)</f>
        <v>3</v>
      </c>
      <c r="I417" t="s">
        <v>598</v>
      </c>
      <c r="J417">
        <f t="array" ref="J417">_xlfn.IFS(I417="Fabric",1,I417= "Leather",2,I417= "Polyurethene",3,I417= "Vinyl",4)</f>
        <v>2</v>
      </c>
      <c r="K417" t="s">
        <v>169</v>
      </c>
      <c r="L417">
        <f t="array" ref="L417">_xlfn.IFS(K417="AMT",1,K417="Automatic",2,K417="CVT",3,K417="DCT",4,K417="Manual",5)</f>
        <v>5</v>
      </c>
      <c r="M417" t="s">
        <v>169</v>
      </c>
      <c r="N417">
        <f t="array" ref="N417">_xlfn.IFS(M417="Automatic",1,M417= "Manual",2)</f>
        <v>2</v>
      </c>
      <c r="O417" t="s">
        <v>164</v>
      </c>
      <c r="P417">
        <f t="array" ref="P417">_xlfn.IFS(O417="Analog",1,O417= "Analog + Digital",2,O417= "Digital",3)</f>
        <v>3</v>
      </c>
    </row>
    <row r="418" spans="1:16" x14ac:dyDescent="0.3">
      <c r="A418" t="s">
        <v>460</v>
      </c>
      <c r="B418">
        <f t="array" ref="B418">_xlfn.IFS(A418="CNG",1,A418="CNG + Petrol",2,A418="Diesel",3,A418="Electric",4,A418="Hybrid",5,A418="Petrol",6)</f>
        <v>3</v>
      </c>
      <c r="C418" t="s">
        <v>833</v>
      </c>
      <c r="D418">
        <f t="array" ref="D418">_xlfn.IFS(C418="Coupe",1,C418= "Crossover",2,C418= "Crossover, SUV",3,C418= "Hatchback",4,C418= "MPV",5,C418= "MUV",6,C418= "Sedan",7,C418= "Sedan, Coupe",8,C418= "SUV",9,C418= "SUV, Crossover",10)</f>
        <v>9</v>
      </c>
      <c r="E418" t="s">
        <v>201</v>
      </c>
      <c r="F418">
        <f t="array" ref="F418">_xlfn.IFS(E418="Drum",1,E418= "Solid Disc",2,E418= "Ventilated Disc",3)</f>
        <v>3</v>
      </c>
      <c r="G418" t="s">
        <v>201</v>
      </c>
      <c r="H418">
        <f t="array" ref="H418">_xlfn.IFS(G418="Drum",1,G418= "Solid Disc",2,G418= "Ventilated Disc",3)</f>
        <v>3</v>
      </c>
      <c r="I418" t="s">
        <v>168</v>
      </c>
      <c r="J418">
        <f t="array" ref="J418">_xlfn.IFS(I418="Fabric",1,I418= "Leather",2,I418= "Polyurethene",3,I418= "Vinyl",4)</f>
        <v>1</v>
      </c>
      <c r="K418" t="s">
        <v>169</v>
      </c>
      <c r="L418">
        <f t="array" ref="L418">_xlfn.IFS(K418="AMT",1,K418="Automatic",2,K418="CVT",3,K418="DCT",4,K418="Manual",5)</f>
        <v>5</v>
      </c>
      <c r="M418" t="s">
        <v>169</v>
      </c>
      <c r="N418">
        <f t="array" ref="N418">_xlfn.IFS(M418="Automatic",1,M418= "Manual",2)</f>
        <v>2</v>
      </c>
      <c r="O418" t="s">
        <v>164</v>
      </c>
      <c r="P418">
        <f t="array" ref="P418">_xlfn.IFS(O418="Analog",1,O418= "Analog + Digital",2,O418= "Digital",3)</f>
        <v>3</v>
      </c>
    </row>
    <row r="419" spans="1:16" x14ac:dyDescent="0.3">
      <c r="A419" t="s">
        <v>460</v>
      </c>
      <c r="B419">
        <f t="array" ref="B419">_xlfn.IFS(A419="CNG",1,A419="CNG + Petrol",2,A419="Diesel",3,A419="Electric",4,A419="Hybrid",5,A419="Petrol",6)</f>
        <v>3</v>
      </c>
      <c r="C419" t="s">
        <v>833</v>
      </c>
      <c r="D419">
        <f t="array" ref="D419">_xlfn.IFS(C419="Coupe",1,C419= "Crossover",2,C419= "Crossover, SUV",3,C419= "Hatchback",4,C419= "MPV",5,C419= "MUV",6,C419= "Sedan",7,C419= "Sedan, Coupe",8,C419= "SUV",9,C419= "SUV, Crossover",10)</f>
        <v>9</v>
      </c>
      <c r="E419" t="s">
        <v>201</v>
      </c>
      <c r="F419">
        <f t="array" ref="F419">_xlfn.IFS(E419="Drum",1,E419= "Solid Disc",2,E419= "Ventilated Disc",3)</f>
        <v>3</v>
      </c>
      <c r="G419" t="s">
        <v>201</v>
      </c>
      <c r="H419">
        <f t="array" ref="H419">_xlfn.IFS(G419="Drum",1,G419= "Solid Disc",2,G419= "Ventilated Disc",3)</f>
        <v>3</v>
      </c>
      <c r="I419" t="s">
        <v>598</v>
      </c>
      <c r="J419">
        <f t="array" ref="J419">_xlfn.IFS(I419="Fabric",1,I419= "Leather",2,I419= "Polyurethene",3,I419= "Vinyl",4)</f>
        <v>2</v>
      </c>
      <c r="K419" t="s">
        <v>169</v>
      </c>
      <c r="L419">
        <f t="array" ref="L419">_xlfn.IFS(K419="AMT",1,K419="Automatic",2,K419="CVT",3,K419="DCT",4,K419="Manual",5)</f>
        <v>5</v>
      </c>
      <c r="M419" t="s">
        <v>169</v>
      </c>
      <c r="N419">
        <f t="array" ref="N419">_xlfn.IFS(M419="Automatic",1,M419= "Manual",2)</f>
        <v>2</v>
      </c>
      <c r="O419" t="s">
        <v>164</v>
      </c>
      <c r="P419">
        <f t="array" ref="P419">_xlfn.IFS(O419="Analog",1,O419= "Analog + Digital",2,O419= "Digital",3)</f>
        <v>3</v>
      </c>
    </row>
    <row r="420" spans="1:16" x14ac:dyDescent="0.3">
      <c r="A420" t="s">
        <v>460</v>
      </c>
      <c r="B420">
        <f t="array" ref="B420">_xlfn.IFS(A420="CNG",1,A420="CNG + Petrol",2,A420="Diesel",3,A420="Electric",4,A420="Hybrid",5,A420="Petrol",6)</f>
        <v>3</v>
      </c>
      <c r="C420" t="s">
        <v>833</v>
      </c>
      <c r="D420">
        <f t="array" ref="D420">_xlfn.IFS(C420="Coupe",1,C420= "Crossover",2,C420= "Crossover, SUV",3,C420= "Hatchback",4,C420= "MPV",5,C420= "MUV",6,C420= "Sedan",7,C420= "Sedan, Coupe",8,C420= "SUV",9,C420= "SUV, Crossover",10)</f>
        <v>9</v>
      </c>
      <c r="E420" t="s">
        <v>201</v>
      </c>
      <c r="F420">
        <f t="array" ref="F420">_xlfn.IFS(E420="Drum",1,E420= "Solid Disc",2,E420= "Ventilated Disc",3)</f>
        <v>3</v>
      </c>
      <c r="G420" t="s">
        <v>201</v>
      </c>
      <c r="H420">
        <f t="array" ref="H420">_xlfn.IFS(G420="Drum",1,G420= "Solid Disc",2,G420= "Ventilated Disc",3)</f>
        <v>3</v>
      </c>
      <c r="I420" t="s">
        <v>598</v>
      </c>
      <c r="J420">
        <f t="array" ref="J420">_xlfn.IFS(I420="Fabric",1,I420= "Leather",2,I420= "Polyurethene",3,I420= "Vinyl",4)</f>
        <v>2</v>
      </c>
      <c r="K420" t="s">
        <v>169</v>
      </c>
      <c r="L420">
        <f t="array" ref="L420">_xlfn.IFS(K420="AMT",1,K420="Automatic",2,K420="CVT",3,K420="DCT",4,K420="Manual",5)</f>
        <v>5</v>
      </c>
      <c r="M420" t="s">
        <v>169</v>
      </c>
      <c r="N420">
        <f t="array" ref="N420">_xlfn.IFS(M420="Automatic",1,M420= "Manual",2)</f>
        <v>2</v>
      </c>
      <c r="O420" t="s">
        <v>164</v>
      </c>
      <c r="P420">
        <f t="array" ref="P420">_xlfn.IFS(O420="Analog",1,O420= "Analog + Digital",2,O420= "Digital",3)</f>
        <v>3</v>
      </c>
    </row>
    <row r="421" spans="1:16" x14ac:dyDescent="0.3">
      <c r="A421" t="s">
        <v>460</v>
      </c>
      <c r="B421">
        <f t="array" ref="B421">_xlfn.IFS(A421="CNG",1,A421="CNG + Petrol",2,A421="Diesel",3,A421="Electric",4,A421="Hybrid",5,A421="Petrol",6)</f>
        <v>3</v>
      </c>
      <c r="C421" t="s">
        <v>833</v>
      </c>
      <c r="D421">
        <f t="array" ref="D421">_xlfn.IFS(C421="Coupe",1,C421= "Crossover",2,C421= "Crossover, SUV",3,C421= "Hatchback",4,C421= "MPV",5,C421= "MUV",6,C421= "Sedan",7,C421= "Sedan, Coupe",8,C421= "SUV",9,C421= "SUV, Crossover",10)</f>
        <v>9</v>
      </c>
      <c r="E421" t="s">
        <v>201</v>
      </c>
      <c r="F421">
        <f t="array" ref="F421">_xlfn.IFS(E421="Drum",1,E421= "Solid Disc",2,E421= "Ventilated Disc",3)</f>
        <v>3</v>
      </c>
      <c r="G421" t="s">
        <v>201</v>
      </c>
      <c r="H421">
        <f t="array" ref="H421">_xlfn.IFS(G421="Drum",1,G421= "Solid Disc",2,G421= "Ventilated Disc",3)</f>
        <v>3</v>
      </c>
      <c r="I421" t="s">
        <v>598</v>
      </c>
      <c r="J421">
        <f t="array" ref="J421">_xlfn.IFS(I421="Fabric",1,I421= "Leather",2,I421= "Polyurethene",3,I421= "Vinyl",4)</f>
        <v>2</v>
      </c>
      <c r="K421" t="s">
        <v>169</v>
      </c>
      <c r="L421">
        <f t="array" ref="L421">_xlfn.IFS(K421="AMT",1,K421="Automatic",2,K421="CVT",3,K421="DCT",4,K421="Manual",5)</f>
        <v>5</v>
      </c>
      <c r="M421" t="s">
        <v>169</v>
      </c>
      <c r="N421">
        <f t="array" ref="N421">_xlfn.IFS(M421="Automatic",1,M421= "Manual",2)</f>
        <v>2</v>
      </c>
      <c r="O421" t="s">
        <v>164</v>
      </c>
      <c r="P421">
        <f t="array" ref="P421">_xlfn.IFS(O421="Analog",1,O421= "Analog + Digital",2,O421= "Digital",3)</f>
        <v>3</v>
      </c>
    </row>
    <row r="422" spans="1:16" x14ac:dyDescent="0.3">
      <c r="A422" t="s">
        <v>460</v>
      </c>
      <c r="B422">
        <f t="array" ref="B422">_xlfn.IFS(A422="CNG",1,A422="CNG + Petrol",2,A422="Diesel",3,A422="Electric",4,A422="Hybrid",5,A422="Petrol",6)</f>
        <v>3</v>
      </c>
      <c r="C422" t="s">
        <v>833</v>
      </c>
      <c r="D422">
        <f t="array" ref="D422">_xlfn.IFS(C422="Coupe",1,C422= "Crossover",2,C422= "Crossover, SUV",3,C422= "Hatchback",4,C422= "MPV",5,C422= "MUV",6,C422= "Sedan",7,C422= "Sedan, Coupe",8,C422= "SUV",9,C422= "SUV, Crossover",10)</f>
        <v>9</v>
      </c>
      <c r="E422" t="s">
        <v>201</v>
      </c>
      <c r="F422">
        <f t="array" ref="F422">_xlfn.IFS(E422="Drum",1,E422= "Solid Disc",2,E422= "Ventilated Disc",3)</f>
        <v>3</v>
      </c>
      <c r="G422" t="s">
        <v>201</v>
      </c>
      <c r="H422">
        <f t="array" ref="H422">_xlfn.IFS(G422="Drum",1,G422= "Solid Disc",2,G422= "Ventilated Disc",3)</f>
        <v>3</v>
      </c>
      <c r="I422" t="s">
        <v>598</v>
      </c>
      <c r="J422">
        <f t="array" ref="J422">_xlfn.IFS(I422="Fabric",1,I422= "Leather",2,I422= "Polyurethene",3,I422= "Vinyl",4)</f>
        <v>2</v>
      </c>
      <c r="K422" t="s">
        <v>190</v>
      </c>
      <c r="L422">
        <f t="array" ref="L422">_xlfn.IFS(K422="AMT",1,K422="Automatic",2,K422="CVT",3,K422="DCT",4,K422="Manual",5)</f>
        <v>2</v>
      </c>
      <c r="M422" t="s">
        <v>169</v>
      </c>
      <c r="N422">
        <f t="array" ref="N422">_xlfn.IFS(M422="Automatic",1,M422= "Manual",2)</f>
        <v>2</v>
      </c>
      <c r="O422" t="s">
        <v>164</v>
      </c>
      <c r="P422">
        <f t="array" ref="P422">_xlfn.IFS(O422="Analog",1,O422= "Analog + Digital",2,O422= "Digital",3)</f>
        <v>3</v>
      </c>
    </row>
    <row r="423" spans="1:16" x14ac:dyDescent="0.3">
      <c r="A423" t="s">
        <v>460</v>
      </c>
      <c r="B423">
        <f t="array" ref="B423">_xlfn.IFS(A423="CNG",1,A423="CNG + Petrol",2,A423="Diesel",3,A423="Electric",4,A423="Hybrid",5,A423="Petrol",6)</f>
        <v>3</v>
      </c>
      <c r="C423" t="s">
        <v>833</v>
      </c>
      <c r="D423">
        <f t="array" ref="D423">_xlfn.IFS(C423="Coupe",1,C423= "Crossover",2,C423= "Crossover, SUV",3,C423= "Hatchback",4,C423= "MPV",5,C423= "MUV",6,C423= "Sedan",7,C423= "Sedan, Coupe",8,C423= "SUV",9,C423= "SUV, Crossover",10)</f>
        <v>9</v>
      </c>
      <c r="E423" t="s">
        <v>201</v>
      </c>
      <c r="F423">
        <f t="array" ref="F423">_xlfn.IFS(E423="Drum",1,E423= "Solid Disc",2,E423= "Ventilated Disc",3)</f>
        <v>3</v>
      </c>
      <c r="G423" t="s">
        <v>201</v>
      </c>
      <c r="H423">
        <f t="array" ref="H423">_xlfn.IFS(G423="Drum",1,G423= "Solid Disc",2,G423= "Ventilated Disc",3)</f>
        <v>3</v>
      </c>
      <c r="I423" t="s">
        <v>598</v>
      </c>
      <c r="J423">
        <f t="array" ref="J423">_xlfn.IFS(I423="Fabric",1,I423= "Leather",2,I423= "Polyurethene",3,I423= "Vinyl",4)</f>
        <v>2</v>
      </c>
      <c r="K423" t="s">
        <v>190</v>
      </c>
      <c r="L423">
        <f t="array" ref="L423">_xlfn.IFS(K423="AMT",1,K423="Automatic",2,K423="CVT",3,K423="DCT",4,K423="Manual",5)</f>
        <v>2</v>
      </c>
      <c r="M423" t="s">
        <v>169</v>
      </c>
      <c r="N423">
        <f t="array" ref="N423">_xlfn.IFS(M423="Automatic",1,M423= "Manual",2)</f>
        <v>2</v>
      </c>
      <c r="O423" t="s">
        <v>164</v>
      </c>
      <c r="P423">
        <f t="array" ref="P423">_xlfn.IFS(O423="Analog",1,O423= "Analog + Digital",2,O423= "Digital",3)</f>
        <v>3</v>
      </c>
    </row>
    <row r="424" spans="1:16" x14ac:dyDescent="0.3">
      <c r="A424" t="s">
        <v>460</v>
      </c>
      <c r="B424">
        <f t="array" ref="B424">_xlfn.IFS(A424="CNG",1,A424="CNG + Petrol",2,A424="Diesel",3,A424="Electric",4,A424="Hybrid",5,A424="Petrol",6)</f>
        <v>3</v>
      </c>
      <c r="C424" t="s">
        <v>833</v>
      </c>
      <c r="D424">
        <f t="array" ref="D424">_xlfn.IFS(C424="Coupe",1,C424= "Crossover",2,C424= "Crossover, SUV",3,C424= "Hatchback",4,C424= "MPV",5,C424= "MUV",6,C424= "Sedan",7,C424= "Sedan, Coupe",8,C424= "SUV",9,C424= "SUV, Crossover",10)</f>
        <v>9</v>
      </c>
      <c r="E424" t="s">
        <v>201</v>
      </c>
      <c r="F424">
        <f t="array" ref="F424">_xlfn.IFS(E424="Drum",1,E424= "Solid Disc",2,E424= "Ventilated Disc",3)</f>
        <v>3</v>
      </c>
      <c r="G424" t="s">
        <v>201</v>
      </c>
      <c r="H424">
        <f t="array" ref="H424">_xlfn.IFS(G424="Drum",1,G424= "Solid Disc",2,G424= "Ventilated Disc",3)</f>
        <v>3</v>
      </c>
      <c r="I424" t="s">
        <v>598</v>
      </c>
      <c r="J424">
        <f t="array" ref="J424">_xlfn.IFS(I424="Fabric",1,I424= "Leather",2,I424= "Polyurethene",3,I424= "Vinyl",4)</f>
        <v>2</v>
      </c>
      <c r="K424" t="s">
        <v>345</v>
      </c>
      <c r="L424">
        <f t="array" ref="L424">_xlfn.IFS(K424="AMT",1,K424="Automatic",2,K424="CVT",3,K424="DCT",4,K424="Manual",5)</f>
        <v>1</v>
      </c>
      <c r="M424" t="s">
        <v>169</v>
      </c>
      <c r="N424">
        <f t="array" ref="N424">_xlfn.IFS(M424="Automatic",1,M424= "Manual",2)</f>
        <v>2</v>
      </c>
      <c r="O424" t="s">
        <v>164</v>
      </c>
      <c r="P424">
        <f t="array" ref="P424">_xlfn.IFS(O424="Analog",1,O424= "Analog + Digital",2,O424= "Digital",3)</f>
        <v>3</v>
      </c>
    </row>
    <row r="425" spans="1:16" x14ac:dyDescent="0.3">
      <c r="A425" t="s">
        <v>460</v>
      </c>
      <c r="B425">
        <f t="array" ref="B425">_xlfn.IFS(A425="CNG",1,A425="CNG + Petrol",2,A425="Diesel",3,A425="Electric",4,A425="Hybrid",5,A425="Petrol",6)</f>
        <v>3</v>
      </c>
      <c r="C425" t="s">
        <v>423</v>
      </c>
      <c r="D425">
        <f t="array" ref="D425">_xlfn.IFS(C425="Coupe",1,C425= "Crossover",2,C425= "Crossover, SUV",3,C425= "Hatchback",4,C425= "MPV",5,C425= "MUV",6,C425= "Sedan",7,C425= "Sedan, Coupe",8,C425= "SUV",9,C425= "SUV, Crossover",10)</f>
        <v>6</v>
      </c>
      <c r="E425" t="s">
        <v>201</v>
      </c>
      <c r="F425">
        <f t="array" ref="F425">_xlfn.IFS(E425="Drum",1,E425= "Solid Disc",2,E425= "Ventilated Disc",3)</f>
        <v>3</v>
      </c>
      <c r="G425" t="s">
        <v>152</v>
      </c>
      <c r="H425">
        <f t="array" ref="H425">_xlfn.IFS(G425="Drum",1,G425= "Solid Disc",2,G425= "Ventilated Disc",3)</f>
        <v>1</v>
      </c>
      <c r="I425" t="s">
        <v>168</v>
      </c>
      <c r="J425">
        <f t="array" ref="J425">_xlfn.IFS(I425="Fabric",1,I425= "Leather",2,I425= "Polyurethene",3,I425= "Vinyl",4)</f>
        <v>1</v>
      </c>
      <c r="K425" t="s">
        <v>169</v>
      </c>
      <c r="L425">
        <f t="array" ref="L425">_xlfn.IFS(K425="AMT",1,K425="Automatic",2,K425="CVT",3,K425="DCT",4,K425="Manual",5)</f>
        <v>5</v>
      </c>
      <c r="M425" t="s">
        <v>169</v>
      </c>
      <c r="N425">
        <f t="array" ref="N425">_xlfn.IFS(M425="Automatic",1,M425= "Manual",2)</f>
        <v>2</v>
      </c>
      <c r="O425" t="s">
        <v>177</v>
      </c>
      <c r="P425">
        <f t="array" ref="P425">_xlfn.IFS(O425="Analog",1,O425= "Analog + Digital",2,O425= "Digital",3)</f>
        <v>2</v>
      </c>
    </row>
    <row r="426" spans="1:16" x14ac:dyDescent="0.3">
      <c r="A426" t="s">
        <v>460</v>
      </c>
      <c r="B426">
        <f t="array" ref="B426">_xlfn.IFS(A426="CNG",1,A426="CNG + Petrol",2,A426="Diesel",3,A426="Electric",4,A426="Hybrid",5,A426="Petrol",6)</f>
        <v>3</v>
      </c>
      <c r="C426" t="s">
        <v>423</v>
      </c>
      <c r="D426">
        <f t="array" ref="D426">_xlfn.IFS(C426="Coupe",1,C426= "Crossover",2,C426= "Crossover, SUV",3,C426= "Hatchback",4,C426= "MPV",5,C426= "MUV",6,C426= "Sedan",7,C426= "Sedan, Coupe",8,C426= "SUV",9,C426= "SUV, Crossover",10)</f>
        <v>6</v>
      </c>
      <c r="E426" t="s">
        <v>201</v>
      </c>
      <c r="F426">
        <f t="array" ref="F426">_xlfn.IFS(E426="Drum",1,E426= "Solid Disc",2,E426= "Ventilated Disc",3)</f>
        <v>3</v>
      </c>
      <c r="G426" t="s">
        <v>152</v>
      </c>
      <c r="H426">
        <f t="array" ref="H426">_xlfn.IFS(G426="Drum",1,G426= "Solid Disc",2,G426= "Ventilated Disc",3)</f>
        <v>1</v>
      </c>
      <c r="I426" t="s">
        <v>168</v>
      </c>
      <c r="J426">
        <f t="array" ref="J426">_xlfn.IFS(I426="Fabric",1,I426= "Leather",2,I426= "Polyurethene",3,I426= "Vinyl",4)</f>
        <v>1</v>
      </c>
      <c r="K426" t="s">
        <v>169</v>
      </c>
      <c r="L426">
        <f t="array" ref="L426">_xlfn.IFS(K426="AMT",1,K426="Automatic",2,K426="CVT",3,K426="DCT",4,K426="Manual",5)</f>
        <v>5</v>
      </c>
      <c r="M426" t="s">
        <v>169</v>
      </c>
      <c r="N426">
        <f t="array" ref="N426">_xlfn.IFS(M426="Automatic",1,M426= "Manual",2)</f>
        <v>2</v>
      </c>
      <c r="O426" t="s">
        <v>177</v>
      </c>
      <c r="P426">
        <f t="array" ref="P426">_xlfn.IFS(O426="Analog",1,O426= "Analog + Digital",2,O426= "Digital",3)</f>
        <v>2</v>
      </c>
    </row>
    <row r="427" spans="1:16" x14ac:dyDescent="0.3">
      <c r="A427" t="s">
        <v>460</v>
      </c>
      <c r="B427">
        <f t="array" ref="B427">_xlfn.IFS(A427="CNG",1,A427="CNG + Petrol",2,A427="Diesel",3,A427="Electric",4,A427="Hybrid",5,A427="Petrol",6)</f>
        <v>3</v>
      </c>
      <c r="C427" t="s">
        <v>423</v>
      </c>
      <c r="D427">
        <f t="array" ref="D427">_xlfn.IFS(C427="Coupe",1,C427= "Crossover",2,C427= "Crossover, SUV",3,C427= "Hatchback",4,C427= "MPV",5,C427= "MUV",6,C427= "Sedan",7,C427= "Sedan, Coupe",8,C427= "SUV",9,C427= "SUV, Crossover",10)</f>
        <v>6</v>
      </c>
      <c r="E427" t="s">
        <v>201</v>
      </c>
      <c r="F427">
        <f t="array" ref="F427">_xlfn.IFS(E427="Drum",1,E427= "Solid Disc",2,E427= "Ventilated Disc",3)</f>
        <v>3</v>
      </c>
      <c r="G427" t="s">
        <v>152</v>
      </c>
      <c r="H427">
        <f t="array" ref="H427">_xlfn.IFS(G427="Drum",1,G427= "Solid Disc",2,G427= "Ventilated Disc",3)</f>
        <v>1</v>
      </c>
      <c r="I427" t="s">
        <v>598</v>
      </c>
      <c r="J427">
        <f t="array" ref="J427">_xlfn.IFS(I427="Fabric",1,I427= "Leather",2,I427= "Polyurethene",3,I427= "Vinyl",4)</f>
        <v>2</v>
      </c>
      <c r="K427" t="s">
        <v>169</v>
      </c>
      <c r="L427">
        <f t="array" ref="L427">_xlfn.IFS(K427="AMT",1,K427="Automatic",2,K427="CVT",3,K427="DCT",4,K427="Manual",5)</f>
        <v>5</v>
      </c>
      <c r="M427" t="s">
        <v>169</v>
      </c>
      <c r="N427">
        <f t="array" ref="N427">_xlfn.IFS(M427="Automatic",1,M427= "Manual",2)</f>
        <v>2</v>
      </c>
      <c r="O427" t="s">
        <v>177</v>
      </c>
      <c r="P427">
        <f t="array" ref="P427">_xlfn.IFS(O427="Analog",1,O427= "Analog + Digital",2,O427= "Digital",3)</f>
        <v>2</v>
      </c>
    </row>
    <row r="428" spans="1:16" x14ac:dyDescent="0.3">
      <c r="A428" t="s">
        <v>460</v>
      </c>
      <c r="B428">
        <f t="array" ref="B428">_xlfn.IFS(A428="CNG",1,A428="CNG + Petrol",2,A428="Diesel",3,A428="Electric",4,A428="Hybrid",5,A428="Petrol",6)</f>
        <v>3</v>
      </c>
      <c r="C428" t="s">
        <v>423</v>
      </c>
      <c r="D428">
        <f t="array" ref="D428">_xlfn.IFS(C428="Coupe",1,C428= "Crossover",2,C428= "Crossover, SUV",3,C428= "Hatchback",4,C428= "MPV",5,C428= "MUV",6,C428= "Sedan",7,C428= "Sedan, Coupe",8,C428= "SUV",9,C428= "SUV, Crossover",10)</f>
        <v>6</v>
      </c>
      <c r="E428" t="s">
        <v>201</v>
      </c>
      <c r="F428">
        <f t="array" ref="F428">_xlfn.IFS(E428="Drum",1,E428= "Solid Disc",2,E428= "Ventilated Disc",3)</f>
        <v>3</v>
      </c>
      <c r="G428" t="s">
        <v>152</v>
      </c>
      <c r="H428">
        <f t="array" ref="H428">_xlfn.IFS(G428="Drum",1,G428= "Solid Disc",2,G428= "Ventilated Disc",3)</f>
        <v>1</v>
      </c>
      <c r="I428" t="s">
        <v>598</v>
      </c>
      <c r="J428">
        <f t="array" ref="J428">_xlfn.IFS(I428="Fabric",1,I428= "Leather",2,I428= "Polyurethene",3,I428= "Vinyl",4)</f>
        <v>2</v>
      </c>
      <c r="K428" t="s">
        <v>169</v>
      </c>
      <c r="L428">
        <f t="array" ref="L428">_xlfn.IFS(K428="AMT",1,K428="Automatic",2,K428="CVT",3,K428="DCT",4,K428="Manual",5)</f>
        <v>5</v>
      </c>
      <c r="M428" t="s">
        <v>169</v>
      </c>
      <c r="N428">
        <f t="array" ref="N428">_xlfn.IFS(M428="Automatic",1,M428= "Manual",2)</f>
        <v>2</v>
      </c>
      <c r="O428" t="s">
        <v>177</v>
      </c>
      <c r="P428">
        <f t="array" ref="P428">_xlfn.IFS(O428="Analog",1,O428= "Analog + Digital",2,O428= "Digital",3)</f>
        <v>2</v>
      </c>
    </row>
    <row r="429" spans="1:16" x14ac:dyDescent="0.3">
      <c r="A429" t="s">
        <v>460</v>
      </c>
      <c r="B429">
        <f t="array" ref="B429">_xlfn.IFS(A429="CNG",1,A429="CNG + Petrol",2,A429="Diesel",3,A429="Electric",4,A429="Hybrid",5,A429="Petrol",6)</f>
        <v>3</v>
      </c>
      <c r="C429" t="s">
        <v>423</v>
      </c>
      <c r="D429">
        <f t="array" ref="D429">_xlfn.IFS(C429="Coupe",1,C429= "Crossover",2,C429= "Crossover, SUV",3,C429= "Hatchback",4,C429= "MPV",5,C429= "MUV",6,C429= "Sedan",7,C429= "Sedan, Coupe",8,C429= "SUV",9,C429= "SUV, Crossover",10)</f>
        <v>6</v>
      </c>
      <c r="E429" t="s">
        <v>201</v>
      </c>
      <c r="F429">
        <f t="array" ref="F429">_xlfn.IFS(E429="Drum",1,E429= "Solid Disc",2,E429= "Ventilated Disc",3)</f>
        <v>3</v>
      </c>
      <c r="G429" t="s">
        <v>152</v>
      </c>
      <c r="H429">
        <f t="array" ref="H429">_xlfn.IFS(G429="Drum",1,G429= "Solid Disc",2,G429= "Ventilated Disc",3)</f>
        <v>1</v>
      </c>
      <c r="I429" t="s">
        <v>598</v>
      </c>
      <c r="J429">
        <f t="array" ref="J429">_xlfn.IFS(I429="Fabric",1,I429= "Leather",2,I429= "Polyurethene",3,I429= "Vinyl",4)</f>
        <v>2</v>
      </c>
      <c r="K429" t="s">
        <v>169</v>
      </c>
      <c r="L429">
        <f t="array" ref="L429">_xlfn.IFS(K429="AMT",1,K429="Automatic",2,K429="CVT",3,K429="DCT",4,K429="Manual",5)</f>
        <v>5</v>
      </c>
      <c r="M429" t="s">
        <v>169</v>
      </c>
      <c r="N429">
        <f t="array" ref="N429">_xlfn.IFS(M429="Automatic",1,M429= "Manual",2)</f>
        <v>2</v>
      </c>
      <c r="O429" t="s">
        <v>177</v>
      </c>
      <c r="P429">
        <f t="array" ref="P429">_xlfn.IFS(O429="Analog",1,O429= "Analog + Digital",2,O429= "Digital",3)</f>
        <v>2</v>
      </c>
    </row>
    <row r="430" spans="1:16" x14ac:dyDescent="0.3">
      <c r="A430" t="s">
        <v>460</v>
      </c>
      <c r="B430">
        <f t="array" ref="B430">_xlfn.IFS(A430="CNG",1,A430="CNG + Petrol",2,A430="Diesel",3,A430="Electric",4,A430="Hybrid",5,A430="Petrol",6)</f>
        <v>3</v>
      </c>
      <c r="C430" t="s">
        <v>423</v>
      </c>
      <c r="D430">
        <f t="array" ref="D430">_xlfn.IFS(C430="Coupe",1,C430= "Crossover",2,C430= "Crossover, SUV",3,C430= "Hatchback",4,C430= "MPV",5,C430= "MUV",6,C430= "Sedan",7,C430= "Sedan, Coupe",8,C430= "SUV",9,C430= "SUV, Crossover",10)</f>
        <v>6</v>
      </c>
      <c r="E430" t="s">
        <v>201</v>
      </c>
      <c r="F430">
        <f t="array" ref="F430">_xlfn.IFS(E430="Drum",1,E430= "Solid Disc",2,E430= "Ventilated Disc",3)</f>
        <v>3</v>
      </c>
      <c r="G430" t="s">
        <v>152</v>
      </c>
      <c r="H430">
        <f t="array" ref="H430">_xlfn.IFS(G430="Drum",1,G430= "Solid Disc",2,G430= "Ventilated Disc",3)</f>
        <v>1</v>
      </c>
      <c r="I430" t="s">
        <v>598</v>
      </c>
      <c r="J430">
        <f t="array" ref="J430">_xlfn.IFS(I430="Fabric",1,I430= "Leather",2,I430= "Polyurethene",3,I430= "Vinyl",4)</f>
        <v>2</v>
      </c>
      <c r="K430" t="s">
        <v>169</v>
      </c>
      <c r="L430">
        <f t="array" ref="L430">_xlfn.IFS(K430="AMT",1,K430="Automatic",2,K430="CVT",3,K430="DCT",4,K430="Manual",5)</f>
        <v>5</v>
      </c>
      <c r="M430" t="s">
        <v>169</v>
      </c>
      <c r="N430">
        <f t="array" ref="N430">_xlfn.IFS(M430="Automatic",1,M430= "Manual",2)</f>
        <v>2</v>
      </c>
      <c r="O430" t="s">
        <v>177</v>
      </c>
      <c r="P430">
        <f t="array" ref="P430">_xlfn.IFS(O430="Analog",1,O430= "Analog + Digital",2,O430= "Digital",3)</f>
        <v>2</v>
      </c>
    </row>
    <row r="431" spans="1:16" x14ac:dyDescent="0.3">
      <c r="A431" t="s">
        <v>460</v>
      </c>
      <c r="B431">
        <f t="array" ref="B431">_xlfn.IFS(A431="CNG",1,A431="CNG + Petrol",2,A431="Diesel",3,A431="Electric",4,A431="Hybrid",5,A431="Petrol",6)</f>
        <v>3</v>
      </c>
      <c r="C431" t="s">
        <v>423</v>
      </c>
      <c r="D431">
        <f t="array" ref="D431">_xlfn.IFS(C431="Coupe",1,C431= "Crossover",2,C431= "Crossover, SUV",3,C431= "Hatchback",4,C431= "MPV",5,C431= "MUV",6,C431= "Sedan",7,C431= "Sedan, Coupe",8,C431= "SUV",9,C431= "SUV, Crossover",10)</f>
        <v>6</v>
      </c>
      <c r="E431" t="s">
        <v>201</v>
      </c>
      <c r="F431">
        <f t="array" ref="F431">_xlfn.IFS(E431="Drum",1,E431= "Solid Disc",2,E431= "Ventilated Disc",3)</f>
        <v>3</v>
      </c>
      <c r="G431" t="s">
        <v>152</v>
      </c>
      <c r="H431">
        <f t="array" ref="H431">_xlfn.IFS(G431="Drum",1,G431= "Solid Disc",2,G431= "Ventilated Disc",3)</f>
        <v>1</v>
      </c>
      <c r="I431" t="s">
        <v>168</v>
      </c>
      <c r="J431">
        <f t="array" ref="J431">_xlfn.IFS(I431="Fabric",1,I431= "Leather",2,I431= "Polyurethene",3,I431= "Vinyl",4)</f>
        <v>1</v>
      </c>
      <c r="K431" t="s">
        <v>169</v>
      </c>
      <c r="L431">
        <f t="array" ref="L431">_xlfn.IFS(K431="AMT",1,K431="Automatic",2,K431="CVT",3,K431="DCT",4,K431="Manual",5)</f>
        <v>5</v>
      </c>
      <c r="M431" t="s">
        <v>169</v>
      </c>
      <c r="N431">
        <f t="array" ref="N431">_xlfn.IFS(M431="Automatic",1,M431= "Manual",2)</f>
        <v>2</v>
      </c>
      <c r="O431" t="s">
        <v>177</v>
      </c>
      <c r="P431">
        <f t="array" ref="P431">_xlfn.IFS(O431="Analog",1,O431= "Analog + Digital",2,O431= "Digital",3)</f>
        <v>2</v>
      </c>
    </row>
    <row r="432" spans="1:16" x14ac:dyDescent="0.3">
      <c r="A432" t="s">
        <v>146</v>
      </c>
      <c r="B432">
        <f t="array" ref="B432">_xlfn.IFS(A432="CNG",1,A432="CNG + Petrol",2,A432="Diesel",3,A432="Electric",4,A432="Hybrid",5,A432="Petrol",6)</f>
        <v>6</v>
      </c>
      <c r="C432" t="s">
        <v>509</v>
      </c>
      <c r="D432">
        <f t="array" ref="D432">_xlfn.IFS(C432="Coupe",1,C432= "Crossover",2,C432= "Crossover, SUV",3,C432= "Hatchback",4,C432= "MPV",5,C432= "MUV",6,C432= "Sedan",7,C432= "Sedan, Coupe",8,C432= "SUV",9,C432= "SUV, Crossover",10)</f>
        <v>7</v>
      </c>
      <c r="E432" t="s">
        <v>201</v>
      </c>
      <c r="F432">
        <f t="array" ref="F432">_xlfn.IFS(E432="Drum",1,E432= "Solid Disc",2,E432= "Ventilated Disc",3)</f>
        <v>3</v>
      </c>
      <c r="G432" t="s">
        <v>152</v>
      </c>
      <c r="H432">
        <f t="array" ref="H432">_xlfn.IFS(G432="Drum",1,G432= "Solid Disc",2,G432= "Ventilated Disc",3)</f>
        <v>1</v>
      </c>
      <c r="I432" t="s">
        <v>168</v>
      </c>
      <c r="J432">
        <f t="array" ref="J432">_xlfn.IFS(I432="Fabric",1,I432= "Leather",2,I432= "Polyurethene",3,I432= "Vinyl",4)</f>
        <v>1</v>
      </c>
      <c r="K432" t="s">
        <v>169</v>
      </c>
      <c r="L432">
        <f t="array" ref="L432">_xlfn.IFS(K432="AMT",1,K432="Automatic",2,K432="CVT",3,K432="DCT",4,K432="Manual",5)</f>
        <v>5</v>
      </c>
      <c r="M432" t="s">
        <v>169</v>
      </c>
      <c r="N432">
        <f t="array" ref="N432">_xlfn.IFS(M432="Automatic",1,M432= "Manual",2)</f>
        <v>2</v>
      </c>
      <c r="O432" t="s">
        <v>177</v>
      </c>
      <c r="P432">
        <f t="array" ref="P432">_xlfn.IFS(O432="Analog",1,O432= "Analog + Digital",2,O432= "Digital",3)</f>
        <v>2</v>
      </c>
    </row>
    <row r="433" spans="1:16" x14ac:dyDescent="0.3">
      <c r="A433" t="s">
        <v>146</v>
      </c>
      <c r="B433">
        <f t="array" ref="B433">_xlfn.IFS(A433="CNG",1,A433="CNG + Petrol",2,A433="Diesel",3,A433="Electric",4,A433="Hybrid",5,A433="Petrol",6)</f>
        <v>6</v>
      </c>
      <c r="C433" t="s">
        <v>509</v>
      </c>
      <c r="D433">
        <f t="array" ref="D433">_xlfn.IFS(C433="Coupe",1,C433= "Crossover",2,C433= "Crossover, SUV",3,C433= "Hatchback",4,C433= "MPV",5,C433= "MUV",6,C433= "Sedan",7,C433= "Sedan, Coupe",8,C433= "SUV",9,C433= "SUV, Crossover",10)</f>
        <v>7</v>
      </c>
      <c r="E433" t="s">
        <v>201</v>
      </c>
      <c r="F433">
        <f t="array" ref="F433">_xlfn.IFS(E433="Drum",1,E433= "Solid Disc",2,E433= "Ventilated Disc",3)</f>
        <v>3</v>
      </c>
      <c r="G433" t="s">
        <v>152</v>
      </c>
      <c r="H433">
        <f t="array" ref="H433">_xlfn.IFS(G433="Drum",1,G433= "Solid Disc",2,G433= "Ventilated Disc",3)</f>
        <v>1</v>
      </c>
      <c r="I433" t="s">
        <v>598</v>
      </c>
      <c r="J433">
        <f t="array" ref="J433">_xlfn.IFS(I433="Fabric",1,I433= "Leather",2,I433= "Polyurethene",3,I433= "Vinyl",4)</f>
        <v>2</v>
      </c>
      <c r="K433" t="s">
        <v>169</v>
      </c>
      <c r="L433">
        <f t="array" ref="L433">_xlfn.IFS(K433="AMT",1,K433="Automatic",2,K433="CVT",3,K433="DCT",4,K433="Manual",5)</f>
        <v>5</v>
      </c>
      <c r="M433" t="s">
        <v>169</v>
      </c>
      <c r="N433">
        <f t="array" ref="N433">_xlfn.IFS(M433="Automatic",1,M433= "Manual",2)</f>
        <v>2</v>
      </c>
      <c r="O433" t="s">
        <v>177</v>
      </c>
      <c r="P433">
        <f t="array" ref="P433">_xlfn.IFS(O433="Analog",1,O433= "Analog + Digital",2,O433= "Digital",3)</f>
        <v>2</v>
      </c>
    </row>
    <row r="434" spans="1:16" x14ac:dyDescent="0.3">
      <c r="A434" t="s">
        <v>146</v>
      </c>
      <c r="B434">
        <f t="array" ref="B434">_xlfn.IFS(A434="CNG",1,A434="CNG + Petrol",2,A434="Diesel",3,A434="Electric",4,A434="Hybrid",5,A434="Petrol",6)</f>
        <v>6</v>
      </c>
      <c r="C434" t="s">
        <v>509</v>
      </c>
      <c r="D434">
        <f t="array" ref="D434">_xlfn.IFS(C434="Coupe",1,C434= "Crossover",2,C434= "Crossover, SUV",3,C434= "Hatchback",4,C434= "MPV",5,C434= "MUV",6,C434= "Sedan",7,C434= "Sedan, Coupe",8,C434= "SUV",9,C434= "SUV, Crossover",10)</f>
        <v>7</v>
      </c>
      <c r="E434" t="s">
        <v>201</v>
      </c>
      <c r="F434">
        <f t="array" ref="F434">_xlfn.IFS(E434="Drum",1,E434= "Solid Disc",2,E434= "Ventilated Disc",3)</f>
        <v>3</v>
      </c>
      <c r="G434" t="s">
        <v>152</v>
      </c>
      <c r="H434">
        <f t="array" ref="H434">_xlfn.IFS(G434="Drum",1,G434= "Solid Disc",2,G434= "Ventilated Disc",3)</f>
        <v>1</v>
      </c>
      <c r="I434" t="s">
        <v>168</v>
      </c>
      <c r="J434">
        <f t="array" ref="J434">_xlfn.IFS(I434="Fabric",1,I434= "Leather",2,I434= "Polyurethene",3,I434= "Vinyl",4)</f>
        <v>1</v>
      </c>
      <c r="K434" t="s">
        <v>169</v>
      </c>
      <c r="L434">
        <f t="array" ref="L434">_xlfn.IFS(K434="AMT",1,K434="Automatic",2,K434="CVT",3,K434="DCT",4,K434="Manual",5)</f>
        <v>5</v>
      </c>
      <c r="M434" t="s">
        <v>169</v>
      </c>
      <c r="N434">
        <f t="array" ref="N434">_xlfn.IFS(M434="Automatic",1,M434= "Manual",2)</f>
        <v>2</v>
      </c>
      <c r="O434" t="s">
        <v>177</v>
      </c>
      <c r="P434">
        <f t="array" ref="P434">_xlfn.IFS(O434="Analog",1,O434= "Analog + Digital",2,O434= "Digital",3)</f>
        <v>2</v>
      </c>
    </row>
    <row r="435" spans="1:16" x14ac:dyDescent="0.3">
      <c r="A435" t="s">
        <v>146</v>
      </c>
      <c r="B435">
        <f t="array" ref="B435">_xlfn.IFS(A435="CNG",1,A435="CNG + Petrol",2,A435="Diesel",3,A435="Electric",4,A435="Hybrid",5,A435="Petrol",6)</f>
        <v>6</v>
      </c>
      <c r="C435" t="s">
        <v>509</v>
      </c>
      <c r="D435">
        <f t="array" ref="D435">_xlfn.IFS(C435="Coupe",1,C435= "Crossover",2,C435= "Crossover, SUV",3,C435= "Hatchback",4,C435= "MPV",5,C435= "MUV",6,C435= "Sedan",7,C435= "Sedan, Coupe",8,C435= "SUV",9,C435= "SUV, Crossover",10)</f>
        <v>7</v>
      </c>
      <c r="E435" t="s">
        <v>201</v>
      </c>
      <c r="F435">
        <f t="array" ref="F435">_xlfn.IFS(E435="Drum",1,E435= "Solid Disc",2,E435= "Ventilated Disc",3)</f>
        <v>3</v>
      </c>
      <c r="G435" t="s">
        <v>152</v>
      </c>
      <c r="H435">
        <f t="array" ref="H435">_xlfn.IFS(G435="Drum",1,G435= "Solid Disc",2,G435= "Ventilated Disc",3)</f>
        <v>1</v>
      </c>
      <c r="I435" t="s">
        <v>598</v>
      </c>
      <c r="J435">
        <f t="array" ref="J435">_xlfn.IFS(I435="Fabric",1,I435= "Leather",2,I435= "Polyurethene",3,I435= "Vinyl",4)</f>
        <v>2</v>
      </c>
      <c r="K435" t="s">
        <v>190</v>
      </c>
      <c r="L435">
        <f t="array" ref="L435">_xlfn.IFS(K435="AMT",1,K435="Automatic",2,K435="CVT",3,K435="DCT",4,K435="Manual",5)</f>
        <v>2</v>
      </c>
      <c r="M435" t="s">
        <v>169</v>
      </c>
      <c r="N435">
        <f t="array" ref="N435">_xlfn.IFS(M435="Automatic",1,M435= "Manual",2)</f>
        <v>2</v>
      </c>
      <c r="O435" t="s">
        <v>177</v>
      </c>
      <c r="P435">
        <f t="array" ref="P435">_xlfn.IFS(O435="Analog",1,O435= "Analog + Digital",2,O435= "Digital",3)</f>
        <v>2</v>
      </c>
    </row>
    <row r="436" spans="1:16" x14ac:dyDescent="0.3">
      <c r="A436" t="s">
        <v>146</v>
      </c>
      <c r="B436">
        <f t="array" ref="B436">_xlfn.IFS(A436="CNG",1,A436="CNG + Petrol",2,A436="Diesel",3,A436="Electric",4,A436="Hybrid",5,A436="Petrol",6)</f>
        <v>6</v>
      </c>
      <c r="C436" t="s">
        <v>509</v>
      </c>
      <c r="D436">
        <f t="array" ref="D436">_xlfn.IFS(C436="Coupe",1,C436= "Crossover",2,C436= "Crossover, SUV",3,C436= "Hatchback",4,C436= "MPV",5,C436= "MUV",6,C436= "Sedan",7,C436= "Sedan, Coupe",8,C436= "SUV",9,C436= "SUV, Crossover",10)</f>
        <v>7</v>
      </c>
      <c r="E436" t="s">
        <v>201</v>
      </c>
      <c r="F436">
        <f t="array" ref="F436">_xlfn.IFS(E436="Drum",1,E436= "Solid Disc",2,E436= "Ventilated Disc",3)</f>
        <v>3</v>
      </c>
      <c r="G436" t="s">
        <v>152</v>
      </c>
      <c r="H436">
        <f t="array" ref="H436">_xlfn.IFS(G436="Drum",1,G436= "Solid Disc",2,G436= "Ventilated Disc",3)</f>
        <v>1</v>
      </c>
      <c r="I436" t="s">
        <v>598</v>
      </c>
      <c r="J436">
        <f t="array" ref="J436">_xlfn.IFS(I436="Fabric",1,I436= "Leather",2,I436= "Polyurethene",3,I436= "Vinyl",4)</f>
        <v>2</v>
      </c>
      <c r="K436" t="s">
        <v>190</v>
      </c>
      <c r="L436">
        <f t="array" ref="L436">_xlfn.IFS(K436="AMT",1,K436="Automatic",2,K436="CVT",3,K436="DCT",4,K436="Manual",5)</f>
        <v>2</v>
      </c>
      <c r="M436" t="s">
        <v>169</v>
      </c>
      <c r="N436">
        <f t="array" ref="N436">_xlfn.IFS(M436="Automatic",1,M436= "Manual",2)</f>
        <v>2</v>
      </c>
      <c r="O436" t="s">
        <v>177</v>
      </c>
      <c r="P436">
        <f t="array" ref="P436">_xlfn.IFS(O436="Analog",1,O436= "Analog + Digital",2,O436= "Digital",3)</f>
        <v>2</v>
      </c>
    </row>
    <row r="437" spans="1:16" x14ac:dyDescent="0.3">
      <c r="A437" t="s">
        <v>460</v>
      </c>
      <c r="B437">
        <f t="array" ref="B437">_xlfn.IFS(A437="CNG",1,A437="CNG + Petrol",2,A437="Diesel",3,A437="Electric",4,A437="Hybrid",5,A437="Petrol",6)</f>
        <v>3</v>
      </c>
      <c r="C437" t="s">
        <v>509</v>
      </c>
      <c r="D437">
        <f t="array" ref="D437">_xlfn.IFS(C437="Coupe",1,C437= "Crossover",2,C437= "Crossover, SUV",3,C437= "Hatchback",4,C437= "MPV",5,C437= "MUV",6,C437= "Sedan",7,C437= "Sedan, Coupe",8,C437= "SUV",9,C437= "SUV, Crossover",10)</f>
        <v>7</v>
      </c>
      <c r="E437" t="s">
        <v>201</v>
      </c>
      <c r="F437">
        <f t="array" ref="F437">_xlfn.IFS(E437="Drum",1,E437= "Solid Disc",2,E437= "Ventilated Disc",3)</f>
        <v>3</v>
      </c>
      <c r="G437" t="s">
        <v>152</v>
      </c>
      <c r="H437">
        <f t="array" ref="H437">_xlfn.IFS(G437="Drum",1,G437= "Solid Disc",2,G437= "Ventilated Disc",3)</f>
        <v>1</v>
      </c>
      <c r="I437" t="s">
        <v>168</v>
      </c>
      <c r="J437">
        <f t="array" ref="J437">_xlfn.IFS(I437="Fabric",1,I437= "Leather",2,I437= "Polyurethene",3,I437= "Vinyl",4)</f>
        <v>1</v>
      </c>
      <c r="K437" t="s">
        <v>169</v>
      </c>
      <c r="L437">
        <f t="array" ref="L437">_xlfn.IFS(K437="AMT",1,K437="Automatic",2,K437="CVT",3,K437="DCT",4,K437="Manual",5)</f>
        <v>5</v>
      </c>
      <c r="M437" t="s">
        <v>169</v>
      </c>
      <c r="N437">
        <f t="array" ref="N437">_xlfn.IFS(M437="Automatic",1,M437= "Manual",2)</f>
        <v>2</v>
      </c>
      <c r="O437" t="s">
        <v>177</v>
      </c>
      <c r="P437">
        <f t="array" ref="P437">_xlfn.IFS(O437="Analog",1,O437= "Analog + Digital",2,O437= "Digital",3)</f>
        <v>2</v>
      </c>
    </row>
    <row r="438" spans="1:16" x14ac:dyDescent="0.3">
      <c r="A438" t="s">
        <v>460</v>
      </c>
      <c r="B438">
        <f t="array" ref="B438">_xlfn.IFS(A438="CNG",1,A438="CNG + Petrol",2,A438="Diesel",3,A438="Electric",4,A438="Hybrid",5,A438="Petrol",6)</f>
        <v>3</v>
      </c>
      <c r="C438" t="s">
        <v>509</v>
      </c>
      <c r="D438">
        <f t="array" ref="D438">_xlfn.IFS(C438="Coupe",1,C438= "Crossover",2,C438= "Crossover, SUV",3,C438= "Hatchback",4,C438= "MPV",5,C438= "MUV",6,C438= "Sedan",7,C438= "Sedan, Coupe",8,C438= "SUV",9,C438= "SUV, Crossover",10)</f>
        <v>7</v>
      </c>
      <c r="E438" t="s">
        <v>201</v>
      </c>
      <c r="F438">
        <f t="array" ref="F438">_xlfn.IFS(E438="Drum",1,E438= "Solid Disc",2,E438= "Ventilated Disc",3)</f>
        <v>3</v>
      </c>
      <c r="G438" t="s">
        <v>152</v>
      </c>
      <c r="H438">
        <f t="array" ref="H438">_xlfn.IFS(G438="Drum",1,G438= "Solid Disc",2,G438= "Ventilated Disc",3)</f>
        <v>1</v>
      </c>
      <c r="I438" t="s">
        <v>168</v>
      </c>
      <c r="J438">
        <f t="array" ref="J438">_xlfn.IFS(I438="Fabric",1,I438= "Leather",2,I438= "Polyurethene",3,I438= "Vinyl",4)</f>
        <v>1</v>
      </c>
      <c r="K438" t="s">
        <v>169</v>
      </c>
      <c r="L438">
        <f t="array" ref="L438">_xlfn.IFS(K438="AMT",1,K438="Automatic",2,K438="CVT",3,K438="DCT",4,K438="Manual",5)</f>
        <v>5</v>
      </c>
      <c r="M438" t="s">
        <v>169</v>
      </c>
      <c r="N438">
        <f t="array" ref="N438">_xlfn.IFS(M438="Automatic",1,M438= "Manual",2)</f>
        <v>2</v>
      </c>
      <c r="O438" t="s">
        <v>177</v>
      </c>
      <c r="P438">
        <f t="array" ref="P438">_xlfn.IFS(O438="Analog",1,O438= "Analog + Digital",2,O438= "Digital",3)</f>
        <v>2</v>
      </c>
    </row>
    <row r="439" spans="1:16" x14ac:dyDescent="0.3">
      <c r="A439" t="s">
        <v>460</v>
      </c>
      <c r="B439">
        <f t="array" ref="B439">_xlfn.IFS(A439="CNG",1,A439="CNG + Petrol",2,A439="Diesel",3,A439="Electric",4,A439="Hybrid",5,A439="Petrol",6)</f>
        <v>3</v>
      </c>
      <c r="C439" t="s">
        <v>509</v>
      </c>
      <c r="D439">
        <f t="array" ref="D439">_xlfn.IFS(C439="Coupe",1,C439= "Crossover",2,C439= "Crossover, SUV",3,C439= "Hatchback",4,C439= "MPV",5,C439= "MUV",6,C439= "Sedan",7,C439= "Sedan, Coupe",8,C439= "SUV",9,C439= "SUV, Crossover",10)</f>
        <v>7</v>
      </c>
      <c r="E439" t="s">
        <v>201</v>
      </c>
      <c r="F439">
        <f t="array" ref="F439">_xlfn.IFS(E439="Drum",1,E439= "Solid Disc",2,E439= "Ventilated Disc",3)</f>
        <v>3</v>
      </c>
      <c r="G439" t="s">
        <v>152</v>
      </c>
      <c r="H439">
        <f t="array" ref="H439">_xlfn.IFS(G439="Drum",1,G439= "Solid Disc",2,G439= "Ventilated Disc",3)</f>
        <v>1</v>
      </c>
      <c r="I439" t="s">
        <v>598</v>
      </c>
      <c r="J439">
        <f t="array" ref="J439">_xlfn.IFS(I439="Fabric",1,I439= "Leather",2,I439= "Polyurethene",3,I439= "Vinyl",4)</f>
        <v>2</v>
      </c>
      <c r="K439" t="s">
        <v>169</v>
      </c>
      <c r="L439">
        <f t="array" ref="L439">_xlfn.IFS(K439="AMT",1,K439="Automatic",2,K439="CVT",3,K439="DCT",4,K439="Manual",5)</f>
        <v>5</v>
      </c>
      <c r="M439" t="s">
        <v>169</v>
      </c>
      <c r="N439">
        <f t="array" ref="N439">_xlfn.IFS(M439="Automatic",1,M439= "Manual",2)</f>
        <v>2</v>
      </c>
      <c r="O439" t="s">
        <v>177</v>
      </c>
      <c r="P439">
        <f t="array" ref="P439">_xlfn.IFS(O439="Analog",1,O439= "Analog + Digital",2,O439= "Digital",3)</f>
        <v>2</v>
      </c>
    </row>
    <row r="440" spans="1:16" x14ac:dyDescent="0.3">
      <c r="A440" t="s">
        <v>460</v>
      </c>
      <c r="B440">
        <f t="array" ref="B440">_xlfn.IFS(A440="CNG",1,A440="CNG + Petrol",2,A440="Diesel",3,A440="Electric",4,A440="Hybrid",5,A440="Petrol",6)</f>
        <v>3</v>
      </c>
      <c r="C440" t="s">
        <v>509</v>
      </c>
      <c r="D440">
        <f t="array" ref="D440">_xlfn.IFS(C440="Coupe",1,C440= "Crossover",2,C440= "Crossover, SUV",3,C440= "Hatchback",4,C440= "MPV",5,C440= "MUV",6,C440= "Sedan",7,C440= "Sedan, Coupe",8,C440= "SUV",9,C440= "SUV, Crossover",10)</f>
        <v>7</v>
      </c>
      <c r="E440" t="s">
        <v>201</v>
      </c>
      <c r="F440">
        <f t="array" ref="F440">_xlfn.IFS(E440="Drum",1,E440= "Solid Disc",2,E440= "Ventilated Disc",3)</f>
        <v>3</v>
      </c>
      <c r="G440" t="s">
        <v>152</v>
      </c>
      <c r="H440">
        <f t="array" ref="H440">_xlfn.IFS(G440="Drum",1,G440= "Solid Disc",2,G440= "Ventilated Disc",3)</f>
        <v>1</v>
      </c>
      <c r="I440" t="s">
        <v>598</v>
      </c>
      <c r="J440">
        <f t="array" ref="J440">_xlfn.IFS(I440="Fabric",1,I440= "Leather",2,I440= "Polyurethene",3,I440= "Vinyl",4)</f>
        <v>2</v>
      </c>
      <c r="K440" t="s">
        <v>190</v>
      </c>
      <c r="L440">
        <f t="array" ref="L440">_xlfn.IFS(K440="AMT",1,K440="Automatic",2,K440="CVT",3,K440="DCT",4,K440="Manual",5)</f>
        <v>2</v>
      </c>
      <c r="M440" t="s">
        <v>169</v>
      </c>
      <c r="N440">
        <f t="array" ref="N440">_xlfn.IFS(M440="Automatic",1,M440= "Manual",2)</f>
        <v>2</v>
      </c>
      <c r="O440" t="s">
        <v>177</v>
      </c>
      <c r="P440">
        <f t="array" ref="P440">_xlfn.IFS(O440="Analog",1,O440= "Analog + Digital",2,O440= "Digital",3)</f>
        <v>2</v>
      </c>
    </row>
    <row r="441" spans="1:16" x14ac:dyDescent="0.3">
      <c r="A441" t="s">
        <v>460</v>
      </c>
      <c r="B441">
        <f t="array" ref="B441">_xlfn.IFS(A441="CNG",1,A441="CNG + Petrol",2,A441="Diesel",3,A441="Electric",4,A441="Hybrid",5,A441="Petrol",6)</f>
        <v>3</v>
      </c>
      <c r="C441" t="s">
        <v>509</v>
      </c>
      <c r="D441">
        <f t="array" ref="D441">_xlfn.IFS(C441="Coupe",1,C441= "Crossover",2,C441= "Crossover, SUV",3,C441= "Hatchback",4,C441= "MPV",5,C441= "MUV",6,C441= "Sedan",7,C441= "Sedan, Coupe",8,C441= "SUV",9,C441= "SUV, Crossover",10)</f>
        <v>7</v>
      </c>
      <c r="E441" t="s">
        <v>201</v>
      </c>
      <c r="F441">
        <f t="array" ref="F441">_xlfn.IFS(E441="Drum",1,E441= "Solid Disc",2,E441= "Ventilated Disc",3)</f>
        <v>3</v>
      </c>
      <c r="G441" t="s">
        <v>152</v>
      </c>
      <c r="H441">
        <f t="array" ref="H441">_xlfn.IFS(G441="Drum",1,G441= "Solid Disc",2,G441= "Ventilated Disc",3)</f>
        <v>1</v>
      </c>
      <c r="I441" t="s">
        <v>598</v>
      </c>
      <c r="J441">
        <f t="array" ref="J441">_xlfn.IFS(I441="Fabric",1,I441= "Leather",2,I441= "Polyurethene",3,I441= "Vinyl",4)</f>
        <v>2</v>
      </c>
      <c r="K441" t="s">
        <v>190</v>
      </c>
      <c r="L441">
        <f t="array" ref="L441">_xlfn.IFS(K441="AMT",1,K441="Automatic",2,K441="CVT",3,K441="DCT",4,K441="Manual",5)</f>
        <v>2</v>
      </c>
      <c r="M441" t="s">
        <v>169</v>
      </c>
      <c r="N441">
        <f t="array" ref="N441">_xlfn.IFS(M441="Automatic",1,M441= "Manual",2)</f>
        <v>2</v>
      </c>
      <c r="O441" t="s">
        <v>177</v>
      </c>
      <c r="P441">
        <f t="array" ref="P441">_xlfn.IFS(O441="Analog",1,O441= "Analog + Digital",2,O441= "Digital",3)</f>
        <v>2</v>
      </c>
    </row>
    <row r="442" spans="1:16" x14ac:dyDescent="0.3">
      <c r="A442" t="s">
        <v>460</v>
      </c>
      <c r="B442">
        <f t="array" ref="B442">_xlfn.IFS(A442="CNG",1,A442="CNG + Petrol",2,A442="Diesel",3,A442="Electric",4,A442="Hybrid",5,A442="Petrol",6)</f>
        <v>3</v>
      </c>
      <c r="C442" t="s">
        <v>147</v>
      </c>
      <c r="D442">
        <f t="array" ref="D442">_xlfn.IFS(C442="Coupe",1,C442= "Crossover",2,C442= "Crossover, SUV",3,C442= "Hatchback",4,C442= "MPV",5,C442= "MUV",6,C442= "Sedan",7,C442= "Sedan, Coupe",8,C442= "SUV",9,C442= "SUV, Crossover",10)</f>
        <v>4</v>
      </c>
      <c r="E442" t="s">
        <v>201</v>
      </c>
      <c r="F442">
        <f t="array" ref="F442">_xlfn.IFS(E442="Drum",1,E442= "Solid Disc",2,E442= "Ventilated Disc",3)</f>
        <v>3</v>
      </c>
      <c r="G442" t="s">
        <v>152</v>
      </c>
      <c r="H442">
        <f t="array" ref="H442">_xlfn.IFS(G442="Drum",1,G442= "Solid Disc",2,G442= "Ventilated Disc",3)</f>
        <v>1</v>
      </c>
      <c r="I442" t="s">
        <v>168</v>
      </c>
      <c r="J442">
        <f t="array" ref="J442">_xlfn.IFS(I442="Fabric",1,I442= "Leather",2,I442= "Polyurethene",3,I442= "Vinyl",4)</f>
        <v>1</v>
      </c>
      <c r="K442" t="s">
        <v>169</v>
      </c>
      <c r="L442">
        <f t="array" ref="L442">_xlfn.IFS(K442="AMT",1,K442="Automatic",2,K442="CVT",3,K442="DCT",4,K442="Manual",5)</f>
        <v>5</v>
      </c>
      <c r="M442" t="s">
        <v>169</v>
      </c>
      <c r="N442">
        <f t="array" ref="N442">_xlfn.IFS(M442="Automatic",1,M442= "Manual",2)</f>
        <v>2</v>
      </c>
      <c r="O442" t="s">
        <v>177</v>
      </c>
      <c r="P442">
        <f t="array" ref="P442">_xlfn.IFS(O442="Analog",1,O442= "Analog + Digital",2,O442= "Digital",3)</f>
        <v>2</v>
      </c>
    </row>
    <row r="443" spans="1:16" x14ac:dyDescent="0.3">
      <c r="A443" t="s">
        <v>146</v>
      </c>
      <c r="B443">
        <f t="array" ref="B443">_xlfn.IFS(A443="CNG",1,A443="CNG + Petrol",2,A443="Diesel",3,A443="Electric",4,A443="Hybrid",5,A443="Petrol",6)</f>
        <v>6</v>
      </c>
      <c r="C443" t="s">
        <v>147</v>
      </c>
      <c r="D443">
        <f t="array" ref="D443">_xlfn.IFS(C443="Coupe",1,C443= "Crossover",2,C443= "Crossover, SUV",3,C443= "Hatchback",4,C443= "MPV",5,C443= "MUV",6,C443= "Sedan",7,C443= "Sedan, Coupe",8,C443= "SUV",9,C443= "SUV, Crossover",10)</f>
        <v>4</v>
      </c>
      <c r="E443" t="s">
        <v>201</v>
      </c>
      <c r="F443">
        <f t="array" ref="F443">_xlfn.IFS(E443="Drum",1,E443= "Solid Disc",2,E443= "Ventilated Disc",3)</f>
        <v>3</v>
      </c>
      <c r="G443" t="s">
        <v>152</v>
      </c>
      <c r="H443">
        <f t="array" ref="H443">_xlfn.IFS(G443="Drum",1,G443= "Solid Disc",2,G443= "Ventilated Disc",3)</f>
        <v>1</v>
      </c>
      <c r="I443" t="s">
        <v>168</v>
      </c>
      <c r="J443">
        <f t="array" ref="J443">_xlfn.IFS(I443="Fabric",1,I443= "Leather",2,I443= "Polyurethene",3,I443= "Vinyl",4)</f>
        <v>1</v>
      </c>
      <c r="K443" t="s">
        <v>190</v>
      </c>
      <c r="L443">
        <f t="array" ref="L443">_xlfn.IFS(K443="AMT",1,K443="Automatic",2,K443="CVT",3,K443="DCT",4,K443="Manual",5)</f>
        <v>2</v>
      </c>
      <c r="M443" t="s">
        <v>169</v>
      </c>
      <c r="N443">
        <f t="array" ref="N443">_xlfn.IFS(M443="Automatic",1,M443= "Manual",2)</f>
        <v>2</v>
      </c>
      <c r="O443" t="s">
        <v>177</v>
      </c>
      <c r="P443">
        <f t="array" ref="P443">_xlfn.IFS(O443="Analog",1,O443= "Analog + Digital",2,O443= "Digital",3)</f>
        <v>2</v>
      </c>
    </row>
    <row r="444" spans="1:16" x14ac:dyDescent="0.3">
      <c r="A444" t="s">
        <v>1460</v>
      </c>
      <c r="B444">
        <f t="array" ref="B444">_xlfn.IFS(A444="CNG",1,A444="CNG + Petrol",2,A444="Diesel",3,A444="Electric",4,A444="Hybrid",5,A444="Petrol",6)</f>
        <v>4</v>
      </c>
      <c r="C444" t="s">
        <v>147</v>
      </c>
      <c r="D444">
        <f t="array" ref="D444">_xlfn.IFS(C444="Coupe",1,C444= "Crossover",2,C444= "Crossover, SUV",3,C444= "Hatchback",4,C444= "MPV",5,C444= "MUV",6,C444= "Sedan",7,C444= "Sedan, Coupe",8,C444= "SUV",9,C444= "SUV, Crossover",10)</f>
        <v>4</v>
      </c>
      <c r="E444" t="s">
        <v>201</v>
      </c>
      <c r="F444">
        <f t="array" ref="F444">_xlfn.IFS(E444="Drum",1,E444= "Solid Disc",2,E444= "Ventilated Disc",3)</f>
        <v>3</v>
      </c>
      <c r="G444" t="s">
        <v>152</v>
      </c>
      <c r="H444">
        <f t="array" ref="H444">_xlfn.IFS(G444="Drum",1,G444= "Solid Disc",2,G444= "Ventilated Disc",3)</f>
        <v>1</v>
      </c>
      <c r="I444" t="s">
        <v>1137</v>
      </c>
      <c r="J444">
        <f t="array" ref="J444">_xlfn.IFS(I444="Fabric",1,I444= "Leather",2,I444= "Polyurethene",3,I444= "Vinyl",4)</f>
        <v>4</v>
      </c>
      <c r="K444" t="s">
        <v>190</v>
      </c>
      <c r="L444">
        <f t="array" ref="L444">_xlfn.IFS(K444="AMT",1,K444="Automatic",2,K444="CVT",3,K444="DCT",4,K444="Manual",5)</f>
        <v>2</v>
      </c>
      <c r="M444" t="s">
        <v>190</v>
      </c>
      <c r="N444">
        <f t="array" ref="N444">_xlfn.IFS(M444="Automatic",1,M444= "Manual",2)</f>
        <v>1</v>
      </c>
      <c r="O444" t="s">
        <v>165</v>
      </c>
      <c r="P444">
        <f t="array" ref="P444">_xlfn.IFS(O444="Analog",1,O444= "Analog + Digital",2,O444= "Digital",3)</f>
        <v>1</v>
      </c>
    </row>
    <row r="445" spans="1:16" x14ac:dyDescent="0.3">
      <c r="A445" t="s">
        <v>1460</v>
      </c>
      <c r="B445">
        <f t="array" ref="B445">_xlfn.IFS(A445="CNG",1,A445="CNG + Petrol",2,A445="Diesel",3,A445="Electric",4,A445="Hybrid",5,A445="Petrol",6)</f>
        <v>4</v>
      </c>
      <c r="C445" t="s">
        <v>147</v>
      </c>
      <c r="D445">
        <f t="array" ref="D445">_xlfn.IFS(C445="Coupe",1,C445= "Crossover",2,C445= "Crossover, SUV",3,C445= "Hatchback",4,C445= "MPV",5,C445= "MUV",6,C445= "Sedan",7,C445= "Sedan, Coupe",8,C445= "SUV",9,C445= "SUV, Crossover",10)</f>
        <v>4</v>
      </c>
      <c r="E445" t="s">
        <v>201</v>
      </c>
      <c r="F445">
        <f t="array" ref="F445">_xlfn.IFS(E445="Drum",1,E445= "Solid Disc",2,E445= "Ventilated Disc",3)</f>
        <v>3</v>
      </c>
      <c r="G445" t="s">
        <v>152</v>
      </c>
      <c r="H445">
        <f t="array" ref="H445">_xlfn.IFS(G445="Drum",1,G445= "Solid Disc",2,G445= "Ventilated Disc",3)</f>
        <v>1</v>
      </c>
      <c r="I445" t="s">
        <v>168</v>
      </c>
      <c r="J445">
        <f t="array" ref="J445">_xlfn.IFS(I445="Fabric",1,I445= "Leather",2,I445= "Polyurethene",3,I445= "Vinyl",4)</f>
        <v>1</v>
      </c>
      <c r="K445" t="s">
        <v>190</v>
      </c>
      <c r="L445">
        <f t="array" ref="L445">_xlfn.IFS(K445="AMT",1,K445="Automatic",2,K445="CVT",3,K445="DCT",4,K445="Manual",5)</f>
        <v>2</v>
      </c>
      <c r="M445" t="s">
        <v>190</v>
      </c>
      <c r="N445">
        <f t="array" ref="N445">_xlfn.IFS(M445="Automatic",1,M445= "Manual",2)</f>
        <v>1</v>
      </c>
      <c r="O445" t="s">
        <v>165</v>
      </c>
      <c r="P445">
        <f t="array" ref="P445">_xlfn.IFS(O445="Analog",1,O445= "Analog + Digital",2,O445= "Digital",3)</f>
        <v>1</v>
      </c>
    </row>
    <row r="446" spans="1:16" x14ac:dyDescent="0.3">
      <c r="A446" t="s">
        <v>1460</v>
      </c>
      <c r="B446">
        <f t="array" ref="B446">_xlfn.IFS(A446="CNG",1,A446="CNG + Petrol",2,A446="Diesel",3,A446="Electric",4,A446="Hybrid",5,A446="Petrol",6)</f>
        <v>4</v>
      </c>
      <c r="C446" t="s">
        <v>509</v>
      </c>
      <c r="D446">
        <f t="array" ref="D446">_xlfn.IFS(C446="Coupe",1,C446= "Crossover",2,C446= "Crossover, SUV",3,C446= "Hatchback",4,C446= "MPV",5,C446= "MUV",6,C446= "Sedan",7,C446= "Sedan, Coupe",8,C446= "SUV",9,C446= "SUV, Crossover",10)</f>
        <v>7</v>
      </c>
      <c r="E446" t="s">
        <v>201</v>
      </c>
      <c r="F446">
        <f t="array" ref="F446">_xlfn.IFS(E446="Drum",1,E446= "Solid Disc",2,E446= "Ventilated Disc",3)</f>
        <v>3</v>
      </c>
      <c r="G446" t="s">
        <v>152</v>
      </c>
      <c r="H446">
        <f t="array" ref="H446">_xlfn.IFS(G446="Drum",1,G446= "Solid Disc",2,G446= "Ventilated Disc",3)</f>
        <v>1</v>
      </c>
      <c r="I446" t="s">
        <v>168</v>
      </c>
      <c r="J446">
        <f t="array" ref="J446">_xlfn.IFS(I446="Fabric",1,I446= "Leather",2,I446= "Polyurethene",3,I446= "Vinyl",4)</f>
        <v>1</v>
      </c>
      <c r="K446" t="s">
        <v>190</v>
      </c>
      <c r="L446">
        <f t="array" ref="L446">_xlfn.IFS(K446="AMT",1,K446="Automatic",2,K446="CVT",3,K446="DCT",4,K446="Manual",5)</f>
        <v>2</v>
      </c>
      <c r="M446" t="s">
        <v>169</v>
      </c>
      <c r="N446">
        <f t="array" ref="N446">_xlfn.IFS(M446="Automatic",1,M446= "Manual",2)</f>
        <v>2</v>
      </c>
      <c r="O446" t="s">
        <v>177</v>
      </c>
      <c r="P446">
        <f t="array" ref="P446">_xlfn.IFS(O446="Analog",1,O446= "Analog + Digital",2,O446= "Digital",3)</f>
        <v>2</v>
      </c>
    </row>
    <row r="447" spans="1:16" x14ac:dyDescent="0.3">
      <c r="A447" t="s">
        <v>1460</v>
      </c>
      <c r="B447">
        <f t="array" ref="B447">_xlfn.IFS(A447="CNG",1,A447="CNG + Petrol",2,A447="Diesel",3,A447="Electric",4,A447="Hybrid",5,A447="Petrol",6)</f>
        <v>4</v>
      </c>
      <c r="C447" t="s">
        <v>509</v>
      </c>
      <c r="D447">
        <f t="array" ref="D447">_xlfn.IFS(C447="Coupe",1,C447= "Crossover",2,C447= "Crossover, SUV",3,C447= "Hatchback",4,C447= "MPV",5,C447= "MUV",6,C447= "Sedan",7,C447= "Sedan, Coupe",8,C447= "SUV",9,C447= "SUV, Crossover",10)</f>
        <v>7</v>
      </c>
      <c r="E447" t="s">
        <v>201</v>
      </c>
      <c r="F447">
        <f t="array" ref="F447">_xlfn.IFS(E447="Drum",1,E447= "Solid Disc",2,E447= "Ventilated Disc",3)</f>
        <v>3</v>
      </c>
      <c r="G447" t="s">
        <v>152</v>
      </c>
      <c r="H447">
        <f t="array" ref="H447">_xlfn.IFS(G447="Drum",1,G447= "Solid Disc",2,G447= "Ventilated Disc",3)</f>
        <v>1</v>
      </c>
      <c r="I447" t="s">
        <v>168</v>
      </c>
      <c r="J447">
        <f t="array" ref="J447">_xlfn.IFS(I447="Fabric",1,I447= "Leather",2,I447= "Polyurethene",3,I447= "Vinyl",4)</f>
        <v>1</v>
      </c>
      <c r="K447" t="s">
        <v>190</v>
      </c>
      <c r="L447">
        <f t="array" ref="L447">_xlfn.IFS(K447="AMT",1,K447="Automatic",2,K447="CVT",3,K447="DCT",4,K447="Manual",5)</f>
        <v>2</v>
      </c>
      <c r="M447" t="s">
        <v>169</v>
      </c>
      <c r="N447">
        <f t="array" ref="N447">_xlfn.IFS(M447="Automatic",1,M447= "Manual",2)</f>
        <v>2</v>
      </c>
      <c r="O447" t="s">
        <v>177</v>
      </c>
      <c r="P447">
        <f t="array" ref="P447">_xlfn.IFS(O447="Analog",1,O447= "Analog + Digital",2,O447= "Digital",3)</f>
        <v>2</v>
      </c>
    </row>
    <row r="448" spans="1:16" x14ac:dyDescent="0.3">
      <c r="A448" t="s">
        <v>1460</v>
      </c>
      <c r="B448">
        <f t="array" ref="B448">_xlfn.IFS(A448="CNG",1,A448="CNG + Petrol",2,A448="Diesel",3,A448="Electric",4,A448="Hybrid",5,A448="Petrol",6)</f>
        <v>4</v>
      </c>
      <c r="C448" t="s">
        <v>509</v>
      </c>
      <c r="D448">
        <f t="array" ref="D448">_xlfn.IFS(C448="Coupe",1,C448= "Crossover",2,C448= "Crossover, SUV",3,C448= "Hatchback",4,C448= "MPV",5,C448= "MUV",6,C448= "Sedan",7,C448= "Sedan, Coupe",8,C448= "SUV",9,C448= "SUV, Crossover",10)</f>
        <v>7</v>
      </c>
      <c r="E448" t="s">
        <v>201</v>
      </c>
      <c r="F448">
        <f t="array" ref="F448">_xlfn.IFS(E448="Drum",1,E448= "Solid Disc",2,E448= "Ventilated Disc",3)</f>
        <v>3</v>
      </c>
      <c r="G448" t="s">
        <v>152</v>
      </c>
      <c r="H448">
        <f t="array" ref="H448">_xlfn.IFS(G448="Drum",1,G448= "Solid Disc",2,G448= "Ventilated Disc",3)</f>
        <v>1</v>
      </c>
      <c r="I448" t="s">
        <v>168</v>
      </c>
      <c r="J448">
        <f t="array" ref="J448">_xlfn.IFS(I448="Fabric",1,I448= "Leather",2,I448= "Polyurethene",3,I448= "Vinyl",4)</f>
        <v>1</v>
      </c>
      <c r="K448" t="s">
        <v>190</v>
      </c>
      <c r="L448">
        <f t="array" ref="L448">_xlfn.IFS(K448="AMT",1,K448="Automatic",2,K448="CVT",3,K448="DCT",4,K448="Manual",5)</f>
        <v>2</v>
      </c>
      <c r="M448" t="s">
        <v>169</v>
      </c>
      <c r="N448">
        <f t="array" ref="N448">_xlfn.IFS(M448="Automatic",1,M448= "Manual",2)</f>
        <v>2</v>
      </c>
      <c r="O448" t="s">
        <v>177</v>
      </c>
      <c r="P448">
        <f t="array" ref="P448">_xlfn.IFS(O448="Analog",1,O448= "Analog + Digital",2,O448= "Digital",3)</f>
        <v>2</v>
      </c>
    </row>
    <row r="449" spans="1:16" x14ac:dyDescent="0.3">
      <c r="A449" t="s">
        <v>460</v>
      </c>
      <c r="B449">
        <f t="array" ref="B449">_xlfn.IFS(A449="CNG",1,A449="CNG + Petrol",2,A449="Diesel",3,A449="Electric",4,A449="Hybrid",5,A449="Petrol",6)</f>
        <v>3</v>
      </c>
      <c r="C449" t="s">
        <v>833</v>
      </c>
      <c r="D449">
        <f t="array" ref="D449">_xlfn.IFS(C449="Coupe",1,C449= "Crossover",2,C449= "Crossover, SUV",3,C449= "Hatchback",4,C449= "MPV",5,C449= "MUV",6,C449= "Sedan",7,C449= "Sedan, Coupe",8,C449= "SUV",9,C449= "SUV, Crossover",10)</f>
        <v>9</v>
      </c>
      <c r="E449" t="s">
        <v>201</v>
      </c>
      <c r="F449">
        <f t="array" ref="F449">_xlfn.IFS(E449="Drum",1,E449= "Solid Disc",2,E449= "Ventilated Disc",3)</f>
        <v>3</v>
      </c>
      <c r="G449" t="s">
        <v>152</v>
      </c>
      <c r="H449">
        <f t="array" ref="H449">_xlfn.IFS(G449="Drum",1,G449= "Solid Disc",2,G449= "Ventilated Disc",3)</f>
        <v>1</v>
      </c>
      <c r="I449" t="s">
        <v>168</v>
      </c>
      <c r="J449">
        <f t="array" ref="J449">_xlfn.IFS(I449="Fabric",1,I449= "Leather",2,I449= "Polyurethene",3,I449= "Vinyl",4)</f>
        <v>1</v>
      </c>
      <c r="K449" t="s">
        <v>169</v>
      </c>
      <c r="L449">
        <f t="array" ref="L449">_xlfn.IFS(K449="AMT",1,K449="Automatic",2,K449="CVT",3,K449="DCT",4,K449="Manual",5)</f>
        <v>5</v>
      </c>
      <c r="M449" t="s">
        <v>169</v>
      </c>
      <c r="N449">
        <f t="array" ref="N449">_xlfn.IFS(M449="Automatic",1,M449= "Manual",2)</f>
        <v>2</v>
      </c>
      <c r="O449" t="s">
        <v>165</v>
      </c>
      <c r="P449">
        <f t="array" ref="P449">_xlfn.IFS(O449="Analog",1,O449= "Analog + Digital",2,O449= "Digital",3)</f>
        <v>1</v>
      </c>
    </row>
    <row r="450" spans="1:16" x14ac:dyDescent="0.3">
      <c r="A450" t="s">
        <v>460</v>
      </c>
      <c r="B450">
        <f t="array" ref="B450">_xlfn.IFS(A450="CNG",1,A450="CNG + Petrol",2,A450="Diesel",3,A450="Electric",4,A450="Hybrid",5,A450="Petrol",6)</f>
        <v>3</v>
      </c>
      <c r="C450" t="s">
        <v>833</v>
      </c>
      <c r="D450">
        <f t="array" ref="D450">_xlfn.IFS(C450="Coupe",1,C450= "Crossover",2,C450= "Crossover, SUV",3,C450= "Hatchback",4,C450= "MPV",5,C450= "MUV",6,C450= "Sedan",7,C450= "Sedan, Coupe",8,C450= "SUV",9,C450= "SUV, Crossover",10)</f>
        <v>9</v>
      </c>
      <c r="E450" t="s">
        <v>201</v>
      </c>
      <c r="F450">
        <f t="array" ref="F450">_xlfn.IFS(E450="Drum",1,E450= "Solid Disc",2,E450= "Ventilated Disc",3)</f>
        <v>3</v>
      </c>
      <c r="G450" t="s">
        <v>152</v>
      </c>
      <c r="H450">
        <f t="array" ref="H450">_xlfn.IFS(G450="Drum",1,G450= "Solid Disc",2,G450= "Ventilated Disc",3)</f>
        <v>1</v>
      </c>
      <c r="I450" t="s">
        <v>598</v>
      </c>
      <c r="J450">
        <f t="array" ref="J450">_xlfn.IFS(I450="Fabric",1,I450= "Leather",2,I450= "Polyurethene",3,I450= "Vinyl",4)</f>
        <v>2</v>
      </c>
      <c r="K450" t="s">
        <v>169</v>
      </c>
      <c r="L450">
        <f t="array" ref="L450">_xlfn.IFS(K450="AMT",1,K450="Automatic",2,K450="CVT",3,K450="DCT",4,K450="Manual",5)</f>
        <v>5</v>
      </c>
      <c r="M450" t="s">
        <v>169</v>
      </c>
      <c r="N450">
        <f t="array" ref="N450">_xlfn.IFS(M450="Automatic",1,M450= "Manual",2)</f>
        <v>2</v>
      </c>
      <c r="O450" t="s">
        <v>177</v>
      </c>
      <c r="P450">
        <f t="array" ref="P450">_xlfn.IFS(O450="Analog",1,O450= "Analog + Digital",2,O450= "Digital",3)</f>
        <v>2</v>
      </c>
    </row>
    <row r="451" spans="1:16" x14ac:dyDescent="0.3">
      <c r="A451" t="s">
        <v>460</v>
      </c>
      <c r="B451">
        <f t="array" ref="B451">_xlfn.IFS(A451="CNG",1,A451="CNG + Petrol",2,A451="Diesel",3,A451="Electric",4,A451="Hybrid",5,A451="Petrol",6)</f>
        <v>3</v>
      </c>
      <c r="C451" t="s">
        <v>833</v>
      </c>
      <c r="D451">
        <f t="array" ref="D451">_xlfn.IFS(C451="Coupe",1,C451= "Crossover",2,C451= "Crossover, SUV",3,C451= "Hatchback",4,C451= "MPV",5,C451= "MUV",6,C451= "Sedan",7,C451= "Sedan, Coupe",8,C451= "SUV",9,C451= "SUV, Crossover",10)</f>
        <v>9</v>
      </c>
      <c r="E451" t="s">
        <v>201</v>
      </c>
      <c r="F451">
        <f t="array" ref="F451">_xlfn.IFS(E451="Drum",1,E451= "Solid Disc",2,E451= "Ventilated Disc",3)</f>
        <v>3</v>
      </c>
      <c r="G451" t="s">
        <v>152</v>
      </c>
      <c r="H451">
        <f t="array" ref="H451">_xlfn.IFS(G451="Drum",1,G451= "Solid Disc",2,G451= "Ventilated Disc",3)</f>
        <v>1</v>
      </c>
      <c r="I451" t="s">
        <v>168</v>
      </c>
      <c r="J451">
        <f t="array" ref="J451">_xlfn.IFS(I451="Fabric",1,I451= "Leather",2,I451= "Polyurethene",3,I451= "Vinyl",4)</f>
        <v>1</v>
      </c>
      <c r="K451" t="s">
        <v>169</v>
      </c>
      <c r="L451">
        <f t="array" ref="L451">_xlfn.IFS(K451="AMT",1,K451="Automatic",2,K451="CVT",3,K451="DCT",4,K451="Manual",5)</f>
        <v>5</v>
      </c>
      <c r="M451" t="s">
        <v>169</v>
      </c>
      <c r="N451">
        <f t="array" ref="N451">_xlfn.IFS(M451="Automatic",1,M451= "Manual",2)</f>
        <v>2</v>
      </c>
      <c r="O451" t="s">
        <v>165</v>
      </c>
      <c r="P451">
        <f t="array" ref="P451">_xlfn.IFS(O451="Analog",1,O451= "Analog + Digital",2,O451= "Digital",3)</f>
        <v>1</v>
      </c>
    </row>
    <row r="452" spans="1:16" x14ac:dyDescent="0.3">
      <c r="A452" t="s">
        <v>146</v>
      </c>
      <c r="B452">
        <f t="array" ref="B452">_xlfn.IFS(A452="CNG",1,A452="CNG + Petrol",2,A452="Diesel",3,A452="Electric",4,A452="Hybrid",5,A452="Petrol",6)</f>
        <v>6</v>
      </c>
      <c r="C452" t="s">
        <v>239</v>
      </c>
      <c r="D452">
        <f t="array" ref="D452">_xlfn.IFS(C452="Coupe",1,C452= "Crossover",2,C452= "Crossover, SUV",3,C452= "Hatchback",4,C452= "MPV",5,C452= "MUV",6,C452= "Sedan",7,C452= "Sedan, Coupe",8,C452= "SUV",9,C452= "SUV, Crossover",10)</f>
        <v>5</v>
      </c>
      <c r="E452" t="s">
        <v>201</v>
      </c>
      <c r="F452">
        <f t="array" ref="F452">_xlfn.IFS(E452="Drum",1,E452= "Solid Disc",2,E452= "Ventilated Disc",3)</f>
        <v>3</v>
      </c>
      <c r="G452" t="s">
        <v>152</v>
      </c>
      <c r="H452">
        <f t="array" ref="H452">_xlfn.IFS(G452="Drum",1,G452= "Solid Disc",2,G452= "Ventilated Disc",3)</f>
        <v>1</v>
      </c>
      <c r="I452" t="s">
        <v>168</v>
      </c>
      <c r="J452">
        <f t="array" ref="J452">_xlfn.IFS(I452="Fabric",1,I452= "Leather",2,I452= "Polyurethene",3,I452= "Vinyl",4)</f>
        <v>1</v>
      </c>
      <c r="K452" t="s">
        <v>169</v>
      </c>
      <c r="L452">
        <f t="array" ref="L452">_xlfn.IFS(K452="AMT",1,K452="Automatic",2,K452="CVT",3,K452="DCT",4,K452="Manual",5)</f>
        <v>5</v>
      </c>
      <c r="M452" t="s">
        <v>169</v>
      </c>
      <c r="N452">
        <f t="array" ref="N452">_xlfn.IFS(M452="Automatic",1,M452= "Manual",2)</f>
        <v>2</v>
      </c>
      <c r="O452" t="s">
        <v>177</v>
      </c>
      <c r="P452">
        <f t="array" ref="P452">_xlfn.IFS(O452="Analog",1,O452= "Analog + Digital",2,O452= "Digital",3)</f>
        <v>2</v>
      </c>
    </row>
    <row r="453" spans="1:16" x14ac:dyDescent="0.3">
      <c r="A453" t="s">
        <v>146</v>
      </c>
      <c r="B453">
        <f t="array" ref="B453">_xlfn.IFS(A453="CNG",1,A453="CNG + Petrol",2,A453="Diesel",3,A453="Electric",4,A453="Hybrid",5,A453="Petrol",6)</f>
        <v>6</v>
      </c>
      <c r="C453" t="s">
        <v>239</v>
      </c>
      <c r="D453">
        <f t="array" ref="D453">_xlfn.IFS(C453="Coupe",1,C453= "Crossover",2,C453= "Crossover, SUV",3,C453= "Hatchback",4,C453= "MPV",5,C453= "MUV",6,C453= "Sedan",7,C453= "Sedan, Coupe",8,C453= "SUV",9,C453= "SUV, Crossover",10)</f>
        <v>5</v>
      </c>
      <c r="E453" t="s">
        <v>201</v>
      </c>
      <c r="F453">
        <f t="array" ref="F453">_xlfn.IFS(E453="Drum",1,E453= "Solid Disc",2,E453= "Ventilated Disc",3)</f>
        <v>3</v>
      </c>
      <c r="G453" t="s">
        <v>152</v>
      </c>
      <c r="H453">
        <f t="array" ref="H453">_xlfn.IFS(G453="Drum",1,G453= "Solid Disc",2,G453= "Ventilated Disc",3)</f>
        <v>1</v>
      </c>
      <c r="I453" t="s">
        <v>168</v>
      </c>
      <c r="J453">
        <f t="array" ref="J453">_xlfn.IFS(I453="Fabric",1,I453= "Leather",2,I453= "Polyurethene",3,I453= "Vinyl",4)</f>
        <v>1</v>
      </c>
      <c r="K453" t="s">
        <v>169</v>
      </c>
      <c r="L453">
        <f t="array" ref="L453">_xlfn.IFS(K453="AMT",1,K453="Automatic",2,K453="CVT",3,K453="DCT",4,K453="Manual",5)</f>
        <v>5</v>
      </c>
      <c r="M453" t="s">
        <v>169</v>
      </c>
      <c r="N453">
        <f t="array" ref="N453">_xlfn.IFS(M453="Automatic",1,M453= "Manual",2)</f>
        <v>2</v>
      </c>
      <c r="O453" t="s">
        <v>177</v>
      </c>
      <c r="P453">
        <f t="array" ref="P453">_xlfn.IFS(O453="Analog",1,O453= "Analog + Digital",2,O453= "Digital",3)</f>
        <v>2</v>
      </c>
    </row>
    <row r="454" spans="1:16" x14ac:dyDescent="0.3">
      <c r="A454" t="s">
        <v>146</v>
      </c>
      <c r="B454">
        <f t="array" ref="B454">_xlfn.IFS(A454="CNG",1,A454="CNG + Petrol",2,A454="Diesel",3,A454="Electric",4,A454="Hybrid",5,A454="Petrol",6)</f>
        <v>6</v>
      </c>
      <c r="C454" t="s">
        <v>239</v>
      </c>
      <c r="D454">
        <f t="array" ref="D454">_xlfn.IFS(C454="Coupe",1,C454= "Crossover",2,C454= "Crossover, SUV",3,C454= "Hatchback",4,C454= "MPV",5,C454= "MUV",6,C454= "Sedan",7,C454= "Sedan, Coupe",8,C454= "SUV",9,C454= "SUV, Crossover",10)</f>
        <v>5</v>
      </c>
      <c r="E454" t="s">
        <v>201</v>
      </c>
      <c r="F454">
        <f t="array" ref="F454">_xlfn.IFS(E454="Drum",1,E454= "Solid Disc",2,E454= "Ventilated Disc",3)</f>
        <v>3</v>
      </c>
      <c r="G454" t="s">
        <v>152</v>
      </c>
      <c r="H454">
        <f t="array" ref="H454">_xlfn.IFS(G454="Drum",1,G454= "Solid Disc",2,G454= "Ventilated Disc",3)</f>
        <v>1</v>
      </c>
      <c r="I454" t="s">
        <v>168</v>
      </c>
      <c r="J454">
        <f t="array" ref="J454">_xlfn.IFS(I454="Fabric",1,I454= "Leather",2,I454= "Polyurethene",3,I454= "Vinyl",4)</f>
        <v>1</v>
      </c>
      <c r="K454" t="s">
        <v>190</v>
      </c>
      <c r="L454">
        <f t="array" ref="L454">_xlfn.IFS(K454="AMT",1,K454="Automatic",2,K454="CVT",3,K454="DCT",4,K454="Manual",5)</f>
        <v>2</v>
      </c>
      <c r="M454" t="s">
        <v>169</v>
      </c>
      <c r="N454">
        <f t="array" ref="N454">_xlfn.IFS(M454="Automatic",1,M454= "Manual",2)</f>
        <v>2</v>
      </c>
      <c r="O454" t="s">
        <v>177</v>
      </c>
      <c r="P454">
        <f t="array" ref="P454">_xlfn.IFS(O454="Analog",1,O454= "Analog + Digital",2,O454= "Digital",3)</f>
        <v>2</v>
      </c>
    </row>
    <row r="455" spans="1:16" x14ac:dyDescent="0.3">
      <c r="A455" t="s">
        <v>146</v>
      </c>
      <c r="B455">
        <f t="array" ref="B455">_xlfn.IFS(A455="CNG",1,A455="CNG + Petrol",2,A455="Diesel",3,A455="Electric",4,A455="Hybrid",5,A455="Petrol",6)</f>
        <v>6</v>
      </c>
      <c r="C455" t="s">
        <v>239</v>
      </c>
      <c r="D455">
        <f t="array" ref="D455">_xlfn.IFS(C455="Coupe",1,C455= "Crossover",2,C455= "Crossover, SUV",3,C455= "Hatchback",4,C455= "MPV",5,C455= "MUV",6,C455= "Sedan",7,C455= "Sedan, Coupe",8,C455= "SUV",9,C455= "SUV, Crossover",10)</f>
        <v>5</v>
      </c>
      <c r="E455" t="s">
        <v>201</v>
      </c>
      <c r="F455">
        <f t="array" ref="F455">_xlfn.IFS(E455="Drum",1,E455= "Solid Disc",2,E455= "Ventilated Disc",3)</f>
        <v>3</v>
      </c>
      <c r="G455" t="s">
        <v>152</v>
      </c>
      <c r="H455">
        <f t="array" ref="H455">_xlfn.IFS(G455="Drum",1,G455= "Solid Disc",2,G455= "Ventilated Disc",3)</f>
        <v>1</v>
      </c>
      <c r="I455" t="s">
        <v>168</v>
      </c>
      <c r="J455">
        <f t="array" ref="J455">_xlfn.IFS(I455="Fabric",1,I455= "Leather",2,I455= "Polyurethene",3,I455= "Vinyl",4)</f>
        <v>1</v>
      </c>
      <c r="K455" t="s">
        <v>190</v>
      </c>
      <c r="L455">
        <f t="array" ref="L455">_xlfn.IFS(K455="AMT",1,K455="Automatic",2,K455="CVT",3,K455="DCT",4,K455="Manual",5)</f>
        <v>2</v>
      </c>
      <c r="M455" t="s">
        <v>169</v>
      </c>
      <c r="N455">
        <f t="array" ref="N455">_xlfn.IFS(M455="Automatic",1,M455= "Manual",2)</f>
        <v>2</v>
      </c>
      <c r="O455" t="s">
        <v>177</v>
      </c>
      <c r="P455">
        <f t="array" ref="P455">_xlfn.IFS(O455="Analog",1,O455= "Analog + Digital",2,O455= "Digital",3)</f>
        <v>2</v>
      </c>
    </row>
    <row r="456" spans="1:16" x14ac:dyDescent="0.3">
      <c r="A456" t="s">
        <v>460</v>
      </c>
      <c r="B456">
        <f t="array" ref="B456">_xlfn.IFS(A456="CNG",1,A456="CNG + Petrol",2,A456="Diesel",3,A456="Electric",4,A456="Hybrid",5,A456="Petrol",6)</f>
        <v>3</v>
      </c>
      <c r="C456" t="s">
        <v>833</v>
      </c>
      <c r="D456">
        <f t="array" ref="D456">_xlfn.IFS(C456="Coupe",1,C456= "Crossover",2,C456= "Crossover, SUV",3,C456= "Hatchback",4,C456= "MPV",5,C456= "MUV",6,C456= "Sedan",7,C456= "Sedan, Coupe",8,C456= "SUV",9,C456= "SUV, Crossover",10)</f>
        <v>9</v>
      </c>
      <c r="E456" t="s">
        <v>201</v>
      </c>
      <c r="F456">
        <f t="array" ref="F456">_xlfn.IFS(E456="Drum",1,E456= "Solid Disc",2,E456= "Ventilated Disc",3)</f>
        <v>3</v>
      </c>
      <c r="G456" t="s">
        <v>152</v>
      </c>
      <c r="H456">
        <f t="array" ref="H456">_xlfn.IFS(G456="Drum",1,G456= "Solid Disc",2,G456= "Ventilated Disc",3)</f>
        <v>1</v>
      </c>
      <c r="I456" t="s">
        <v>598</v>
      </c>
      <c r="J456">
        <f t="array" ref="J456">_xlfn.IFS(I456="Fabric",1,I456= "Leather",2,I456= "Polyurethene",3,I456= "Vinyl",4)</f>
        <v>2</v>
      </c>
      <c r="K456" t="s">
        <v>169</v>
      </c>
      <c r="L456">
        <f t="array" ref="L456">_xlfn.IFS(K456="AMT",1,K456="Automatic",2,K456="CVT",3,K456="DCT",4,K456="Manual",5)</f>
        <v>5</v>
      </c>
      <c r="M456" t="s">
        <v>169</v>
      </c>
      <c r="N456">
        <f t="array" ref="N456">_xlfn.IFS(M456="Automatic",1,M456= "Manual",2)</f>
        <v>2</v>
      </c>
      <c r="O456" t="s">
        <v>177</v>
      </c>
      <c r="P456">
        <f t="array" ref="P456">_xlfn.IFS(O456="Analog",1,O456= "Analog + Digital",2,O456= "Digital",3)</f>
        <v>2</v>
      </c>
    </row>
    <row r="457" spans="1:16" x14ac:dyDescent="0.3">
      <c r="A457" t="s">
        <v>460</v>
      </c>
      <c r="B457">
        <f t="array" ref="B457">_xlfn.IFS(A457="CNG",1,A457="CNG + Petrol",2,A457="Diesel",3,A457="Electric",4,A457="Hybrid",5,A457="Petrol",6)</f>
        <v>3</v>
      </c>
      <c r="C457" t="s">
        <v>833</v>
      </c>
      <c r="D457">
        <f t="array" ref="D457">_xlfn.IFS(C457="Coupe",1,C457= "Crossover",2,C457= "Crossover, SUV",3,C457= "Hatchback",4,C457= "MPV",5,C457= "MUV",6,C457= "Sedan",7,C457= "Sedan, Coupe",8,C457= "SUV",9,C457= "SUV, Crossover",10)</f>
        <v>9</v>
      </c>
      <c r="E457" t="s">
        <v>201</v>
      </c>
      <c r="F457">
        <f t="array" ref="F457">_xlfn.IFS(E457="Drum",1,E457= "Solid Disc",2,E457= "Ventilated Disc",3)</f>
        <v>3</v>
      </c>
      <c r="G457" t="s">
        <v>152</v>
      </c>
      <c r="H457">
        <f t="array" ref="H457">_xlfn.IFS(G457="Drum",1,G457= "Solid Disc",2,G457= "Ventilated Disc",3)</f>
        <v>1</v>
      </c>
      <c r="I457" t="s">
        <v>598</v>
      </c>
      <c r="J457">
        <f t="array" ref="J457">_xlfn.IFS(I457="Fabric",1,I457= "Leather",2,I457= "Polyurethene",3,I457= "Vinyl",4)</f>
        <v>2</v>
      </c>
      <c r="K457" t="s">
        <v>169</v>
      </c>
      <c r="L457">
        <f t="array" ref="L457">_xlfn.IFS(K457="AMT",1,K457="Automatic",2,K457="CVT",3,K457="DCT",4,K457="Manual",5)</f>
        <v>5</v>
      </c>
      <c r="M457" t="s">
        <v>169</v>
      </c>
      <c r="N457">
        <f t="array" ref="N457">_xlfn.IFS(M457="Automatic",1,M457= "Manual",2)</f>
        <v>2</v>
      </c>
      <c r="O457" t="s">
        <v>177</v>
      </c>
      <c r="P457">
        <f t="array" ref="P457">_xlfn.IFS(O457="Analog",1,O457= "Analog + Digital",2,O457= "Digital",3)</f>
        <v>2</v>
      </c>
    </row>
    <row r="458" spans="1:16" x14ac:dyDescent="0.3">
      <c r="A458" t="s">
        <v>460</v>
      </c>
      <c r="B458">
        <f t="array" ref="B458">_xlfn.IFS(A458="CNG",1,A458="CNG + Petrol",2,A458="Diesel",3,A458="Electric",4,A458="Hybrid",5,A458="Petrol",6)</f>
        <v>3</v>
      </c>
      <c r="C458" t="s">
        <v>833</v>
      </c>
      <c r="D458">
        <f t="array" ref="D458">_xlfn.IFS(C458="Coupe",1,C458= "Crossover",2,C458= "Crossover, SUV",3,C458= "Hatchback",4,C458= "MPV",5,C458= "MUV",6,C458= "Sedan",7,C458= "Sedan, Coupe",8,C458= "SUV",9,C458= "SUV, Crossover",10)</f>
        <v>9</v>
      </c>
      <c r="E458" t="s">
        <v>201</v>
      </c>
      <c r="F458">
        <f t="array" ref="F458">_xlfn.IFS(E458="Drum",1,E458= "Solid Disc",2,E458= "Ventilated Disc",3)</f>
        <v>3</v>
      </c>
      <c r="G458" t="s">
        <v>152</v>
      </c>
      <c r="H458">
        <f t="array" ref="H458">_xlfn.IFS(G458="Drum",1,G458= "Solid Disc",2,G458= "Ventilated Disc",3)</f>
        <v>1</v>
      </c>
      <c r="I458" t="s">
        <v>598</v>
      </c>
      <c r="J458">
        <f t="array" ref="J458">_xlfn.IFS(I458="Fabric",1,I458= "Leather",2,I458= "Polyurethene",3,I458= "Vinyl",4)</f>
        <v>2</v>
      </c>
      <c r="K458" t="s">
        <v>169</v>
      </c>
      <c r="L458">
        <f t="array" ref="L458">_xlfn.IFS(K458="AMT",1,K458="Automatic",2,K458="CVT",3,K458="DCT",4,K458="Manual",5)</f>
        <v>5</v>
      </c>
      <c r="M458" t="s">
        <v>169</v>
      </c>
      <c r="N458">
        <f t="array" ref="N458">_xlfn.IFS(M458="Automatic",1,M458= "Manual",2)</f>
        <v>2</v>
      </c>
      <c r="O458" t="s">
        <v>177</v>
      </c>
      <c r="P458">
        <f t="array" ref="P458">_xlfn.IFS(O458="Analog",1,O458= "Analog + Digital",2,O458= "Digital",3)</f>
        <v>2</v>
      </c>
    </row>
    <row r="459" spans="1:16" x14ac:dyDescent="0.3">
      <c r="A459" t="s">
        <v>460</v>
      </c>
      <c r="B459">
        <f t="array" ref="B459">_xlfn.IFS(A459="CNG",1,A459="CNG + Petrol",2,A459="Diesel",3,A459="Electric",4,A459="Hybrid",5,A459="Petrol",6)</f>
        <v>3</v>
      </c>
      <c r="C459" t="s">
        <v>239</v>
      </c>
      <c r="D459">
        <f t="array" ref="D459">_xlfn.IFS(C459="Coupe",1,C459= "Crossover",2,C459= "Crossover, SUV",3,C459= "Hatchback",4,C459= "MPV",5,C459= "MUV",6,C459= "Sedan",7,C459= "Sedan, Coupe",8,C459= "SUV",9,C459= "SUV, Crossover",10)</f>
        <v>5</v>
      </c>
      <c r="E459" t="s">
        <v>201</v>
      </c>
      <c r="F459">
        <f t="array" ref="F459">_xlfn.IFS(E459="Drum",1,E459= "Solid Disc",2,E459= "Ventilated Disc",3)</f>
        <v>3</v>
      </c>
      <c r="G459" t="s">
        <v>201</v>
      </c>
      <c r="H459">
        <f t="array" ref="H459">_xlfn.IFS(G459="Drum",1,G459= "Solid Disc",2,G459= "Ventilated Disc",3)</f>
        <v>3</v>
      </c>
      <c r="I459" t="s">
        <v>168</v>
      </c>
      <c r="J459">
        <f t="array" ref="J459">_xlfn.IFS(I459="Fabric",1,I459= "Leather",2,I459= "Polyurethene",3,I459= "Vinyl",4)</f>
        <v>1</v>
      </c>
      <c r="K459" t="s">
        <v>169</v>
      </c>
      <c r="L459">
        <f t="array" ref="L459">_xlfn.IFS(K459="AMT",1,K459="Automatic",2,K459="CVT",3,K459="DCT",4,K459="Manual",5)</f>
        <v>5</v>
      </c>
      <c r="M459" t="s">
        <v>169</v>
      </c>
      <c r="N459">
        <f t="array" ref="N459">_xlfn.IFS(M459="Automatic",1,M459= "Manual",2)</f>
        <v>2</v>
      </c>
      <c r="O459" t="s">
        <v>177</v>
      </c>
      <c r="P459">
        <f t="array" ref="P459">_xlfn.IFS(O459="Analog",1,O459= "Analog + Digital",2,O459= "Digital",3)</f>
        <v>2</v>
      </c>
    </row>
    <row r="460" spans="1:16" x14ac:dyDescent="0.3">
      <c r="A460" t="s">
        <v>460</v>
      </c>
      <c r="B460">
        <f t="array" ref="B460">_xlfn.IFS(A460="CNG",1,A460="CNG + Petrol",2,A460="Diesel",3,A460="Electric",4,A460="Hybrid",5,A460="Petrol",6)</f>
        <v>3</v>
      </c>
      <c r="C460" t="s">
        <v>239</v>
      </c>
      <c r="D460">
        <f t="array" ref="D460">_xlfn.IFS(C460="Coupe",1,C460= "Crossover",2,C460= "Crossover, SUV",3,C460= "Hatchback",4,C460= "MPV",5,C460= "MUV",6,C460= "Sedan",7,C460= "Sedan, Coupe",8,C460= "SUV",9,C460= "SUV, Crossover",10)</f>
        <v>5</v>
      </c>
      <c r="E460" t="s">
        <v>201</v>
      </c>
      <c r="F460">
        <f t="array" ref="F460">_xlfn.IFS(E460="Drum",1,E460= "Solid Disc",2,E460= "Ventilated Disc",3)</f>
        <v>3</v>
      </c>
      <c r="G460" t="s">
        <v>201</v>
      </c>
      <c r="H460">
        <f t="array" ref="H460">_xlfn.IFS(G460="Drum",1,G460= "Solid Disc",2,G460= "Ventilated Disc",3)</f>
        <v>3</v>
      </c>
      <c r="I460" t="s">
        <v>168</v>
      </c>
      <c r="J460">
        <f t="array" ref="J460">_xlfn.IFS(I460="Fabric",1,I460= "Leather",2,I460= "Polyurethene",3,I460= "Vinyl",4)</f>
        <v>1</v>
      </c>
      <c r="K460" t="s">
        <v>169</v>
      </c>
      <c r="L460">
        <f t="array" ref="L460">_xlfn.IFS(K460="AMT",1,K460="Automatic",2,K460="CVT",3,K460="DCT",4,K460="Manual",5)</f>
        <v>5</v>
      </c>
      <c r="M460" t="s">
        <v>169</v>
      </c>
      <c r="N460">
        <f t="array" ref="N460">_xlfn.IFS(M460="Automatic",1,M460= "Manual",2)</f>
        <v>2</v>
      </c>
      <c r="O460" t="s">
        <v>177</v>
      </c>
      <c r="P460">
        <f t="array" ref="P460">_xlfn.IFS(O460="Analog",1,O460= "Analog + Digital",2,O460= "Digital",3)</f>
        <v>2</v>
      </c>
    </row>
    <row r="461" spans="1:16" x14ac:dyDescent="0.3">
      <c r="A461" t="s">
        <v>460</v>
      </c>
      <c r="B461">
        <f t="array" ref="B461">_xlfn.IFS(A461="CNG",1,A461="CNG + Petrol",2,A461="Diesel",3,A461="Electric",4,A461="Hybrid",5,A461="Petrol",6)</f>
        <v>3</v>
      </c>
      <c r="C461" t="s">
        <v>239</v>
      </c>
      <c r="D461">
        <f t="array" ref="D461">_xlfn.IFS(C461="Coupe",1,C461= "Crossover",2,C461= "Crossover, SUV",3,C461= "Hatchback",4,C461= "MPV",5,C461= "MUV",6,C461= "Sedan",7,C461= "Sedan, Coupe",8,C461= "SUV",9,C461= "SUV, Crossover",10)</f>
        <v>5</v>
      </c>
      <c r="E461" t="s">
        <v>201</v>
      </c>
      <c r="F461">
        <f t="array" ref="F461">_xlfn.IFS(E461="Drum",1,E461= "Solid Disc",2,E461= "Ventilated Disc",3)</f>
        <v>3</v>
      </c>
      <c r="G461" t="s">
        <v>201</v>
      </c>
      <c r="H461">
        <f t="array" ref="H461">_xlfn.IFS(G461="Drum",1,G461= "Solid Disc",2,G461= "Ventilated Disc",3)</f>
        <v>3</v>
      </c>
      <c r="I461" t="s">
        <v>168</v>
      </c>
      <c r="J461">
        <f t="array" ref="J461">_xlfn.IFS(I461="Fabric",1,I461= "Leather",2,I461= "Polyurethene",3,I461= "Vinyl",4)</f>
        <v>1</v>
      </c>
      <c r="K461" t="s">
        <v>169</v>
      </c>
      <c r="L461">
        <f t="array" ref="L461">_xlfn.IFS(K461="AMT",1,K461="Automatic",2,K461="CVT",3,K461="DCT",4,K461="Manual",5)</f>
        <v>5</v>
      </c>
      <c r="M461" t="s">
        <v>169</v>
      </c>
      <c r="N461">
        <f t="array" ref="N461">_xlfn.IFS(M461="Automatic",1,M461= "Manual",2)</f>
        <v>2</v>
      </c>
      <c r="O461" t="s">
        <v>177</v>
      </c>
      <c r="P461">
        <f t="array" ref="P461">_xlfn.IFS(O461="Analog",1,O461= "Analog + Digital",2,O461= "Digital",3)</f>
        <v>2</v>
      </c>
    </row>
    <row r="462" spans="1:16" x14ac:dyDescent="0.3">
      <c r="A462" t="s">
        <v>460</v>
      </c>
      <c r="B462">
        <f t="array" ref="B462">_xlfn.IFS(A462="CNG",1,A462="CNG + Petrol",2,A462="Diesel",3,A462="Electric",4,A462="Hybrid",5,A462="Petrol",6)</f>
        <v>3</v>
      </c>
      <c r="C462" t="s">
        <v>239</v>
      </c>
      <c r="D462">
        <f t="array" ref="D462">_xlfn.IFS(C462="Coupe",1,C462= "Crossover",2,C462= "Crossover, SUV",3,C462= "Hatchback",4,C462= "MPV",5,C462= "MUV",6,C462= "Sedan",7,C462= "Sedan, Coupe",8,C462= "SUV",9,C462= "SUV, Crossover",10)</f>
        <v>5</v>
      </c>
      <c r="E462" t="s">
        <v>201</v>
      </c>
      <c r="F462">
        <f t="array" ref="F462">_xlfn.IFS(E462="Drum",1,E462= "Solid Disc",2,E462= "Ventilated Disc",3)</f>
        <v>3</v>
      </c>
      <c r="G462" t="s">
        <v>201</v>
      </c>
      <c r="H462">
        <f t="array" ref="H462">_xlfn.IFS(G462="Drum",1,G462= "Solid Disc",2,G462= "Ventilated Disc",3)</f>
        <v>3</v>
      </c>
      <c r="I462" t="s">
        <v>598</v>
      </c>
      <c r="J462">
        <f t="array" ref="J462">_xlfn.IFS(I462="Fabric",1,I462= "Leather",2,I462= "Polyurethene",3,I462= "Vinyl",4)</f>
        <v>2</v>
      </c>
      <c r="K462" t="s">
        <v>169</v>
      </c>
      <c r="L462">
        <f t="array" ref="L462">_xlfn.IFS(K462="AMT",1,K462="Automatic",2,K462="CVT",3,K462="DCT",4,K462="Manual",5)</f>
        <v>5</v>
      </c>
      <c r="M462" t="s">
        <v>169</v>
      </c>
      <c r="N462">
        <f t="array" ref="N462">_xlfn.IFS(M462="Automatic",1,M462= "Manual",2)</f>
        <v>2</v>
      </c>
      <c r="O462" t="s">
        <v>177</v>
      </c>
      <c r="P462">
        <f t="array" ref="P462">_xlfn.IFS(O462="Analog",1,O462= "Analog + Digital",2,O462= "Digital",3)</f>
        <v>2</v>
      </c>
    </row>
    <row r="463" spans="1:16" x14ac:dyDescent="0.3">
      <c r="A463" t="s">
        <v>460</v>
      </c>
      <c r="B463">
        <f t="array" ref="B463">_xlfn.IFS(A463="CNG",1,A463="CNG + Petrol",2,A463="Diesel",3,A463="Electric",4,A463="Hybrid",5,A463="Petrol",6)</f>
        <v>3</v>
      </c>
      <c r="C463" t="s">
        <v>239</v>
      </c>
      <c r="D463">
        <f t="array" ref="D463">_xlfn.IFS(C463="Coupe",1,C463= "Crossover",2,C463= "Crossover, SUV",3,C463= "Hatchback",4,C463= "MPV",5,C463= "MUV",6,C463= "Sedan",7,C463= "Sedan, Coupe",8,C463= "SUV",9,C463= "SUV, Crossover",10)</f>
        <v>5</v>
      </c>
      <c r="E463" t="s">
        <v>201</v>
      </c>
      <c r="F463">
        <f t="array" ref="F463">_xlfn.IFS(E463="Drum",1,E463= "Solid Disc",2,E463= "Ventilated Disc",3)</f>
        <v>3</v>
      </c>
      <c r="G463" t="s">
        <v>201</v>
      </c>
      <c r="H463">
        <f t="array" ref="H463">_xlfn.IFS(G463="Drum",1,G463= "Solid Disc",2,G463= "Ventilated Disc",3)</f>
        <v>3</v>
      </c>
      <c r="I463" t="s">
        <v>168</v>
      </c>
      <c r="J463">
        <f t="array" ref="J463">_xlfn.IFS(I463="Fabric",1,I463= "Leather",2,I463= "Polyurethene",3,I463= "Vinyl",4)</f>
        <v>1</v>
      </c>
      <c r="K463" t="s">
        <v>169</v>
      </c>
      <c r="L463">
        <f t="array" ref="L463">_xlfn.IFS(K463="AMT",1,K463="Automatic",2,K463="CVT",3,K463="DCT",4,K463="Manual",5)</f>
        <v>5</v>
      </c>
      <c r="M463" t="s">
        <v>169</v>
      </c>
      <c r="N463">
        <f t="array" ref="N463">_xlfn.IFS(M463="Automatic",1,M463= "Manual",2)</f>
        <v>2</v>
      </c>
      <c r="O463" t="s">
        <v>177</v>
      </c>
      <c r="P463">
        <f t="array" ref="P463">_xlfn.IFS(O463="Analog",1,O463= "Analog + Digital",2,O463= "Digital",3)</f>
        <v>2</v>
      </c>
    </row>
    <row r="464" spans="1:16" x14ac:dyDescent="0.3">
      <c r="A464" t="s">
        <v>460</v>
      </c>
      <c r="B464">
        <f t="array" ref="B464">_xlfn.IFS(A464="CNG",1,A464="CNG + Petrol",2,A464="Diesel",3,A464="Electric",4,A464="Hybrid",5,A464="Petrol",6)</f>
        <v>3</v>
      </c>
      <c r="C464" t="s">
        <v>239</v>
      </c>
      <c r="D464">
        <f t="array" ref="D464">_xlfn.IFS(C464="Coupe",1,C464= "Crossover",2,C464= "Crossover, SUV",3,C464= "Hatchback",4,C464= "MPV",5,C464= "MUV",6,C464= "Sedan",7,C464= "Sedan, Coupe",8,C464= "SUV",9,C464= "SUV, Crossover",10)</f>
        <v>5</v>
      </c>
      <c r="E464" t="s">
        <v>201</v>
      </c>
      <c r="F464">
        <f t="array" ref="F464">_xlfn.IFS(E464="Drum",1,E464= "Solid Disc",2,E464= "Ventilated Disc",3)</f>
        <v>3</v>
      </c>
      <c r="G464" t="s">
        <v>201</v>
      </c>
      <c r="H464">
        <f t="array" ref="H464">_xlfn.IFS(G464="Drum",1,G464= "Solid Disc",2,G464= "Ventilated Disc",3)</f>
        <v>3</v>
      </c>
      <c r="I464" t="s">
        <v>168</v>
      </c>
      <c r="J464">
        <f t="array" ref="J464">_xlfn.IFS(I464="Fabric",1,I464= "Leather",2,I464= "Polyurethene",3,I464= "Vinyl",4)</f>
        <v>1</v>
      </c>
      <c r="K464" t="s">
        <v>169</v>
      </c>
      <c r="L464">
        <f t="array" ref="L464">_xlfn.IFS(K464="AMT",1,K464="Automatic",2,K464="CVT",3,K464="DCT",4,K464="Manual",5)</f>
        <v>5</v>
      </c>
      <c r="M464" t="s">
        <v>169</v>
      </c>
      <c r="N464">
        <f t="array" ref="N464">_xlfn.IFS(M464="Automatic",1,M464= "Manual",2)</f>
        <v>2</v>
      </c>
      <c r="O464" t="s">
        <v>177</v>
      </c>
      <c r="P464">
        <f t="array" ref="P464">_xlfn.IFS(O464="Analog",1,O464= "Analog + Digital",2,O464= "Digital",3)</f>
        <v>2</v>
      </c>
    </row>
    <row r="465" spans="1:16" x14ac:dyDescent="0.3">
      <c r="A465" t="s">
        <v>460</v>
      </c>
      <c r="B465">
        <f t="array" ref="B465">_xlfn.IFS(A465="CNG",1,A465="CNG + Petrol",2,A465="Diesel",3,A465="Electric",4,A465="Hybrid",5,A465="Petrol",6)</f>
        <v>3</v>
      </c>
      <c r="C465" t="s">
        <v>239</v>
      </c>
      <c r="D465">
        <f t="array" ref="D465">_xlfn.IFS(C465="Coupe",1,C465= "Crossover",2,C465= "Crossover, SUV",3,C465= "Hatchback",4,C465= "MPV",5,C465= "MUV",6,C465= "Sedan",7,C465= "Sedan, Coupe",8,C465= "SUV",9,C465= "SUV, Crossover",10)</f>
        <v>5</v>
      </c>
      <c r="E465" t="s">
        <v>201</v>
      </c>
      <c r="F465">
        <f t="array" ref="F465">_xlfn.IFS(E465="Drum",1,E465= "Solid Disc",2,E465= "Ventilated Disc",3)</f>
        <v>3</v>
      </c>
      <c r="G465" t="s">
        <v>201</v>
      </c>
      <c r="H465">
        <f t="array" ref="H465">_xlfn.IFS(G465="Drum",1,G465= "Solid Disc",2,G465= "Ventilated Disc",3)</f>
        <v>3</v>
      </c>
      <c r="I465" t="s">
        <v>168</v>
      </c>
      <c r="J465">
        <f t="array" ref="J465">_xlfn.IFS(I465="Fabric",1,I465= "Leather",2,I465= "Polyurethene",3,I465= "Vinyl",4)</f>
        <v>1</v>
      </c>
      <c r="K465" t="s">
        <v>169</v>
      </c>
      <c r="L465">
        <f t="array" ref="L465">_xlfn.IFS(K465="AMT",1,K465="Automatic",2,K465="CVT",3,K465="DCT",4,K465="Manual",5)</f>
        <v>5</v>
      </c>
      <c r="M465" t="s">
        <v>169</v>
      </c>
      <c r="N465">
        <f t="array" ref="N465">_xlfn.IFS(M465="Automatic",1,M465= "Manual",2)</f>
        <v>2</v>
      </c>
      <c r="O465" t="s">
        <v>177</v>
      </c>
      <c r="P465">
        <f t="array" ref="P465">_xlfn.IFS(O465="Analog",1,O465= "Analog + Digital",2,O465= "Digital",3)</f>
        <v>2</v>
      </c>
    </row>
    <row r="466" spans="1:16" x14ac:dyDescent="0.3">
      <c r="A466" t="s">
        <v>460</v>
      </c>
      <c r="B466">
        <f t="array" ref="B466">_xlfn.IFS(A466="CNG",1,A466="CNG + Petrol",2,A466="Diesel",3,A466="Electric",4,A466="Hybrid",5,A466="Petrol",6)</f>
        <v>3</v>
      </c>
      <c r="C466" t="s">
        <v>239</v>
      </c>
      <c r="D466">
        <f t="array" ref="D466">_xlfn.IFS(C466="Coupe",1,C466= "Crossover",2,C466= "Crossover, SUV",3,C466= "Hatchback",4,C466= "MPV",5,C466= "MUV",6,C466= "Sedan",7,C466= "Sedan, Coupe",8,C466= "SUV",9,C466= "SUV, Crossover",10)</f>
        <v>5</v>
      </c>
      <c r="E466" t="s">
        <v>201</v>
      </c>
      <c r="F466">
        <f t="array" ref="F466">_xlfn.IFS(E466="Drum",1,E466= "Solid Disc",2,E466= "Ventilated Disc",3)</f>
        <v>3</v>
      </c>
      <c r="G466" t="s">
        <v>201</v>
      </c>
      <c r="H466">
        <f t="array" ref="H466">_xlfn.IFS(G466="Drum",1,G466= "Solid Disc",2,G466= "Ventilated Disc",3)</f>
        <v>3</v>
      </c>
      <c r="I466" t="s">
        <v>598</v>
      </c>
      <c r="J466">
        <f t="array" ref="J466">_xlfn.IFS(I466="Fabric",1,I466= "Leather",2,I466= "Polyurethene",3,I466= "Vinyl",4)</f>
        <v>2</v>
      </c>
      <c r="K466" t="s">
        <v>169</v>
      </c>
      <c r="L466">
        <f t="array" ref="L466">_xlfn.IFS(K466="AMT",1,K466="Automatic",2,K466="CVT",3,K466="DCT",4,K466="Manual",5)</f>
        <v>5</v>
      </c>
      <c r="M466" t="s">
        <v>169</v>
      </c>
      <c r="N466">
        <f t="array" ref="N466">_xlfn.IFS(M466="Automatic",1,M466= "Manual",2)</f>
        <v>2</v>
      </c>
      <c r="O466" t="s">
        <v>177</v>
      </c>
      <c r="P466">
        <f t="array" ref="P466">_xlfn.IFS(O466="Analog",1,O466= "Analog + Digital",2,O466= "Digital",3)</f>
        <v>2</v>
      </c>
    </row>
    <row r="467" spans="1:16" x14ac:dyDescent="0.3">
      <c r="A467" t="s">
        <v>460</v>
      </c>
      <c r="B467">
        <f t="array" ref="B467">_xlfn.IFS(A467="CNG",1,A467="CNG + Petrol",2,A467="Diesel",3,A467="Electric",4,A467="Hybrid",5,A467="Petrol",6)</f>
        <v>3</v>
      </c>
      <c r="C467" t="s">
        <v>833</v>
      </c>
      <c r="D467">
        <f t="array" ref="D467">_xlfn.IFS(C467="Coupe",1,C467= "Crossover",2,C467= "Crossover, SUV",3,C467= "Hatchback",4,C467= "MPV",5,C467= "MUV",6,C467= "Sedan",7,C467= "Sedan, Coupe",8,C467= "SUV",9,C467= "SUV, Crossover",10)</f>
        <v>9</v>
      </c>
      <c r="E467" t="s">
        <v>201</v>
      </c>
      <c r="F467">
        <f t="array" ref="F467">_xlfn.IFS(E467="Drum",1,E467= "Solid Disc",2,E467= "Ventilated Disc",3)</f>
        <v>3</v>
      </c>
      <c r="G467" t="s">
        <v>152</v>
      </c>
      <c r="H467">
        <f t="array" ref="H467">_xlfn.IFS(G467="Drum",1,G467= "Solid Disc",2,G467= "Ventilated Disc",3)</f>
        <v>1</v>
      </c>
      <c r="I467" t="s">
        <v>1137</v>
      </c>
      <c r="J467">
        <f t="array" ref="J467">_xlfn.IFS(I467="Fabric",1,I467= "Leather",2,I467= "Polyurethene",3,I467= "Vinyl",4)</f>
        <v>4</v>
      </c>
      <c r="K467" t="s">
        <v>169</v>
      </c>
      <c r="L467">
        <f t="array" ref="L467">_xlfn.IFS(K467="AMT",1,K467="Automatic",2,K467="CVT",3,K467="DCT",4,K467="Manual",5)</f>
        <v>5</v>
      </c>
      <c r="M467" t="s">
        <v>169</v>
      </c>
      <c r="N467">
        <f t="array" ref="N467">_xlfn.IFS(M467="Automatic",1,M467= "Manual",2)</f>
        <v>2</v>
      </c>
      <c r="O467" t="s">
        <v>177</v>
      </c>
      <c r="P467">
        <f t="array" ref="P467">_xlfn.IFS(O467="Analog",1,O467= "Analog + Digital",2,O467= "Digital",3)</f>
        <v>2</v>
      </c>
    </row>
    <row r="468" spans="1:16" x14ac:dyDescent="0.3">
      <c r="A468" t="s">
        <v>460</v>
      </c>
      <c r="B468">
        <f t="array" ref="B468">_xlfn.IFS(A468="CNG",1,A468="CNG + Petrol",2,A468="Diesel",3,A468="Electric",4,A468="Hybrid",5,A468="Petrol",6)</f>
        <v>3</v>
      </c>
      <c r="C468" t="s">
        <v>833</v>
      </c>
      <c r="D468">
        <f t="array" ref="D468">_xlfn.IFS(C468="Coupe",1,C468= "Crossover",2,C468= "Crossover, SUV",3,C468= "Hatchback",4,C468= "MPV",5,C468= "MUV",6,C468= "Sedan",7,C468= "Sedan, Coupe",8,C468= "SUV",9,C468= "SUV, Crossover",10)</f>
        <v>9</v>
      </c>
      <c r="E468" t="s">
        <v>340</v>
      </c>
      <c r="F468">
        <f t="array" ref="F468">_xlfn.IFS(E468="Drum",1,E468= "Solid Disc",2,E468= "Ventilated Disc",3)</f>
        <v>2</v>
      </c>
      <c r="G468" t="s">
        <v>152</v>
      </c>
      <c r="H468">
        <f t="array" ref="H468">_xlfn.IFS(G468="Drum",1,G468= "Solid Disc",2,G468= "Ventilated Disc",3)</f>
        <v>1</v>
      </c>
      <c r="I468" t="s">
        <v>168</v>
      </c>
      <c r="J468">
        <f t="array" ref="J468">_xlfn.IFS(I468="Fabric",1,I468= "Leather",2,I468= "Polyurethene",3,I468= "Vinyl",4)</f>
        <v>1</v>
      </c>
      <c r="K468" t="s">
        <v>169</v>
      </c>
      <c r="L468">
        <f t="array" ref="L468">_xlfn.IFS(K468="AMT",1,K468="Automatic",2,K468="CVT",3,K468="DCT",4,K468="Manual",5)</f>
        <v>5</v>
      </c>
      <c r="M468" t="s">
        <v>169</v>
      </c>
      <c r="N468">
        <f t="array" ref="N468">_xlfn.IFS(M468="Automatic",1,M468= "Manual",2)</f>
        <v>2</v>
      </c>
      <c r="O468" t="s">
        <v>177</v>
      </c>
      <c r="P468">
        <f t="array" ref="P468">_xlfn.IFS(O468="Analog",1,O468= "Analog + Digital",2,O468= "Digital",3)</f>
        <v>2</v>
      </c>
    </row>
    <row r="469" spans="1:16" x14ac:dyDescent="0.3">
      <c r="A469" t="s">
        <v>460</v>
      </c>
      <c r="B469">
        <f t="array" ref="B469">_xlfn.IFS(A469="CNG",1,A469="CNG + Petrol",2,A469="Diesel",3,A469="Electric",4,A469="Hybrid",5,A469="Petrol",6)</f>
        <v>3</v>
      </c>
      <c r="C469" t="s">
        <v>833</v>
      </c>
      <c r="D469">
        <f t="array" ref="D469">_xlfn.IFS(C469="Coupe",1,C469= "Crossover",2,C469= "Crossover, SUV",3,C469= "Hatchback",4,C469= "MPV",5,C469= "MUV",6,C469= "Sedan",7,C469= "Sedan, Coupe",8,C469= "SUV",9,C469= "SUV, Crossover",10)</f>
        <v>9</v>
      </c>
      <c r="E469" t="s">
        <v>340</v>
      </c>
      <c r="F469">
        <f t="array" ref="F469">_xlfn.IFS(E469="Drum",1,E469= "Solid Disc",2,E469= "Ventilated Disc",3)</f>
        <v>2</v>
      </c>
      <c r="G469" t="s">
        <v>152</v>
      </c>
      <c r="H469">
        <f t="array" ref="H469">_xlfn.IFS(G469="Drum",1,G469= "Solid Disc",2,G469= "Ventilated Disc",3)</f>
        <v>1</v>
      </c>
      <c r="I469" t="s">
        <v>168</v>
      </c>
      <c r="J469">
        <f t="array" ref="J469">_xlfn.IFS(I469="Fabric",1,I469= "Leather",2,I469= "Polyurethene",3,I469= "Vinyl",4)</f>
        <v>1</v>
      </c>
      <c r="K469" t="s">
        <v>169</v>
      </c>
      <c r="L469">
        <f t="array" ref="L469">_xlfn.IFS(K469="AMT",1,K469="Automatic",2,K469="CVT",3,K469="DCT",4,K469="Manual",5)</f>
        <v>5</v>
      </c>
      <c r="M469" t="s">
        <v>169</v>
      </c>
      <c r="N469">
        <f t="array" ref="N469">_xlfn.IFS(M469="Automatic",1,M469= "Manual",2)</f>
        <v>2</v>
      </c>
      <c r="O469" t="s">
        <v>165</v>
      </c>
      <c r="P469">
        <f t="array" ref="P469">_xlfn.IFS(O469="Analog",1,O469= "Analog + Digital",2,O469= "Digital",3)</f>
        <v>1</v>
      </c>
    </row>
    <row r="470" spans="1:16" x14ac:dyDescent="0.3">
      <c r="A470" t="s">
        <v>460</v>
      </c>
      <c r="B470">
        <f t="array" ref="B470">_xlfn.IFS(A470="CNG",1,A470="CNG + Petrol",2,A470="Diesel",3,A470="Electric",4,A470="Hybrid",5,A470="Petrol",6)</f>
        <v>3</v>
      </c>
      <c r="C470" t="s">
        <v>833</v>
      </c>
      <c r="D470">
        <f t="array" ref="D470">_xlfn.IFS(C470="Coupe",1,C470= "Crossover",2,C470= "Crossover, SUV",3,C470= "Hatchback",4,C470= "MPV",5,C470= "MUV",6,C470= "Sedan",7,C470= "Sedan, Coupe",8,C470= "SUV",9,C470= "SUV, Crossover",10)</f>
        <v>9</v>
      </c>
      <c r="E470" t="s">
        <v>201</v>
      </c>
      <c r="F470">
        <f t="array" ref="F470">_xlfn.IFS(E470="Drum",1,E470= "Solid Disc",2,E470= "Ventilated Disc",3)</f>
        <v>3</v>
      </c>
      <c r="G470" t="s">
        <v>152</v>
      </c>
      <c r="H470">
        <f t="array" ref="H470">_xlfn.IFS(G470="Drum",1,G470= "Solid Disc",2,G470= "Ventilated Disc",3)</f>
        <v>1</v>
      </c>
      <c r="I470" t="s">
        <v>168</v>
      </c>
      <c r="J470">
        <f t="array" ref="J470">_xlfn.IFS(I470="Fabric",1,I470= "Leather",2,I470= "Polyurethene",3,I470= "Vinyl",4)</f>
        <v>1</v>
      </c>
      <c r="K470" t="s">
        <v>169</v>
      </c>
      <c r="L470">
        <f t="array" ref="L470">_xlfn.IFS(K470="AMT",1,K470="Automatic",2,K470="CVT",3,K470="DCT",4,K470="Manual",5)</f>
        <v>5</v>
      </c>
      <c r="M470" t="s">
        <v>169</v>
      </c>
      <c r="N470">
        <f t="array" ref="N470">_xlfn.IFS(M470="Automatic",1,M470= "Manual",2)</f>
        <v>2</v>
      </c>
      <c r="O470" t="s">
        <v>177</v>
      </c>
      <c r="P470">
        <f t="array" ref="P470">_xlfn.IFS(O470="Analog",1,O470= "Analog + Digital",2,O470= "Digital",3)</f>
        <v>2</v>
      </c>
    </row>
    <row r="471" spans="1:16" x14ac:dyDescent="0.3">
      <c r="A471" t="s">
        <v>460</v>
      </c>
      <c r="B471">
        <f t="array" ref="B471">_xlfn.IFS(A471="CNG",1,A471="CNG + Petrol",2,A471="Diesel",3,A471="Electric",4,A471="Hybrid",5,A471="Petrol",6)</f>
        <v>3</v>
      </c>
      <c r="C471" t="s">
        <v>833</v>
      </c>
      <c r="D471">
        <f t="array" ref="D471">_xlfn.IFS(C471="Coupe",1,C471= "Crossover",2,C471= "Crossover, SUV",3,C471= "Hatchback",4,C471= "MPV",5,C471= "MUV",6,C471= "Sedan",7,C471= "Sedan, Coupe",8,C471= "SUV",9,C471= "SUV, Crossover",10)</f>
        <v>9</v>
      </c>
      <c r="E471" t="s">
        <v>201</v>
      </c>
      <c r="F471">
        <f t="array" ref="F471">_xlfn.IFS(E471="Drum",1,E471= "Solid Disc",2,E471= "Ventilated Disc",3)</f>
        <v>3</v>
      </c>
      <c r="G471" t="s">
        <v>152</v>
      </c>
      <c r="H471">
        <f t="array" ref="H471">_xlfn.IFS(G471="Drum",1,G471= "Solid Disc",2,G471= "Ventilated Disc",3)</f>
        <v>1</v>
      </c>
      <c r="I471" t="s">
        <v>168</v>
      </c>
      <c r="J471">
        <f t="array" ref="J471">_xlfn.IFS(I471="Fabric",1,I471= "Leather",2,I471= "Polyurethene",3,I471= "Vinyl",4)</f>
        <v>1</v>
      </c>
      <c r="K471" t="s">
        <v>169</v>
      </c>
      <c r="L471">
        <f t="array" ref="L471">_xlfn.IFS(K471="AMT",1,K471="Automatic",2,K471="CVT",3,K471="DCT",4,K471="Manual",5)</f>
        <v>5</v>
      </c>
      <c r="M471" t="s">
        <v>169</v>
      </c>
      <c r="N471">
        <f t="array" ref="N471">_xlfn.IFS(M471="Automatic",1,M471= "Manual",2)</f>
        <v>2</v>
      </c>
      <c r="O471" t="s">
        <v>177</v>
      </c>
      <c r="P471">
        <f t="array" ref="P471">_xlfn.IFS(O471="Analog",1,O471= "Analog + Digital",2,O471= "Digital",3)</f>
        <v>2</v>
      </c>
    </row>
    <row r="472" spans="1:16" x14ac:dyDescent="0.3">
      <c r="A472" t="s">
        <v>460</v>
      </c>
      <c r="B472">
        <f t="array" ref="B472">_xlfn.IFS(A472="CNG",1,A472="CNG + Petrol",2,A472="Diesel",3,A472="Electric",4,A472="Hybrid",5,A472="Petrol",6)</f>
        <v>3</v>
      </c>
      <c r="C472" t="s">
        <v>833</v>
      </c>
      <c r="D472">
        <f t="array" ref="D472">_xlfn.IFS(C472="Coupe",1,C472= "Crossover",2,C472= "Crossover, SUV",3,C472= "Hatchback",4,C472= "MPV",5,C472= "MUV",6,C472= "Sedan",7,C472= "Sedan, Coupe",8,C472= "SUV",9,C472= "SUV, Crossover",10)</f>
        <v>9</v>
      </c>
      <c r="E472" t="s">
        <v>201</v>
      </c>
      <c r="F472">
        <f t="array" ref="F472">_xlfn.IFS(E472="Drum",1,E472= "Solid Disc",2,E472= "Ventilated Disc",3)</f>
        <v>3</v>
      </c>
      <c r="G472" t="s">
        <v>152</v>
      </c>
      <c r="H472">
        <f t="array" ref="H472">_xlfn.IFS(G472="Drum",1,G472= "Solid Disc",2,G472= "Ventilated Disc",3)</f>
        <v>1</v>
      </c>
      <c r="I472" t="s">
        <v>168</v>
      </c>
      <c r="J472">
        <f t="array" ref="J472">_xlfn.IFS(I472="Fabric",1,I472= "Leather",2,I472= "Polyurethene",3,I472= "Vinyl",4)</f>
        <v>1</v>
      </c>
      <c r="K472" t="s">
        <v>169</v>
      </c>
      <c r="L472">
        <f t="array" ref="L472">_xlfn.IFS(K472="AMT",1,K472="Automatic",2,K472="CVT",3,K472="DCT",4,K472="Manual",5)</f>
        <v>5</v>
      </c>
      <c r="M472" t="s">
        <v>169</v>
      </c>
      <c r="N472">
        <f t="array" ref="N472">_xlfn.IFS(M472="Automatic",1,M472= "Manual",2)</f>
        <v>2</v>
      </c>
      <c r="O472" t="s">
        <v>177</v>
      </c>
      <c r="P472">
        <f t="array" ref="P472">_xlfn.IFS(O472="Analog",1,O472= "Analog + Digital",2,O472= "Digital",3)</f>
        <v>2</v>
      </c>
    </row>
    <row r="473" spans="1:16" x14ac:dyDescent="0.3">
      <c r="A473" t="s">
        <v>460</v>
      </c>
      <c r="B473">
        <f t="array" ref="B473">_xlfn.IFS(A473="CNG",1,A473="CNG + Petrol",2,A473="Diesel",3,A473="Electric",4,A473="Hybrid",5,A473="Petrol",6)</f>
        <v>3</v>
      </c>
      <c r="C473" t="s">
        <v>833</v>
      </c>
      <c r="D473">
        <f t="array" ref="D473">_xlfn.IFS(C473="Coupe",1,C473= "Crossover",2,C473= "Crossover, SUV",3,C473= "Hatchback",4,C473= "MPV",5,C473= "MUV",6,C473= "Sedan",7,C473= "Sedan, Coupe",8,C473= "SUV",9,C473= "SUV, Crossover",10)</f>
        <v>9</v>
      </c>
      <c r="E473" t="s">
        <v>201</v>
      </c>
      <c r="F473">
        <f t="array" ref="F473">_xlfn.IFS(E473="Drum",1,E473= "Solid Disc",2,E473= "Ventilated Disc",3)</f>
        <v>3</v>
      </c>
      <c r="G473" t="s">
        <v>152</v>
      </c>
      <c r="H473">
        <f t="array" ref="H473">_xlfn.IFS(G473="Drum",1,G473= "Solid Disc",2,G473= "Ventilated Disc",3)</f>
        <v>1</v>
      </c>
      <c r="I473" t="s">
        <v>168</v>
      </c>
      <c r="J473">
        <f t="array" ref="J473">_xlfn.IFS(I473="Fabric",1,I473= "Leather",2,I473= "Polyurethene",3,I473= "Vinyl",4)</f>
        <v>1</v>
      </c>
      <c r="K473" t="s">
        <v>169</v>
      </c>
      <c r="L473">
        <f t="array" ref="L473">_xlfn.IFS(K473="AMT",1,K473="Automatic",2,K473="CVT",3,K473="DCT",4,K473="Manual",5)</f>
        <v>5</v>
      </c>
      <c r="M473" t="s">
        <v>169</v>
      </c>
      <c r="N473">
        <f t="array" ref="N473">_xlfn.IFS(M473="Automatic",1,M473= "Manual",2)</f>
        <v>2</v>
      </c>
      <c r="O473" t="s">
        <v>177</v>
      </c>
      <c r="P473">
        <f t="array" ref="P473">_xlfn.IFS(O473="Analog",1,O473= "Analog + Digital",2,O473= "Digital",3)</f>
        <v>2</v>
      </c>
    </row>
    <row r="474" spans="1:16" x14ac:dyDescent="0.3">
      <c r="A474" t="s">
        <v>460</v>
      </c>
      <c r="B474">
        <f t="array" ref="B474">_xlfn.IFS(A474="CNG",1,A474="CNG + Petrol",2,A474="Diesel",3,A474="Electric",4,A474="Hybrid",5,A474="Petrol",6)</f>
        <v>3</v>
      </c>
      <c r="C474" t="s">
        <v>833</v>
      </c>
      <c r="D474">
        <f t="array" ref="D474">_xlfn.IFS(C474="Coupe",1,C474= "Crossover",2,C474= "Crossover, SUV",3,C474= "Hatchback",4,C474= "MPV",5,C474= "MUV",6,C474= "Sedan",7,C474= "Sedan, Coupe",8,C474= "SUV",9,C474= "SUV, Crossover",10)</f>
        <v>9</v>
      </c>
      <c r="E474" t="s">
        <v>201</v>
      </c>
      <c r="F474">
        <f t="array" ref="F474">_xlfn.IFS(E474="Drum",1,E474= "Solid Disc",2,E474= "Ventilated Disc",3)</f>
        <v>3</v>
      </c>
      <c r="G474" t="s">
        <v>152</v>
      </c>
      <c r="H474">
        <f t="array" ref="H474">_xlfn.IFS(G474="Drum",1,G474= "Solid Disc",2,G474= "Ventilated Disc",3)</f>
        <v>1</v>
      </c>
      <c r="I474" t="s">
        <v>598</v>
      </c>
      <c r="J474">
        <f t="array" ref="J474">_xlfn.IFS(I474="Fabric",1,I474= "Leather",2,I474= "Polyurethene",3,I474= "Vinyl",4)</f>
        <v>2</v>
      </c>
      <c r="K474" t="s">
        <v>169</v>
      </c>
      <c r="L474">
        <f t="array" ref="L474">_xlfn.IFS(K474="AMT",1,K474="Automatic",2,K474="CVT",3,K474="DCT",4,K474="Manual",5)</f>
        <v>5</v>
      </c>
      <c r="M474" t="s">
        <v>169</v>
      </c>
      <c r="N474">
        <f t="array" ref="N474">_xlfn.IFS(M474="Automatic",1,M474= "Manual",2)</f>
        <v>2</v>
      </c>
      <c r="O474" t="s">
        <v>177</v>
      </c>
      <c r="P474">
        <f t="array" ref="P474">_xlfn.IFS(O474="Analog",1,O474= "Analog + Digital",2,O474= "Digital",3)</f>
        <v>2</v>
      </c>
    </row>
    <row r="475" spans="1:16" x14ac:dyDescent="0.3">
      <c r="A475" t="s">
        <v>460</v>
      </c>
      <c r="B475">
        <f t="array" ref="B475">_xlfn.IFS(A475="CNG",1,A475="CNG + Petrol",2,A475="Diesel",3,A475="Electric",4,A475="Hybrid",5,A475="Petrol",6)</f>
        <v>3</v>
      </c>
      <c r="C475" t="s">
        <v>833</v>
      </c>
      <c r="D475">
        <f t="array" ref="D475">_xlfn.IFS(C475="Coupe",1,C475= "Crossover",2,C475= "Crossover, SUV",3,C475= "Hatchback",4,C475= "MPV",5,C475= "MUV",6,C475= "Sedan",7,C475= "Sedan, Coupe",8,C475= "SUV",9,C475= "SUV, Crossover",10)</f>
        <v>9</v>
      </c>
      <c r="E475" t="s">
        <v>201</v>
      </c>
      <c r="F475">
        <f t="array" ref="F475">_xlfn.IFS(E475="Drum",1,E475= "Solid Disc",2,E475= "Ventilated Disc",3)</f>
        <v>3</v>
      </c>
      <c r="G475" t="s">
        <v>152</v>
      </c>
      <c r="H475">
        <f t="array" ref="H475">_xlfn.IFS(G475="Drum",1,G475= "Solid Disc",2,G475= "Ventilated Disc",3)</f>
        <v>1</v>
      </c>
      <c r="I475" t="s">
        <v>168</v>
      </c>
      <c r="J475">
        <f t="array" ref="J475">_xlfn.IFS(I475="Fabric",1,I475= "Leather",2,I475= "Polyurethene",3,I475= "Vinyl",4)</f>
        <v>1</v>
      </c>
      <c r="K475" t="s">
        <v>169</v>
      </c>
      <c r="L475">
        <f t="array" ref="L475">_xlfn.IFS(K475="AMT",1,K475="Automatic",2,K475="CVT",3,K475="DCT",4,K475="Manual",5)</f>
        <v>5</v>
      </c>
      <c r="M475" t="s">
        <v>169</v>
      </c>
      <c r="N475">
        <f t="array" ref="N475">_xlfn.IFS(M475="Automatic",1,M475= "Manual",2)</f>
        <v>2</v>
      </c>
      <c r="O475" t="s">
        <v>177</v>
      </c>
      <c r="P475">
        <f t="array" ref="P475">_xlfn.IFS(O475="Analog",1,O475= "Analog + Digital",2,O475= "Digital",3)</f>
        <v>2</v>
      </c>
    </row>
    <row r="476" spans="1:16" x14ac:dyDescent="0.3">
      <c r="A476" t="s">
        <v>460</v>
      </c>
      <c r="B476">
        <f t="array" ref="B476">_xlfn.IFS(A476="CNG",1,A476="CNG + Petrol",2,A476="Diesel",3,A476="Electric",4,A476="Hybrid",5,A476="Petrol",6)</f>
        <v>3</v>
      </c>
      <c r="C476" t="s">
        <v>509</v>
      </c>
      <c r="D476">
        <f t="array" ref="D476">_xlfn.IFS(C476="Coupe",1,C476= "Crossover",2,C476= "Crossover, SUV",3,C476= "Hatchback",4,C476= "MPV",5,C476= "MUV",6,C476= "Sedan",7,C476= "Sedan, Coupe",8,C476= "SUV",9,C476= "SUV, Crossover",10)</f>
        <v>7</v>
      </c>
      <c r="E476" t="s">
        <v>201</v>
      </c>
      <c r="F476">
        <f t="array" ref="F476">_xlfn.IFS(E476="Drum",1,E476= "Solid Disc",2,E476= "Ventilated Disc",3)</f>
        <v>3</v>
      </c>
      <c r="G476" t="s">
        <v>152</v>
      </c>
      <c r="H476">
        <f t="array" ref="H476">_xlfn.IFS(G476="Drum",1,G476= "Solid Disc",2,G476= "Ventilated Disc",3)</f>
        <v>1</v>
      </c>
      <c r="I476" t="s">
        <v>598</v>
      </c>
      <c r="J476">
        <f t="array" ref="J476">_xlfn.IFS(I476="Fabric",1,I476= "Leather",2,I476= "Polyurethene",3,I476= "Vinyl",4)</f>
        <v>2</v>
      </c>
      <c r="K476" t="s">
        <v>190</v>
      </c>
      <c r="L476">
        <f t="array" ref="L476">_xlfn.IFS(K476="AMT",1,K476="Automatic",2,K476="CVT",3,K476="DCT",4,K476="Manual",5)</f>
        <v>2</v>
      </c>
      <c r="M476" t="s">
        <v>169</v>
      </c>
      <c r="N476">
        <f t="array" ref="N476">_xlfn.IFS(M476="Automatic",1,M476= "Manual",2)</f>
        <v>2</v>
      </c>
      <c r="O476" t="s">
        <v>177</v>
      </c>
      <c r="P476">
        <f t="array" ref="P476">_xlfn.IFS(O476="Analog",1,O476= "Analog + Digital",2,O476= "Digital",3)</f>
        <v>2</v>
      </c>
    </row>
    <row r="477" spans="1:16" x14ac:dyDescent="0.3">
      <c r="A477" t="s">
        <v>146</v>
      </c>
      <c r="B477">
        <f t="array" ref="B477">_xlfn.IFS(A477="CNG",1,A477="CNG + Petrol",2,A477="Diesel",3,A477="Electric",4,A477="Hybrid",5,A477="Petrol",6)</f>
        <v>6</v>
      </c>
      <c r="C477" t="s">
        <v>509</v>
      </c>
      <c r="D477">
        <f t="array" ref="D477">_xlfn.IFS(C477="Coupe",1,C477= "Crossover",2,C477= "Crossover, SUV",3,C477= "Hatchback",4,C477= "MPV",5,C477= "MUV",6,C477= "Sedan",7,C477= "Sedan, Coupe",8,C477= "SUV",9,C477= "SUV, Crossover",10)</f>
        <v>7</v>
      </c>
      <c r="E477" t="s">
        <v>201</v>
      </c>
      <c r="F477">
        <f t="array" ref="F477">_xlfn.IFS(E477="Drum",1,E477= "Solid Disc",2,E477= "Ventilated Disc",3)</f>
        <v>3</v>
      </c>
      <c r="G477" t="s">
        <v>152</v>
      </c>
      <c r="H477">
        <f t="array" ref="H477">_xlfn.IFS(G477="Drum",1,G477= "Solid Disc",2,G477= "Ventilated Disc",3)</f>
        <v>1</v>
      </c>
      <c r="I477" t="s">
        <v>598</v>
      </c>
      <c r="J477">
        <f t="array" ref="J477">_xlfn.IFS(I477="Fabric",1,I477= "Leather",2,I477= "Polyurethene",3,I477= "Vinyl",4)</f>
        <v>2</v>
      </c>
      <c r="K477" t="s">
        <v>190</v>
      </c>
      <c r="L477">
        <f t="array" ref="L477">_xlfn.IFS(K477="AMT",1,K477="Automatic",2,K477="CVT",3,K477="DCT",4,K477="Manual",5)</f>
        <v>2</v>
      </c>
      <c r="M477" t="s">
        <v>169</v>
      </c>
      <c r="N477">
        <f t="array" ref="N477">_xlfn.IFS(M477="Automatic",1,M477= "Manual",2)</f>
        <v>2</v>
      </c>
      <c r="O477" t="s">
        <v>177</v>
      </c>
      <c r="P477">
        <f t="array" ref="P477">_xlfn.IFS(O477="Analog",1,O477= "Analog + Digital",2,O477= "Digital",3)</f>
        <v>2</v>
      </c>
    </row>
    <row r="478" spans="1:16" x14ac:dyDescent="0.3">
      <c r="A478" t="s">
        <v>460</v>
      </c>
      <c r="B478">
        <f t="array" ref="B478">_xlfn.IFS(A478="CNG",1,A478="CNG + Petrol",2,A478="Diesel",3,A478="Electric",4,A478="Hybrid",5,A478="Petrol",6)</f>
        <v>3</v>
      </c>
      <c r="C478" t="s">
        <v>509</v>
      </c>
      <c r="D478">
        <f t="array" ref="D478">_xlfn.IFS(C478="Coupe",1,C478= "Crossover",2,C478= "Crossover, SUV",3,C478= "Hatchback",4,C478= "MPV",5,C478= "MUV",6,C478= "Sedan",7,C478= "Sedan, Coupe",8,C478= "SUV",9,C478= "SUV, Crossover",10)</f>
        <v>7</v>
      </c>
      <c r="E478" t="s">
        <v>201</v>
      </c>
      <c r="F478">
        <f t="array" ref="F478">_xlfn.IFS(E478="Drum",1,E478= "Solid Disc",2,E478= "Ventilated Disc",3)</f>
        <v>3</v>
      </c>
      <c r="G478" t="s">
        <v>152</v>
      </c>
      <c r="H478">
        <f t="array" ref="H478">_xlfn.IFS(G478="Drum",1,G478= "Solid Disc",2,G478= "Ventilated Disc",3)</f>
        <v>1</v>
      </c>
      <c r="I478" t="s">
        <v>598</v>
      </c>
      <c r="J478">
        <f t="array" ref="J478">_xlfn.IFS(I478="Fabric",1,I478= "Leather",2,I478= "Polyurethene",3,I478= "Vinyl",4)</f>
        <v>2</v>
      </c>
      <c r="K478" t="s">
        <v>169</v>
      </c>
      <c r="L478">
        <f t="array" ref="L478">_xlfn.IFS(K478="AMT",1,K478="Automatic",2,K478="CVT",3,K478="DCT",4,K478="Manual",5)</f>
        <v>5</v>
      </c>
      <c r="M478" t="s">
        <v>169</v>
      </c>
      <c r="N478">
        <f t="array" ref="N478">_xlfn.IFS(M478="Automatic",1,M478= "Manual",2)</f>
        <v>2</v>
      </c>
      <c r="O478" t="s">
        <v>177</v>
      </c>
      <c r="P478">
        <f t="array" ref="P478">_xlfn.IFS(O478="Analog",1,O478= "Analog + Digital",2,O478= "Digital",3)</f>
        <v>2</v>
      </c>
    </row>
    <row r="479" spans="1:16" x14ac:dyDescent="0.3">
      <c r="A479" t="s">
        <v>146</v>
      </c>
      <c r="B479">
        <f t="array" ref="B479">_xlfn.IFS(A479="CNG",1,A479="CNG + Petrol",2,A479="Diesel",3,A479="Electric",4,A479="Hybrid",5,A479="Petrol",6)</f>
        <v>6</v>
      </c>
      <c r="C479" t="s">
        <v>509</v>
      </c>
      <c r="D479">
        <f t="array" ref="D479">_xlfn.IFS(C479="Coupe",1,C479= "Crossover",2,C479= "Crossover, SUV",3,C479= "Hatchback",4,C479= "MPV",5,C479= "MUV",6,C479= "Sedan",7,C479= "Sedan, Coupe",8,C479= "SUV",9,C479= "SUV, Crossover",10)</f>
        <v>7</v>
      </c>
      <c r="E479" t="s">
        <v>201</v>
      </c>
      <c r="F479">
        <f t="array" ref="F479">_xlfn.IFS(E479="Drum",1,E479= "Solid Disc",2,E479= "Ventilated Disc",3)</f>
        <v>3</v>
      </c>
      <c r="G479" t="s">
        <v>152</v>
      </c>
      <c r="H479">
        <f t="array" ref="H479">_xlfn.IFS(G479="Drum",1,G479= "Solid Disc",2,G479= "Ventilated Disc",3)</f>
        <v>1</v>
      </c>
      <c r="I479" t="s">
        <v>598</v>
      </c>
      <c r="J479">
        <f t="array" ref="J479">_xlfn.IFS(I479="Fabric",1,I479= "Leather",2,I479= "Polyurethene",3,I479= "Vinyl",4)</f>
        <v>2</v>
      </c>
      <c r="K479" t="s">
        <v>169</v>
      </c>
      <c r="L479">
        <f t="array" ref="L479">_xlfn.IFS(K479="AMT",1,K479="Automatic",2,K479="CVT",3,K479="DCT",4,K479="Manual",5)</f>
        <v>5</v>
      </c>
      <c r="M479" t="s">
        <v>169</v>
      </c>
      <c r="N479">
        <f t="array" ref="N479">_xlfn.IFS(M479="Automatic",1,M479= "Manual",2)</f>
        <v>2</v>
      </c>
      <c r="O479" t="s">
        <v>177</v>
      </c>
      <c r="P479">
        <f t="array" ref="P479">_xlfn.IFS(O479="Analog",1,O479= "Analog + Digital",2,O479= "Digital",3)</f>
        <v>2</v>
      </c>
    </row>
    <row r="480" spans="1:16" x14ac:dyDescent="0.3">
      <c r="A480" t="s">
        <v>146</v>
      </c>
      <c r="B480">
        <f t="array" ref="B480">_xlfn.IFS(A480="CNG",1,A480="CNG + Petrol",2,A480="Diesel",3,A480="Electric",4,A480="Hybrid",5,A480="Petrol",6)</f>
        <v>6</v>
      </c>
      <c r="C480" t="s">
        <v>833</v>
      </c>
      <c r="D480">
        <f t="array" ref="D480">_xlfn.IFS(C480="Coupe",1,C480= "Crossover",2,C480= "Crossover, SUV",3,C480= "Hatchback",4,C480= "MPV",5,C480= "MUV",6,C480= "Sedan",7,C480= "Sedan, Coupe",8,C480= "SUV",9,C480= "SUV, Crossover",10)</f>
        <v>9</v>
      </c>
      <c r="E480" t="s">
        <v>201</v>
      </c>
      <c r="F480">
        <f t="array" ref="F480">_xlfn.IFS(E480="Drum",1,E480= "Solid Disc",2,E480= "Ventilated Disc",3)</f>
        <v>3</v>
      </c>
      <c r="G480" t="s">
        <v>201</v>
      </c>
      <c r="H480">
        <f t="array" ref="H480">_xlfn.IFS(G480="Drum",1,G480= "Solid Disc",2,G480= "Ventilated Disc",3)</f>
        <v>3</v>
      </c>
      <c r="I480" t="s">
        <v>168</v>
      </c>
      <c r="J480">
        <f t="array" ref="J480">_xlfn.IFS(I480="Fabric",1,I480= "Leather",2,I480= "Polyurethene",3,I480= "Vinyl",4)</f>
        <v>1</v>
      </c>
      <c r="K480" t="s">
        <v>190</v>
      </c>
      <c r="L480">
        <f t="array" ref="L480">_xlfn.IFS(K480="AMT",1,K480="Automatic",2,K480="CVT",3,K480="DCT",4,K480="Manual",5)</f>
        <v>2</v>
      </c>
      <c r="M480" t="s">
        <v>169</v>
      </c>
      <c r="N480">
        <f t="array" ref="N480">_xlfn.IFS(M480="Automatic",1,M480= "Manual",2)</f>
        <v>2</v>
      </c>
      <c r="O480" t="s">
        <v>177</v>
      </c>
      <c r="P480">
        <f t="array" ref="P480">_xlfn.IFS(O480="Analog",1,O480= "Analog + Digital",2,O480= "Digital",3)</f>
        <v>2</v>
      </c>
    </row>
    <row r="481" spans="1:16" x14ac:dyDescent="0.3">
      <c r="A481" t="s">
        <v>460</v>
      </c>
      <c r="B481">
        <f t="array" ref="B481">_xlfn.IFS(A481="CNG",1,A481="CNG + Petrol",2,A481="Diesel",3,A481="Electric",4,A481="Hybrid",5,A481="Petrol",6)</f>
        <v>3</v>
      </c>
      <c r="C481" t="s">
        <v>833</v>
      </c>
      <c r="D481">
        <f t="array" ref="D481">_xlfn.IFS(C481="Coupe",1,C481= "Crossover",2,C481= "Crossover, SUV",3,C481= "Hatchback",4,C481= "MPV",5,C481= "MUV",6,C481= "Sedan",7,C481= "Sedan, Coupe",8,C481= "SUV",9,C481= "SUV, Crossover",10)</f>
        <v>9</v>
      </c>
      <c r="E481" t="s">
        <v>340</v>
      </c>
      <c r="F481">
        <f t="array" ref="F481">_xlfn.IFS(E481="Drum",1,E481= "Solid Disc",2,E481= "Ventilated Disc",3)</f>
        <v>2</v>
      </c>
      <c r="G481" t="s">
        <v>340</v>
      </c>
      <c r="H481">
        <f t="array" ref="H481">_xlfn.IFS(G481="Drum",1,G481= "Solid Disc",2,G481= "Ventilated Disc",3)</f>
        <v>2</v>
      </c>
      <c r="I481" t="s">
        <v>168</v>
      </c>
      <c r="J481">
        <f t="array" ref="J481">_xlfn.IFS(I481="Fabric",1,I481= "Leather",2,I481= "Polyurethene",3,I481= "Vinyl",4)</f>
        <v>1</v>
      </c>
      <c r="K481" t="s">
        <v>169</v>
      </c>
      <c r="L481">
        <f t="array" ref="L481">_xlfn.IFS(K481="AMT",1,K481="Automatic",2,K481="CVT",3,K481="DCT",4,K481="Manual",5)</f>
        <v>5</v>
      </c>
      <c r="M481" t="s">
        <v>169</v>
      </c>
      <c r="N481">
        <f t="array" ref="N481">_xlfn.IFS(M481="Automatic",1,M481= "Manual",2)</f>
        <v>2</v>
      </c>
      <c r="O481" t="s">
        <v>165</v>
      </c>
      <c r="P481">
        <f t="array" ref="P481">_xlfn.IFS(O481="Analog",1,O481= "Analog + Digital",2,O481= "Digital",3)</f>
        <v>1</v>
      </c>
    </row>
    <row r="482" spans="1:16" x14ac:dyDescent="0.3">
      <c r="A482" t="s">
        <v>460</v>
      </c>
      <c r="B482">
        <f t="array" ref="B482">_xlfn.IFS(A482="CNG",1,A482="CNG + Petrol",2,A482="Diesel",3,A482="Electric",4,A482="Hybrid",5,A482="Petrol",6)</f>
        <v>3</v>
      </c>
      <c r="C482" t="s">
        <v>833</v>
      </c>
      <c r="D482">
        <f t="array" ref="D482">_xlfn.IFS(C482="Coupe",1,C482= "Crossover",2,C482= "Crossover, SUV",3,C482= "Hatchback",4,C482= "MPV",5,C482= "MUV",6,C482= "Sedan",7,C482= "Sedan, Coupe",8,C482= "SUV",9,C482= "SUV, Crossover",10)</f>
        <v>9</v>
      </c>
      <c r="E482" t="s">
        <v>201</v>
      </c>
      <c r="F482">
        <f t="array" ref="F482">_xlfn.IFS(E482="Drum",1,E482= "Solid Disc",2,E482= "Ventilated Disc",3)</f>
        <v>3</v>
      </c>
      <c r="G482" t="s">
        <v>201</v>
      </c>
      <c r="H482">
        <f t="array" ref="H482">_xlfn.IFS(G482="Drum",1,G482= "Solid Disc",2,G482= "Ventilated Disc",3)</f>
        <v>3</v>
      </c>
      <c r="I482" t="s">
        <v>168</v>
      </c>
      <c r="J482">
        <f t="array" ref="J482">_xlfn.IFS(I482="Fabric",1,I482= "Leather",2,I482= "Polyurethene",3,I482= "Vinyl",4)</f>
        <v>1</v>
      </c>
      <c r="K482" t="s">
        <v>190</v>
      </c>
      <c r="L482">
        <f t="array" ref="L482">_xlfn.IFS(K482="AMT",1,K482="Automatic",2,K482="CVT",3,K482="DCT",4,K482="Manual",5)</f>
        <v>2</v>
      </c>
      <c r="M482" t="s">
        <v>169</v>
      </c>
      <c r="N482">
        <f t="array" ref="N482">_xlfn.IFS(M482="Automatic",1,M482= "Manual",2)</f>
        <v>2</v>
      </c>
      <c r="O482" t="s">
        <v>177</v>
      </c>
      <c r="P482">
        <f t="array" ref="P482">_xlfn.IFS(O482="Analog",1,O482= "Analog + Digital",2,O482= "Digital",3)</f>
        <v>2</v>
      </c>
    </row>
    <row r="483" spans="1:16" x14ac:dyDescent="0.3">
      <c r="A483" t="s">
        <v>460</v>
      </c>
      <c r="B483">
        <f t="array" ref="B483">_xlfn.IFS(A483="CNG",1,A483="CNG + Petrol",2,A483="Diesel",3,A483="Electric",4,A483="Hybrid",5,A483="Petrol",6)</f>
        <v>3</v>
      </c>
      <c r="C483" t="s">
        <v>833</v>
      </c>
      <c r="D483">
        <f t="array" ref="D483">_xlfn.IFS(C483="Coupe",1,C483= "Crossover",2,C483= "Crossover, SUV",3,C483= "Hatchback",4,C483= "MPV",5,C483= "MUV",6,C483= "Sedan",7,C483= "Sedan, Coupe",8,C483= "SUV",9,C483= "SUV, Crossover",10)</f>
        <v>9</v>
      </c>
      <c r="E483" t="s">
        <v>201</v>
      </c>
      <c r="F483">
        <f t="array" ref="F483">_xlfn.IFS(E483="Drum",1,E483= "Solid Disc",2,E483= "Ventilated Disc",3)</f>
        <v>3</v>
      </c>
      <c r="G483" t="s">
        <v>201</v>
      </c>
      <c r="H483">
        <f t="array" ref="H483">_xlfn.IFS(G483="Drum",1,G483= "Solid Disc",2,G483= "Ventilated Disc",3)</f>
        <v>3</v>
      </c>
      <c r="I483" t="s">
        <v>598</v>
      </c>
      <c r="J483">
        <f t="array" ref="J483">_xlfn.IFS(I483="Fabric",1,I483= "Leather",2,I483= "Polyurethene",3,I483= "Vinyl",4)</f>
        <v>2</v>
      </c>
      <c r="K483" t="s">
        <v>169</v>
      </c>
      <c r="L483">
        <f t="array" ref="L483">_xlfn.IFS(K483="AMT",1,K483="Automatic",2,K483="CVT",3,K483="DCT",4,K483="Manual",5)</f>
        <v>5</v>
      </c>
      <c r="M483" t="s">
        <v>169</v>
      </c>
      <c r="N483">
        <f t="array" ref="N483">_xlfn.IFS(M483="Automatic",1,M483= "Manual",2)</f>
        <v>2</v>
      </c>
      <c r="O483" t="s">
        <v>177</v>
      </c>
      <c r="P483">
        <f t="array" ref="P483">_xlfn.IFS(O483="Analog",1,O483= "Analog + Digital",2,O483= "Digital",3)</f>
        <v>2</v>
      </c>
    </row>
    <row r="484" spans="1:16" x14ac:dyDescent="0.3">
      <c r="A484" t="s">
        <v>460</v>
      </c>
      <c r="B484">
        <f t="array" ref="B484">_xlfn.IFS(A484="CNG",1,A484="CNG + Petrol",2,A484="Diesel",3,A484="Electric",4,A484="Hybrid",5,A484="Petrol",6)</f>
        <v>3</v>
      </c>
      <c r="C484" t="s">
        <v>833</v>
      </c>
      <c r="D484">
        <f t="array" ref="D484">_xlfn.IFS(C484="Coupe",1,C484= "Crossover",2,C484= "Crossover, SUV",3,C484= "Hatchback",4,C484= "MPV",5,C484= "MUV",6,C484= "Sedan",7,C484= "Sedan, Coupe",8,C484= "SUV",9,C484= "SUV, Crossover",10)</f>
        <v>9</v>
      </c>
      <c r="E484" t="s">
        <v>201</v>
      </c>
      <c r="F484">
        <f t="array" ref="F484">_xlfn.IFS(E484="Drum",1,E484= "Solid Disc",2,E484= "Ventilated Disc",3)</f>
        <v>3</v>
      </c>
      <c r="G484" t="s">
        <v>201</v>
      </c>
      <c r="H484">
        <f t="array" ref="H484">_xlfn.IFS(G484="Drum",1,G484= "Solid Disc",2,G484= "Ventilated Disc",3)</f>
        <v>3</v>
      </c>
      <c r="I484" t="s">
        <v>598</v>
      </c>
      <c r="J484">
        <f t="array" ref="J484">_xlfn.IFS(I484="Fabric",1,I484= "Leather",2,I484= "Polyurethene",3,I484= "Vinyl",4)</f>
        <v>2</v>
      </c>
      <c r="K484" t="s">
        <v>190</v>
      </c>
      <c r="L484">
        <f t="array" ref="L484">_xlfn.IFS(K484="AMT",1,K484="Automatic",2,K484="CVT",3,K484="DCT",4,K484="Manual",5)</f>
        <v>2</v>
      </c>
      <c r="M484" t="s">
        <v>169</v>
      </c>
      <c r="N484">
        <f t="array" ref="N484">_xlfn.IFS(M484="Automatic",1,M484= "Manual",2)</f>
        <v>2</v>
      </c>
      <c r="O484" t="s">
        <v>177</v>
      </c>
      <c r="P484">
        <f t="array" ref="P484">_xlfn.IFS(O484="Analog",1,O484= "Analog + Digital",2,O484= "Digital",3)</f>
        <v>2</v>
      </c>
    </row>
    <row r="485" spans="1:16" x14ac:dyDescent="0.3">
      <c r="A485" t="s">
        <v>460</v>
      </c>
      <c r="B485">
        <f t="array" ref="B485">_xlfn.IFS(A485="CNG",1,A485="CNG + Petrol",2,A485="Diesel",3,A485="Electric",4,A485="Hybrid",5,A485="Petrol",6)</f>
        <v>3</v>
      </c>
      <c r="C485" t="s">
        <v>833</v>
      </c>
      <c r="D485">
        <f t="array" ref="D485">_xlfn.IFS(C485="Coupe",1,C485= "Crossover",2,C485= "Crossover, SUV",3,C485= "Hatchback",4,C485= "MPV",5,C485= "MUV",6,C485= "Sedan",7,C485= "Sedan, Coupe",8,C485= "SUV",9,C485= "SUV, Crossover",10)</f>
        <v>9</v>
      </c>
      <c r="E485" t="s">
        <v>201</v>
      </c>
      <c r="F485">
        <f t="array" ref="F485">_xlfn.IFS(E485="Drum",1,E485= "Solid Disc",2,E485= "Ventilated Disc",3)</f>
        <v>3</v>
      </c>
      <c r="G485" t="s">
        <v>201</v>
      </c>
      <c r="H485">
        <f t="array" ref="H485">_xlfn.IFS(G485="Drum",1,G485= "Solid Disc",2,G485= "Ventilated Disc",3)</f>
        <v>3</v>
      </c>
      <c r="I485" t="s">
        <v>598</v>
      </c>
      <c r="J485">
        <f t="array" ref="J485">_xlfn.IFS(I485="Fabric",1,I485= "Leather",2,I485= "Polyurethene",3,I485= "Vinyl",4)</f>
        <v>2</v>
      </c>
      <c r="K485" t="s">
        <v>169</v>
      </c>
      <c r="L485">
        <f t="array" ref="L485">_xlfn.IFS(K485="AMT",1,K485="Automatic",2,K485="CVT",3,K485="DCT",4,K485="Manual",5)</f>
        <v>5</v>
      </c>
      <c r="M485" t="s">
        <v>169</v>
      </c>
      <c r="N485">
        <f t="array" ref="N485">_xlfn.IFS(M485="Automatic",1,M485= "Manual",2)</f>
        <v>2</v>
      </c>
      <c r="O485" t="s">
        <v>177</v>
      </c>
      <c r="P485">
        <f t="array" ref="P485">_xlfn.IFS(O485="Analog",1,O485= "Analog + Digital",2,O485= "Digital",3)</f>
        <v>2</v>
      </c>
    </row>
    <row r="486" spans="1:16" x14ac:dyDescent="0.3">
      <c r="A486" t="s">
        <v>460</v>
      </c>
      <c r="B486">
        <f t="array" ref="B486">_xlfn.IFS(A486="CNG",1,A486="CNG + Petrol",2,A486="Diesel",3,A486="Electric",4,A486="Hybrid",5,A486="Petrol",6)</f>
        <v>3</v>
      </c>
      <c r="C486" t="s">
        <v>833</v>
      </c>
      <c r="D486">
        <f t="array" ref="D486">_xlfn.IFS(C486="Coupe",1,C486= "Crossover",2,C486= "Crossover, SUV",3,C486= "Hatchback",4,C486= "MPV",5,C486= "MUV",6,C486= "Sedan",7,C486= "Sedan, Coupe",8,C486= "SUV",9,C486= "SUV, Crossover",10)</f>
        <v>9</v>
      </c>
      <c r="E486" t="s">
        <v>201</v>
      </c>
      <c r="F486">
        <f t="array" ref="F486">_xlfn.IFS(E486="Drum",1,E486= "Solid Disc",2,E486= "Ventilated Disc",3)</f>
        <v>3</v>
      </c>
      <c r="G486" t="s">
        <v>201</v>
      </c>
      <c r="H486">
        <f t="array" ref="H486">_xlfn.IFS(G486="Drum",1,G486= "Solid Disc",2,G486= "Ventilated Disc",3)</f>
        <v>3</v>
      </c>
      <c r="I486" t="s">
        <v>598</v>
      </c>
      <c r="J486">
        <f t="array" ref="J486">_xlfn.IFS(I486="Fabric",1,I486= "Leather",2,I486= "Polyurethene",3,I486= "Vinyl",4)</f>
        <v>2</v>
      </c>
      <c r="K486" t="s">
        <v>190</v>
      </c>
      <c r="L486">
        <f t="array" ref="L486">_xlfn.IFS(K486="AMT",1,K486="Automatic",2,K486="CVT",3,K486="DCT",4,K486="Manual",5)</f>
        <v>2</v>
      </c>
      <c r="M486" t="s">
        <v>169</v>
      </c>
      <c r="N486">
        <f t="array" ref="N486">_xlfn.IFS(M486="Automatic",1,M486= "Manual",2)</f>
        <v>2</v>
      </c>
      <c r="O486" t="s">
        <v>177</v>
      </c>
      <c r="P486">
        <f t="array" ref="P486">_xlfn.IFS(O486="Analog",1,O486= "Analog + Digital",2,O486= "Digital",3)</f>
        <v>2</v>
      </c>
    </row>
    <row r="487" spans="1:16" x14ac:dyDescent="0.3">
      <c r="A487" t="s">
        <v>460</v>
      </c>
      <c r="B487">
        <f t="array" ref="B487">_xlfn.IFS(A487="CNG",1,A487="CNG + Petrol",2,A487="Diesel",3,A487="Electric",4,A487="Hybrid",5,A487="Petrol",6)</f>
        <v>3</v>
      </c>
      <c r="C487" t="s">
        <v>833</v>
      </c>
      <c r="D487">
        <f t="array" ref="D487">_xlfn.IFS(C487="Coupe",1,C487= "Crossover",2,C487= "Crossover, SUV",3,C487= "Hatchback",4,C487= "MPV",5,C487= "MUV",6,C487= "Sedan",7,C487= "Sedan, Coupe",8,C487= "SUV",9,C487= "SUV, Crossover",10)</f>
        <v>9</v>
      </c>
      <c r="E487" t="s">
        <v>201</v>
      </c>
      <c r="F487">
        <f t="array" ref="F487">_xlfn.IFS(E487="Drum",1,E487= "Solid Disc",2,E487= "Ventilated Disc",3)</f>
        <v>3</v>
      </c>
      <c r="G487" t="s">
        <v>201</v>
      </c>
      <c r="H487">
        <f t="array" ref="H487">_xlfn.IFS(G487="Drum",1,G487= "Solid Disc",2,G487= "Ventilated Disc",3)</f>
        <v>3</v>
      </c>
      <c r="I487" t="s">
        <v>598</v>
      </c>
      <c r="J487">
        <f t="array" ref="J487">_xlfn.IFS(I487="Fabric",1,I487= "Leather",2,I487= "Polyurethene",3,I487= "Vinyl",4)</f>
        <v>2</v>
      </c>
      <c r="K487" t="s">
        <v>169</v>
      </c>
      <c r="L487">
        <f t="array" ref="L487">_xlfn.IFS(K487="AMT",1,K487="Automatic",2,K487="CVT",3,K487="DCT",4,K487="Manual",5)</f>
        <v>5</v>
      </c>
      <c r="M487" t="s">
        <v>169</v>
      </c>
      <c r="N487">
        <f t="array" ref="N487">_xlfn.IFS(M487="Automatic",1,M487= "Manual",2)</f>
        <v>2</v>
      </c>
      <c r="O487" t="s">
        <v>177</v>
      </c>
      <c r="P487">
        <f t="array" ref="P487">_xlfn.IFS(O487="Analog",1,O487= "Analog + Digital",2,O487= "Digital",3)</f>
        <v>2</v>
      </c>
    </row>
    <row r="488" spans="1:16" x14ac:dyDescent="0.3">
      <c r="A488" t="s">
        <v>460</v>
      </c>
      <c r="B488">
        <f t="array" ref="B488">_xlfn.IFS(A488="CNG",1,A488="CNG + Petrol",2,A488="Diesel",3,A488="Electric",4,A488="Hybrid",5,A488="Petrol",6)</f>
        <v>3</v>
      </c>
      <c r="C488" t="s">
        <v>833</v>
      </c>
      <c r="D488">
        <f t="array" ref="D488">_xlfn.IFS(C488="Coupe",1,C488= "Crossover",2,C488= "Crossover, SUV",3,C488= "Hatchback",4,C488= "MPV",5,C488= "MUV",6,C488= "Sedan",7,C488= "Sedan, Coupe",8,C488= "SUV",9,C488= "SUV, Crossover",10)</f>
        <v>9</v>
      </c>
      <c r="E488" t="s">
        <v>201</v>
      </c>
      <c r="F488">
        <f t="array" ref="F488">_xlfn.IFS(E488="Drum",1,E488= "Solid Disc",2,E488= "Ventilated Disc",3)</f>
        <v>3</v>
      </c>
      <c r="G488" t="s">
        <v>201</v>
      </c>
      <c r="H488">
        <f t="array" ref="H488">_xlfn.IFS(G488="Drum",1,G488= "Solid Disc",2,G488= "Ventilated Disc",3)</f>
        <v>3</v>
      </c>
      <c r="I488" t="s">
        <v>598</v>
      </c>
      <c r="J488">
        <f t="array" ref="J488">_xlfn.IFS(I488="Fabric",1,I488= "Leather",2,I488= "Polyurethene",3,I488= "Vinyl",4)</f>
        <v>2</v>
      </c>
      <c r="K488" t="s">
        <v>190</v>
      </c>
      <c r="L488">
        <f t="array" ref="L488">_xlfn.IFS(K488="AMT",1,K488="Automatic",2,K488="CVT",3,K488="DCT",4,K488="Manual",5)</f>
        <v>2</v>
      </c>
      <c r="M488" t="s">
        <v>169</v>
      </c>
      <c r="N488">
        <f t="array" ref="N488">_xlfn.IFS(M488="Automatic",1,M488= "Manual",2)</f>
        <v>2</v>
      </c>
      <c r="O488" t="s">
        <v>177</v>
      </c>
      <c r="P488">
        <f t="array" ref="P488">_xlfn.IFS(O488="Analog",1,O488= "Analog + Digital",2,O488= "Digital",3)</f>
        <v>2</v>
      </c>
    </row>
    <row r="489" spans="1:16" x14ac:dyDescent="0.3">
      <c r="A489" t="s">
        <v>146</v>
      </c>
      <c r="B489">
        <f t="array" ref="B489">_xlfn.IFS(A489="CNG",1,A489="CNG + Petrol",2,A489="Diesel",3,A489="Electric",4,A489="Hybrid",5,A489="Petrol",6)</f>
        <v>6</v>
      </c>
      <c r="C489" t="s">
        <v>833</v>
      </c>
      <c r="D489">
        <f t="array" ref="D489">_xlfn.IFS(C489="Coupe",1,C489= "Crossover",2,C489= "Crossover, SUV",3,C489= "Hatchback",4,C489= "MPV",5,C489= "MUV",6,C489= "Sedan",7,C489= "Sedan, Coupe",8,C489= "SUV",9,C489= "SUV, Crossover",10)</f>
        <v>9</v>
      </c>
      <c r="E489" t="s">
        <v>201</v>
      </c>
      <c r="F489">
        <f t="array" ref="F489">_xlfn.IFS(E489="Drum",1,E489= "Solid Disc",2,E489= "Ventilated Disc",3)</f>
        <v>3</v>
      </c>
      <c r="G489" t="s">
        <v>201</v>
      </c>
      <c r="H489">
        <f t="array" ref="H489">_xlfn.IFS(G489="Drum",1,G489= "Solid Disc",2,G489= "Ventilated Disc",3)</f>
        <v>3</v>
      </c>
      <c r="I489" t="s">
        <v>168</v>
      </c>
      <c r="J489">
        <f t="array" ref="J489">_xlfn.IFS(I489="Fabric",1,I489= "Leather",2,I489= "Polyurethene",3,I489= "Vinyl",4)</f>
        <v>1</v>
      </c>
      <c r="K489" t="s">
        <v>190</v>
      </c>
      <c r="L489">
        <f t="array" ref="L489">_xlfn.IFS(K489="AMT",1,K489="Automatic",2,K489="CVT",3,K489="DCT",4,K489="Manual",5)</f>
        <v>2</v>
      </c>
      <c r="M489" t="s">
        <v>169</v>
      </c>
      <c r="N489">
        <f t="array" ref="N489">_xlfn.IFS(M489="Automatic",1,M489= "Manual",2)</f>
        <v>2</v>
      </c>
      <c r="O489" t="s">
        <v>177</v>
      </c>
      <c r="P489">
        <f t="array" ref="P489">_xlfn.IFS(O489="Analog",1,O489= "Analog + Digital",2,O489= "Digital",3)</f>
        <v>2</v>
      </c>
    </row>
    <row r="490" spans="1:16" x14ac:dyDescent="0.3">
      <c r="A490" t="s">
        <v>460</v>
      </c>
      <c r="B490">
        <f t="array" ref="B490">_xlfn.IFS(A490="CNG",1,A490="CNG + Petrol",2,A490="Diesel",3,A490="Electric",4,A490="Hybrid",5,A490="Petrol",6)</f>
        <v>3</v>
      </c>
      <c r="C490" t="s">
        <v>833</v>
      </c>
      <c r="D490">
        <f t="array" ref="D490">_xlfn.IFS(C490="Coupe",1,C490= "Crossover",2,C490= "Crossover, SUV",3,C490= "Hatchback",4,C490= "MPV",5,C490= "MUV",6,C490= "Sedan",7,C490= "Sedan, Coupe",8,C490= "SUV",9,C490= "SUV, Crossover",10)</f>
        <v>9</v>
      </c>
      <c r="E490" t="s">
        <v>340</v>
      </c>
      <c r="F490">
        <f t="array" ref="F490">_xlfn.IFS(E490="Drum",1,E490= "Solid Disc",2,E490= "Ventilated Disc",3)</f>
        <v>2</v>
      </c>
      <c r="G490" t="s">
        <v>340</v>
      </c>
      <c r="H490">
        <f t="array" ref="H490">_xlfn.IFS(G490="Drum",1,G490= "Solid Disc",2,G490= "Ventilated Disc",3)</f>
        <v>2</v>
      </c>
      <c r="I490" t="s">
        <v>168</v>
      </c>
      <c r="J490">
        <f t="array" ref="J490">_xlfn.IFS(I490="Fabric",1,I490= "Leather",2,I490= "Polyurethene",3,I490= "Vinyl",4)</f>
        <v>1</v>
      </c>
      <c r="K490" t="s">
        <v>169</v>
      </c>
      <c r="L490">
        <f t="array" ref="L490">_xlfn.IFS(K490="AMT",1,K490="Automatic",2,K490="CVT",3,K490="DCT",4,K490="Manual",5)</f>
        <v>5</v>
      </c>
      <c r="M490" t="s">
        <v>169</v>
      </c>
      <c r="N490">
        <f t="array" ref="N490">_xlfn.IFS(M490="Automatic",1,M490= "Manual",2)</f>
        <v>2</v>
      </c>
      <c r="O490" t="s">
        <v>165</v>
      </c>
      <c r="P490">
        <f t="array" ref="P490">_xlfn.IFS(O490="Analog",1,O490= "Analog + Digital",2,O490= "Digital",3)</f>
        <v>1</v>
      </c>
    </row>
    <row r="491" spans="1:16" x14ac:dyDescent="0.3">
      <c r="A491" t="s">
        <v>460</v>
      </c>
      <c r="B491">
        <f t="array" ref="B491">_xlfn.IFS(A491="CNG",1,A491="CNG + Petrol",2,A491="Diesel",3,A491="Electric",4,A491="Hybrid",5,A491="Petrol",6)</f>
        <v>3</v>
      </c>
      <c r="C491" t="s">
        <v>833</v>
      </c>
      <c r="D491">
        <f t="array" ref="D491">_xlfn.IFS(C491="Coupe",1,C491= "Crossover",2,C491= "Crossover, SUV",3,C491= "Hatchback",4,C491= "MPV",5,C491= "MUV",6,C491= "Sedan",7,C491= "Sedan, Coupe",8,C491= "SUV",9,C491= "SUV, Crossover",10)</f>
        <v>9</v>
      </c>
      <c r="E491" t="s">
        <v>201</v>
      </c>
      <c r="F491">
        <f t="array" ref="F491">_xlfn.IFS(E491="Drum",1,E491= "Solid Disc",2,E491= "Ventilated Disc",3)</f>
        <v>3</v>
      </c>
      <c r="G491" t="s">
        <v>201</v>
      </c>
      <c r="H491">
        <f t="array" ref="H491">_xlfn.IFS(G491="Drum",1,G491= "Solid Disc",2,G491= "Ventilated Disc",3)</f>
        <v>3</v>
      </c>
      <c r="I491" t="s">
        <v>168</v>
      </c>
      <c r="J491">
        <f t="array" ref="J491">_xlfn.IFS(I491="Fabric",1,I491= "Leather",2,I491= "Polyurethene",3,I491= "Vinyl",4)</f>
        <v>1</v>
      </c>
      <c r="K491" t="s">
        <v>190</v>
      </c>
      <c r="L491">
        <f t="array" ref="L491">_xlfn.IFS(K491="AMT",1,K491="Automatic",2,K491="CVT",3,K491="DCT",4,K491="Manual",5)</f>
        <v>2</v>
      </c>
      <c r="M491" t="s">
        <v>169</v>
      </c>
      <c r="N491">
        <f t="array" ref="N491">_xlfn.IFS(M491="Automatic",1,M491= "Manual",2)</f>
        <v>2</v>
      </c>
      <c r="O491" t="s">
        <v>177</v>
      </c>
      <c r="P491">
        <f t="array" ref="P491">_xlfn.IFS(O491="Analog",1,O491= "Analog + Digital",2,O491= "Digital",3)</f>
        <v>2</v>
      </c>
    </row>
    <row r="492" spans="1:16" x14ac:dyDescent="0.3">
      <c r="A492" t="s">
        <v>460</v>
      </c>
      <c r="B492">
        <f t="array" ref="B492">_xlfn.IFS(A492="CNG",1,A492="CNG + Petrol",2,A492="Diesel",3,A492="Electric",4,A492="Hybrid",5,A492="Petrol",6)</f>
        <v>3</v>
      </c>
      <c r="C492" t="s">
        <v>833</v>
      </c>
      <c r="D492">
        <f t="array" ref="D492">_xlfn.IFS(C492="Coupe",1,C492= "Crossover",2,C492= "Crossover, SUV",3,C492= "Hatchback",4,C492= "MPV",5,C492= "MUV",6,C492= "Sedan",7,C492= "Sedan, Coupe",8,C492= "SUV",9,C492= "SUV, Crossover",10)</f>
        <v>9</v>
      </c>
      <c r="E492" t="s">
        <v>201</v>
      </c>
      <c r="F492">
        <f t="array" ref="F492">_xlfn.IFS(E492="Drum",1,E492= "Solid Disc",2,E492= "Ventilated Disc",3)</f>
        <v>3</v>
      </c>
      <c r="G492" t="s">
        <v>201</v>
      </c>
      <c r="H492">
        <f t="array" ref="H492">_xlfn.IFS(G492="Drum",1,G492= "Solid Disc",2,G492= "Ventilated Disc",3)</f>
        <v>3</v>
      </c>
      <c r="I492" t="s">
        <v>598</v>
      </c>
      <c r="J492">
        <f t="array" ref="J492">_xlfn.IFS(I492="Fabric",1,I492= "Leather",2,I492= "Polyurethene",3,I492= "Vinyl",4)</f>
        <v>2</v>
      </c>
      <c r="K492" t="s">
        <v>169</v>
      </c>
      <c r="L492">
        <f t="array" ref="L492">_xlfn.IFS(K492="AMT",1,K492="Automatic",2,K492="CVT",3,K492="DCT",4,K492="Manual",5)</f>
        <v>5</v>
      </c>
      <c r="M492" t="s">
        <v>169</v>
      </c>
      <c r="N492">
        <f t="array" ref="N492">_xlfn.IFS(M492="Automatic",1,M492= "Manual",2)</f>
        <v>2</v>
      </c>
      <c r="O492" t="s">
        <v>177</v>
      </c>
      <c r="P492">
        <f t="array" ref="P492">_xlfn.IFS(O492="Analog",1,O492= "Analog + Digital",2,O492= "Digital",3)</f>
        <v>2</v>
      </c>
    </row>
    <row r="493" spans="1:16" x14ac:dyDescent="0.3">
      <c r="A493" t="s">
        <v>460</v>
      </c>
      <c r="B493">
        <f t="array" ref="B493">_xlfn.IFS(A493="CNG",1,A493="CNG + Petrol",2,A493="Diesel",3,A493="Electric",4,A493="Hybrid",5,A493="Petrol",6)</f>
        <v>3</v>
      </c>
      <c r="C493" t="s">
        <v>833</v>
      </c>
      <c r="D493">
        <f t="array" ref="D493">_xlfn.IFS(C493="Coupe",1,C493= "Crossover",2,C493= "Crossover, SUV",3,C493= "Hatchback",4,C493= "MPV",5,C493= "MUV",6,C493= "Sedan",7,C493= "Sedan, Coupe",8,C493= "SUV",9,C493= "SUV, Crossover",10)</f>
        <v>9</v>
      </c>
      <c r="E493" t="s">
        <v>201</v>
      </c>
      <c r="F493">
        <f t="array" ref="F493">_xlfn.IFS(E493="Drum",1,E493= "Solid Disc",2,E493= "Ventilated Disc",3)</f>
        <v>3</v>
      </c>
      <c r="G493" t="s">
        <v>201</v>
      </c>
      <c r="H493">
        <f t="array" ref="H493">_xlfn.IFS(G493="Drum",1,G493= "Solid Disc",2,G493= "Ventilated Disc",3)</f>
        <v>3</v>
      </c>
      <c r="I493" t="s">
        <v>598</v>
      </c>
      <c r="J493">
        <f t="array" ref="J493">_xlfn.IFS(I493="Fabric",1,I493= "Leather",2,I493= "Polyurethene",3,I493= "Vinyl",4)</f>
        <v>2</v>
      </c>
      <c r="K493" t="s">
        <v>190</v>
      </c>
      <c r="L493">
        <f t="array" ref="L493">_xlfn.IFS(K493="AMT",1,K493="Automatic",2,K493="CVT",3,K493="DCT",4,K493="Manual",5)</f>
        <v>2</v>
      </c>
      <c r="M493" t="s">
        <v>169</v>
      </c>
      <c r="N493">
        <f t="array" ref="N493">_xlfn.IFS(M493="Automatic",1,M493= "Manual",2)</f>
        <v>2</v>
      </c>
      <c r="O493" t="s">
        <v>177</v>
      </c>
      <c r="P493">
        <f t="array" ref="P493">_xlfn.IFS(O493="Analog",1,O493= "Analog + Digital",2,O493= "Digital",3)</f>
        <v>2</v>
      </c>
    </row>
    <row r="494" spans="1:16" x14ac:dyDescent="0.3">
      <c r="A494" t="s">
        <v>460</v>
      </c>
      <c r="B494">
        <f t="array" ref="B494">_xlfn.IFS(A494="CNG",1,A494="CNG + Petrol",2,A494="Diesel",3,A494="Electric",4,A494="Hybrid",5,A494="Petrol",6)</f>
        <v>3</v>
      </c>
      <c r="C494" t="s">
        <v>833</v>
      </c>
      <c r="D494">
        <f t="array" ref="D494">_xlfn.IFS(C494="Coupe",1,C494= "Crossover",2,C494= "Crossover, SUV",3,C494= "Hatchback",4,C494= "MPV",5,C494= "MUV",6,C494= "Sedan",7,C494= "Sedan, Coupe",8,C494= "SUV",9,C494= "SUV, Crossover",10)</f>
        <v>9</v>
      </c>
      <c r="E494" t="s">
        <v>201</v>
      </c>
      <c r="F494">
        <f t="array" ref="F494">_xlfn.IFS(E494="Drum",1,E494= "Solid Disc",2,E494= "Ventilated Disc",3)</f>
        <v>3</v>
      </c>
      <c r="G494" t="s">
        <v>201</v>
      </c>
      <c r="H494">
        <f t="array" ref="H494">_xlfn.IFS(G494="Drum",1,G494= "Solid Disc",2,G494= "Ventilated Disc",3)</f>
        <v>3</v>
      </c>
      <c r="I494" t="s">
        <v>598</v>
      </c>
      <c r="J494">
        <f t="array" ref="J494">_xlfn.IFS(I494="Fabric",1,I494= "Leather",2,I494= "Polyurethene",3,I494= "Vinyl",4)</f>
        <v>2</v>
      </c>
      <c r="K494" t="s">
        <v>169</v>
      </c>
      <c r="L494">
        <f t="array" ref="L494">_xlfn.IFS(K494="AMT",1,K494="Automatic",2,K494="CVT",3,K494="DCT",4,K494="Manual",5)</f>
        <v>5</v>
      </c>
      <c r="M494" t="s">
        <v>169</v>
      </c>
      <c r="N494">
        <f t="array" ref="N494">_xlfn.IFS(M494="Automatic",1,M494= "Manual",2)</f>
        <v>2</v>
      </c>
      <c r="O494" t="s">
        <v>177</v>
      </c>
      <c r="P494">
        <f t="array" ref="P494">_xlfn.IFS(O494="Analog",1,O494= "Analog + Digital",2,O494= "Digital",3)</f>
        <v>2</v>
      </c>
    </row>
    <row r="495" spans="1:16" x14ac:dyDescent="0.3">
      <c r="A495" t="s">
        <v>460</v>
      </c>
      <c r="B495">
        <f t="array" ref="B495">_xlfn.IFS(A495="CNG",1,A495="CNG + Petrol",2,A495="Diesel",3,A495="Electric",4,A495="Hybrid",5,A495="Petrol",6)</f>
        <v>3</v>
      </c>
      <c r="C495" t="s">
        <v>833</v>
      </c>
      <c r="D495">
        <f t="array" ref="D495">_xlfn.IFS(C495="Coupe",1,C495= "Crossover",2,C495= "Crossover, SUV",3,C495= "Hatchback",4,C495= "MPV",5,C495= "MUV",6,C495= "Sedan",7,C495= "Sedan, Coupe",8,C495= "SUV",9,C495= "SUV, Crossover",10)</f>
        <v>9</v>
      </c>
      <c r="E495" t="s">
        <v>201</v>
      </c>
      <c r="F495">
        <f t="array" ref="F495">_xlfn.IFS(E495="Drum",1,E495= "Solid Disc",2,E495= "Ventilated Disc",3)</f>
        <v>3</v>
      </c>
      <c r="G495" t="s">
        <v>201</v>
      </c>
      <c r="H495">
        <f t="array" ref="H495">_xlfn.IFS(G495="Drum",1,G495= "Solid Disc",2,G495= "Ventilated Disc",3)</f>
        <v>3</v>
      </c>
      <c r="I495" t="s">
        <v>598</v>
      </c>
      <c r="J495">
        <f t="array" ref="J495">_xlfn.IFS(I495="Fabric",1,I495= "Leather",2,I495= "Polyurethene",3,I495= "Vinyl",4)</f>
        <v>2</v>
      </c>
      <c r="K495" t="s">
        <v>190</v>
      </c>
      <c r="L495">
        <f t="array" ref="L495">_xlfn.IFS(K495="AMT",1,K495="Automatic",2,K495="CVT",3,K495="DCT",4,K495="Manual",5)</f>
        <v>2</v>
      </c>
      <c r="M495" t="s">
        <v>169</v>
      </c>
      <c r="N495">
        <f t="array" ref="N495">_xlfn.IFS(M495="Automatic",1,M495= "Manual",2)</f>
        <v>2</v>
      </c>
      <c r="O495" t="s">
        <v>177</v>
      </c>
      <c r="P495">
        <f t="array" ref="P495">_xlfn.IFS(O495="Analog",1,O495= "Analog + Digital",2,O495= "Digital",3)</f>
        <v>2</v>
      </c>
    </row>
    <row r="496" spans="1:16" x14ac:dyDescent="0.3">
      <c r="A496" t="s">
        <v>460</v>
      </c>
      <c r="B496">
        <f t="array" ref="B496">_xlfn.IFS(A496="CNG",1,A496="CNG + Petrol",2,A496="Diesel",3,A496="Electric",4,A496="Hybrid",5,A496="Petrol",6)</f>
        <v>3</v>
      </c>
      <c r="C496" t="s">
        <v>833</v>
      </c>
      <c r="D496">
        <f t="array" ref="D496">_xlfn.IFS(C496="Coupe",1,C496= "Crossover",2,C496= "Crossover, SUV",3,C496= "Hatchback",4,C496= "MPV",5,C496= "MUV",6,C496= "Sedan",7,C496= "Sedan, Coupe",8,C496= "SUV",9,C496= "SUV, Crossover",10)</f>
        <v>9</v>
      </c>
      <c r="E496" t="s">
        <v>201</v>
      </c>
      <c r="F496">
        <f t="array" ref="F496">_xlfn.IFS(E496="Drum",1,E496= "Solid Disc",2,E496= "Ventilated Disc",3)</f>
        <v>3</v>
      </c>
      <c r="G496" t="s">
        <v>201</v>
      </c>
      <c r="H496">
        <f t="array" ref="H496">_xlfn.IFS(G496="Drum",1,G496= "Solid Disc",2,G496= "Ventilated Disc",3)</f>
        <v>3</v>
      </c>
      <c r="I496" t="s">
        <v>598</v>
      </c>
      <c r="J496">
        <f t="array" ref="J496">_xlfn.IFS(I496="Fabric",1,I496= "Leather",2,I496= "Polyurethene",3,I496= "Vinyl",4)</f>
        <v>2</v>
      </c>
      <c r="K496" t="s">
        <v>169</v>
      </c>
      <c r="L496">
        <f t="array" ref="L496">_xlfn.IFS(K496="AMT",1,K496="Automatic",2,K496="CVT",3,K496="DCT",4,K496="Manual",5)</f>
        <v>5</v>
      </c>
      <c r="M496" t="s">
        <v>169</v>
      </c>
      <c r="N496">
        <f t="array" ref="N496">_xlfn.IFS(M496="Automatic",1,M496= "Manual",2)</f>
        <v>2</v>
      </c>
      <c r="O496" t="s">
        <v>177</v>
      </c>
      <c r="P496">
        <f t="array" ref="P496">_xlfn.IFS(O496="Analog",1,O496= "Analog + Digital",2,O496= "Digital",3)</f>
        <v>2</v>
      </c>
    </row>
    <row r="497" spans="1:16" x14ac:dyDescent="0.3">
      <c r="A497" t="s">
        <v>460</v>
      </c>
      <c r="B497">
        <f t="array" ref="B497">_xlfn.IFS(A497="CNG",1,A497="CNG + Petrol",2,A497="Diesel",3,A497="Electric",4,A497="Hybrid",5,A497="Petrol",6)</f>
        <v>3</v>
      </c>
      <c r="C497" t="s">
        <v>833</v>
      </c>
      <c r="D497">
        <f t="array" ref="D497">_xlfn.IFS(C497="Coupe",1,C497= "Crossover",2,C497= "Crossover, SUV",3,C497= "Hatchback",4,C497= "MPV",5,C497= "MUV",6,C497= "Sedan",7,C497= "Sedan, Coupe",8,C497= "SUV",9,C497= "SUV, Crossover",10)</f>
        <v>9</v>
      </c>
      <c r="E497" t="s">
        <v>201</v>
      </c>
      <c r="F497">
        <f t="array" ref="F497">_xlfn.IFS(E497="Drum",1,E497= "Solid Disc",2,E497= "Ventilated Disc",3)</f>
        <v>3</v>
      </c>
      <c r="G497" t="s">
        <v>201</v>
      </c>
      <c r="H497">
        <f t="array" ref="H497">_xlfn.IFS(G497="Drum",1,G497= "Solid Disc",2,G497= "Ventilated Disc",3)</f>
        <v>3</v>
      </c>
      <c r="I497" t="s">
        <v>598</v>
      </c>
      <c r="J497">
        <f t="array" ref="J497">_xlfn.IFS(I497="Fabric",1,I497= "Leather",2,I497= "Polyurethene",3,I497= "Vinyl",4)</f>
        <v>2</v>
      </c>
      <c r="K497" t="s">
        <v>190</v>
      </c>
      <c r="L497">
        <f t="array" ref="L497">_xlfn.IFS(K497="AMT",1,K497="Automatic",2,K497="CVT",3,K497="DCT",4,K497="Manual",5)</f>
        <v>2</v>
      </c>
      <c r="M497" t="s">
        <v>169</v>
      </c>
      <c r="N497">
        <f t="array" ref="N497">_xlfn.IFS(M497="Automatic",1,M497= "Manual",2)</f>
        <v>2</v>
      </c>
      <c r="O497" t="s">
        <v>177</v>
      </c>
      <c r="P497">
        <f t="array" ref="P497">_xlfn.IFS(O497="Analog",1,O497= "Analog + Digital",2,O497= "Digital",3)</f>
        <v>2</v>
      </c>
    </row>
    <row r="498" spans="1:16" x14ac:dyDescent="0.3">
      <c r="A498" t="s">
        <v>460</v>
      </c>
      <c r="B498">
        <f t="array" ref="B498">_xlfn.IFS(A498="CNG",1,A498="CNG + Petrol",2,A498="Diesel",3,A498="Electric",4,A498="Hybrid",5,A498="Petrol",6)</f>
        <v>3</v>
      </c>
      <c r="C498" t="s">
        <v>833</v>
      </c>
      <c r="D498">
        <f t="array" ref="D498">_xlfn.IFS(C498="Coupe",1,C498= "Crossover",2,C498= "Crossover, SUV",3,C498= "Hatchback",4,C498= "MPV",5,C498= "MUV",6,C498= "Sedan",7,C498= "Sedan, Coupe",8,C498= "SUV",9,C498= "SUV, Crossover",10)</f>
        <v>9</v>
      </c>
      <c r="E498" t="s">
        <v>201</v>
      </c>
      <c r="F498">
        <f t="array" ref="F498">_xlfn.IFS(E498="Drum",1,E498= "Solid Disc",2,E498= "Ventilated Disc",3)</f>
        <v>3</v>
      </c>
      <c r="G498" t="s">
        <v>201</v>
      </c>
      <c r="H498">
        <f t="array" ref="H498">_xlfn.IFS(G498="Drum",1,G498= "Solid Disc",2,G498= "Ventilated Disc",3)</f>
        <v>3</v>
      </c>
      <c r="I498" t="s">
        <v>598</v>
      </c>
      <c r="J498">
        <f t="array" ref="J498">_xlfn.IFS(I498="Fabric",1,I498= "Leather",2,I498= "Polyurethene",3,I498= "Vinyl",4)</f>
        <v>2</v>
      </c>
      <c r="K498" t="s">
        <v>169</v>
      </c>
      <c r="L498">
        <f t="array" ref="L498">_xlfn.IFS(K498="AMT",1,K498="Automatic",2,K498="CVT",3,K498="DCT",4,K498="Manual",5)</f>
        <v>5</v>
      </c>
      <c r="M498" t="s">
        <v>169</v>
      </c>
      <c r="N498">
        <f t="array" ref="N498">_xlfn.IFS(M498="Automatic",1,M498= "Manual",2)</f>
        <v>2</v>
      </c>
      <c r="O498" t="s">
        <v>177</v>
      </c>
      <c r="P498">
        <f t="array" ref="P498">_xlfn.IFS(O498="Analog",1,O498= "Analog + Digital",2,O498= "Digital",3)</f>
        <v>2</v>
      </c>
    </row>
    <row r="499" spans="1:16" x14ac:dyDescent="0.3">
      <c r="A499" t="s">
        <v>460</v>
      </c>
      <c r="B499">
        <f t="array" ref="B499">_xlfn.IFS(A499="CNG",1,A499="CNG + Petrol",2,A499="Diesel",3,A499="Electric",4,A499="Hybrid",5,A499="Petrol",6)</f>
        <v>3</v>
      </c>
      <c r="C499" t="s">
        <v>833</v>
      </c>
      <c r="D499">
        <f t="array" ref="D499">_xlfn.IFS(C499="Coupe",1,C499= "Crossover",2,C499= "Crossover, SUV",3,C499= "Hatchback",4,C499= "MPV",5,C499= "MUV",6,C499= "Sedan",7,C499= "Sedan, Coupe",8,C499= "SUV",9,C499= "SUV, Crossover",10)</f>
        <v>9</v>
      </c>
      <c r="E499" t="s">
        <v>201</v>
      </c>
      <c r="F499">
        <f t="array" ref="F499">_xlfn.IFS(E499="Drum",1,E499= "Solid Disc",2,E499= "Ventilated Disc",3)</f>
        <v>3</v>
      </c>
      <c r="G499" t="s">
        <v>201</v>
      </c>
      <c r="H499">
        <f t="array" ref="H499">_xlfn.IFS(G499="Drum",1,G499= "Solid Disc",2,G499= "Ventilated Disc",3)</f>
        <v>3</v>
      </c>
      <c r="I499" t="s">
        <v>598</v>
      </c>
      <c r="J499">
        <f t="array" ref="J499">_xlfn.IFS(I499="Fabric",1,I499= "Leather",2,I499= "Polyurethene",3,I499= "Vinyl",4)</f>
        <v>2</v>
      </c>
      <c r="K499" t="s">
        <v>190</v>
      </c>
      <c r="L499">
        <f t="array" ref="L499">_xlfn.IFS(K499="AMT",1,K499="Automatic",2,K499="CVT",3,K499="DCT",4,K499="Manual",5)</f>
        <v>2</v>
      </c>
      <c r="M499" t="s">
        <v>169</v>
      </c>
      <c r="N499">
        <f t="array" ref="N499">_xlfn.IFS(M499="Automatic",1,M499= "Manual",2)</f>
        <v>2</v>
      </c>
      <c r="O499" t="s">
        <v>177</v>
      </c>
      <c r="P499">
        <f t="array" ref="P499">_xlfn.IFS(O499="Analog",1,O499= "Analog + Digital",2,O499= "Digital",3)</f>
        <v>2</v>
      </c>
    </row>
    <row r="500" spans="1:16" x14ac:dyDescent="0.3">
      <c r="A500" t="s">
        <v>460</v>
      </c>
      <c r="B500">
        <f t="array" ref="B500">_xlfn.IFS(A500="CNG",1,A500="CNG + Petrol",2,A500="Diesel",3,A500="Electric",4,A500="Hybrid",5,A500="Petrol",6)</f>
        <v>3</v>
      </c>
      <c r="C500" t="s">
        <v>833</v>
      </c>
      <c r="D500">
        <f t="array" ref="D500">_xlfn.IFS(C500="Coupe",1,C500= "Crossover",2,C500= "Crossover, SUV",3,C500= "Hatchback",4,C500= "MPV",5,C500= "MUV",6,C500= "Sedan",7,C500= "Sedan, Coupe",8,C500= "SUV",9,C500= "SUV, Crossover",10)</f>
        <v>9</v>
      </c>
      <c r="E500" t="s">
        <v>201</v>
      </c>
      <c r="F500">
        <f t="array" ref="F500">_xlfn.IFS(E500="Drum",1,E500= "Solid Disc",2,E500= "Ventilated Disc",3)</f>
        <v>3</v>
      </c>
      <c r="G500" t="s">
        <v>201</v>
      </c>
      <c r="H500">
        <f t="array" ref="H500">_xlfn.IFS(G500="Drum",1,G500= "Solid Disc",2,G500= "Ventilated Disc",3)</f>
        <v>3</v>
      </c>
      <c r="I500" t="s">
        <v>168</v>
      </c>
      <c r="J500">
        <f t="array" ref="J500">_xlfn.IFS(I500="Fabric",1,I500= "Leather",2,I500= "Polyurethene",3,I500= "Vinyl",4)</f>
        <v>1</v>
      </c>
      <c r="K500" t="s">
        <v>169</v>
      </c>
      <c r="L500">
        <f t="array" ref="L500">_xlfn.IFS(K500="AMT",1,K500="Automatic",2,K500="CVT",3,K500="DCT",4,K500="Manual",5)</f>
        <v>5</v>
      </c>
      <c r="M500" t="s">
        <v>169</v>
      </c>
      <c r="N500">
        <f t="array" ref="N500">_xlfn.IFS(M500="Automatic",1,M500= "Manual",2)</f>
        <v>2</v>
      </c>
      <c r="O500" t="s">
        <v>177</v>
      </c>
      <c r="P500">
        <f t="array" ref="P500">_xlfn.IFS(O500="Analog",1,O500= "Analog + Digital",2,O500= "Digital",3)</f>
        <v>2</v>
      </c>
    </row>
    <row r="501" spans="1:16" x14ac:dyDescent="0.3">
      <c r="A501" t="s">
        <v>1460</v>
      </c>
      <c r="B501">
        <f t="array" ref="B501">_xlfn.IFS(A501="CNG",1,A501="CNG + Petrol",2,A501="Diesel",3,A501="Electric",4,A501="Hybrid",5,A501="Petrol",6)</f>
        <v>4</v>
      </c>
      <c r="C501" t="s">
        <v>509</v>
      </c>
      <c r="D501">
        <f t="array" ref="D501">_xlfn.IFS(C501="Coupe",1,C501= "Crossover",2,C501= "Crossover, SUV",3,C501= "Hatchback",4,C501= "MPV",5,C501= "MUV",6,C501= "Sedan",7,C501= "Sedan, Coupe",8,C501= "SUV",9,C501= "SUV, Crossover",10)</f>
        <v>7</v>
      </c>
      <c r="E501" t="s">
        <v>201</v>
      </c>
      <c r="F501">
        <f t="array" ref="F501">_xlfn.IFS(E501="Drum",1,E501= "Solid Disc",2,E501= "Ventilated Disc",3)</f>
        <v>3</v>
      </c>
      <c r="G501" t="s">
        <v>152</v>
      </c>
      <c r="H501">
        <f t="array" ref="H501">_xlfn.IFS(G501="Drum",1,G501= "Solid Disc",2,G501= "Ventilated Disc",3)</f>
        <v>1</v>
      </c>
      <c r="I501" t="s">
        <v>168</v>
      </c>
      <c r="J501">
        <f t="array" ref="J501">_xlfn.IFS(I501="Fabric",1,I501= "Leather",2,I501= "Polyurethene",3,I501= "Vinyl",4)</f>
        <v>1</v>
      </c>
      <c r="K501" t="s">
        <v>190</v>
      </c>
      <c r="L501">
        <f t="array" ref="L501">_xlfn.IFS(K501="AMT",1,K501="Automatic",2,K501="CVT",3,K501="DCT",4,K501="Manual",5)</f>
        <v>2</v>
      </c>
      <c r="M501" t="s">
        <v>169</v>
      </c>
      <c r="N501">
        <f t="array" ref="N501">_xlfn.IFS(M501="Automatic",1,M501= "Manual",2)</f>
        <v>2</v>
      </c>
      <c r="O501" t="s">
        <v>177</v>
      </c>
      <c r="P501">
        <f t="array" ref="P501">_xlfn.IFS(O501="Analog",1,O501= "Analog + Digital",2,O501= "Digital",3)</f>
        <v>2</v>
      </c>
    </row>
    <row r="502" spans="1:16" x14ac:dyDescent="0.3">
      <c r="A502" t="s">
        <v>1460</v>
      </c>
      <c r="B502">
        <f t="array" ref="B502">_xlfn.IFS(A502="CNG",1,A502="CNG + Petrol",2,A502="Diesel",3,A502="Electric",4,A502="Hybrid",5,A502="Petrol",6)</f>
        <v>4</v>
      </c>
      <c r="C502" t="s">
        <v>509</v>
      </c>
      <c r="D502">
        <f t="array" ref="D502">_xlfn.IFS(C502="Coupe",1,C502= "Crossover",2,C502= "Crossover, SUV",3,C502= "Hatchback",4,C502= "MPV",5,C502= "MUV",6,C502= "Sedan",7,C502= "Sedan, Coupe",8,C502= "SUV",9,C502= "SUV, Crossover",10)</f>
        <v>7</v>
      </c>
      <c r="E502" t="s">
        <v>201</v>
      </c>
      <c r="F502">
        <f t="array" ref="F502">_xlfn.IFS(E502="Drum",1,E502= "Solid Disc",2,E502= "Ventilated Disc",3)</f>
        <v>3</v>
      </c>
      <c r="G502" t="s">
        <v>152</v>
      </c>
      <c r="H502">
        <f t="array" ref="H502">_xlfn.IFS(G502="Drum",1,G502= "Solid Disc",2,G502= "Ventilated Disc",3)</f>
        <v>1</v>
      </c>
      <c r="I502" t="s">
        <v>168</v>
      </c>
      <c r="J502">
        <f t="array" ref="J502">_xlfn.IFS(I502="Fabric",1,I502= "Leather",2,I502= "Polyurethene",3,I502= "Vinyl",4)</f>
        <v>1</v>
      </c>
      <c r="K502" t="s">
        <v>190</v>
      </c>
      <c r="L502">
        <f t="array" ref="L502">_xlfn.IFS(K502="AMT",1,K502="Automatic",2,K502="CVT",3,K502="DCT",4,K502="Manual",5)</f>
        <v>2</v>
      </c>
      <c r="M502" t="s">
        <v>169</v>
      </c>
      <c r="N502">
        <f t="array" ref="N502">_xlfn.IFS(M502="Automatic",1,M502= "Manual",2)</f>
        <v>2</v>
      </c>
      <c r="O502" t="s">
        <v>165</v>
      </c>
      <c r="P502">
        <f t="array" ref="P502">_xlfn.IFS(O502="Analog",1,O502= "Analog + Digital",2,O502= "Digital",3)</f>
        <v>1</v>
      </c>
    </row>
    <row r="503" spans="1:16" x14ac:dyDescent="0.3">
      <c r="A503" t="s">
        <v>1460</v>
      </c>
      <c r="B503">
        <f t="array" ref="B503">_xlfn.IFS(A503="CNG",1,A503="CNG + Petrol",2,A503="Diesel",3,A503="Electric",4,A503="Hybrid",5,A503="Petrol",6)</f>
        <v>4</v>
      </c>
      <c r="C503" t="s">
        <v>509</v>
      </c>
      <c r="D503">
        <f t="array" ref="D503">_xlfn.IFS(C503="Coupe",1,C503= "Crossover",2,C503= "Crossover, SUV",3,C503= "Hatchback",4,C503= "MPV",5,C503= "MUV",6,C503= "Sedan",7,C503= "Sedan, Coupe",8,C503= "SUV",9,C503= "SUV, Crossover",10)</f>
        <v>7</v>
      </c>
      <c r="E503" t="s">
        <v>201</v>
      </c>
      <c r="F503">
        <f t="array" ref="F503">_xlfn.IFS(E503="Drum",1,E503= "Solid Disc",2,E503= "Ventilated Disc",3)</f>
        <v>3</v>
      </c>
      <c r="G503" t="s">
        <v>152</v>
      </c>
      <c r="H503">
        <f t="array" ref="H503">_xlfn.IFS(G503="Drum",1,G503= "Solid Disc",2,G503= "Ventilated Disc",3)</f>
        <v>1</v>
      </c>
      <c r="I503" t="s">
        <v>168</v>
      </c>
      <c r="J503">
        <f t="array" ref="J503">_xlfn.IFS(I503="Fabric",1,I503= "Leather",2,I503= "Polyurethene",3,I503= "Vinyl",4)</f>
        <v>1</v>
      </c>
      <c r="K503" t="s">
        <v>190</v>
      </c>
      <c r="L503">
        <f t="array" ref="L503">_xlfn.IFS(K503="AMT",1,K503="Automatic",2,K503="CVT",3,K503="DCT",4,K503="Manual",5)</f>
        <v>2</v>
      </c>
      <c r="M503" t="s">
        <v>169</v>
      </c>
      <c r="N503">
        <f t="array" ref="N503">_xlfn.IFS(M503="Automatic",1,M503= "Manual",2)</f>
        <v>2</v>
      </c>
      <c r="O503" t="s">
        <v>177</v>
      </c>
      <c r="P503">
        <f t="array" ref="P503">_xlfn.IFS(O503="Analog",1,O503= "Analog + Digital",2,O503= "Digital",3)</f>
        <v>2</v>
      </c>
    </row>
    <row r="504" spans="1:16" x14ac:dyDescent="0.3">
      <c r="A504" t="s">
        <v>460</v>
      </c>
      <c r="B504">
        <f t="array" ref="B504">_xlfn.IFS(A504="CNG",1,A504="CNG + Petrol",2,A504="Diesel",3,A504="Electric",4,A504="Hybrid",5,A504="Petrol",6)</f>
        <v>3</v>
      </c>
      <c r="C504" t="s">
        <v>833</v>
      </c>
      <c r="D504">
        <f t="array" ref="D504">_xlfn.IFS(C504="Coupe",1,C504= "Crossover",2,C504= "Crossover, SUV",3,C504= "Hatchback",4,C504= "MPV",5,C504= "MUV",6,C504= "Sedan",7,C504= "Sedan, Coupe",8,C504= "SUV",9,C504= "SUV, Crossover",10)</f>
        <v>9</v>
      </c>
      <c r="E504" t="s">
        <v>201</v>
      </c>
      <c r="F504">
        <f t="array" ref="F504">_xlfn.IFS(E504="Drum",1,E504= "Solid Disc",2,E504= "Ventilated Disc",3)</f>
        <v>3</v>
      </c>
      <c r="G504" t="s">
        <v>201</v>
      </c>
      <c r="H504">
        <f t="array" ref="H504">_xlfn.IFS(G504="Drum",1,G504= "Solid Disc",2,G504= "Ventilated Disc",3)</f>
        <v>3</v>
      </c>
      <c r="I504" t="s">
        <v>168</v>
      </c>
      <c r="J504">
        <f t="array" ref="J504">_xlfn.IFS(I504="Fabric",1,I504= "Leather",2,I504= "Polyurethene",3,I504= "Vinyl",4)</f>
        <v>1</v>
      </c>
      <c r="K504" t="s">
        <v>169</v>
      </c>
      <c r="L504">
        <f t="array" ref="L504">_xlfn.IFS(K504="AMT",1,K504="Automatic",2,K504="CVT",3,K504="DCT",4,K504="Manual",5)</f>
        <v>5</v>
      </c>
      <c r="M504" t="s">
        <v>169</v>
      </c>
      <c r="N504">
        <f t="array" ref="N504">_xlfn.IFS(M504="Automatic",1,M504= "Manual",2)</f>
        <v>2</v>
      </c>
      <c r="O504" t="s">
        <v>177</v>
      </c>
      <c r="P504">
        <f t="array" ref="P504">_xlfn.IFS(O504="Analog",1,O504= "Analog + Digital",2,O504= "Digital",3)</f>
        <v>2</v>
      </c>
    </row>
    <row r="505" spans="1:16" x14ac:dyDescent="0.3">
      <c r="A505" t="s">
        <v>460</v>
      </c>
      <c r="B505">
        <f t="array" ref="B505">_xlfn.IFS(A505="CNG",1,A505="CNG + Petrol",2,A505="Diesel",3,A505="Electric",4,A505="Hybrid",5,A505="Petrol",6)</f>
        <v>3</v>
      </c>
      <c r="C505" t="s">
        <v>833</v>
      </c>
      <c r="D505">
        <f t="array" ref="D505">_xlfn.IFS(C505="Coupe",1,C505= "Crossover",2,C505= "Crossover, SUV",3,C505= "Hatchback",4,C505= "MPV",5,C505= "MUV",6,C505= "Sedan",7,C505= "Sedan, Coupe",8,C505= "SUV",9,C505= "SUV, Crossover",10)</f>
        <v>9</v>
      </c>
      <c r="E505" t="s">
        <v>201</v>
      </c>
      <c r="F505">
        <f t="array" ref="F505">_xlfn.IFS(E505="Drum",1,E505= "Solid Disc",2,E505= "Ventilated Disc",3)</f>
        <v>3</v>
      </c>
      <c r="G505" t="s">
        <v>201</v>
      </c>
      <c r="H505">
        <f t="array" ref="H505">_xlfn.IFS(G505="Drum",1,G505= "Solid Disc",2,G505= "Ventilated Disc",3)</f>
        <v>3</v>
      </c>
      <c r="I505" t="s">
        <v>168</v>
      </c>
      <c r="J505">
        <f t="array" ref="J505">_xlfn.IFS(I505="Fabric",1,I505= "Leather",2,I505= "Polyurethene",3,I505= "Vinyl",4)</f>
        <v>1</v>
      </c>
      <c r="K505" t="s">
        <v>169</v>
      </c>
      <c r="L505">
        <f t="array" ref="L505">_xlfn.IFS(K505="AMT",1,K505="Automatic",2,K505="CVT",3,K505="DCT",4,K505="Manual",5)</f>
        <v>5</v>
      </c>
      <c r="M505" t="s">
        <v>169</v>
      </c>
      <c r="N505">
        <f t="array" ref="N505">_xlfn.IFS(M505="Automatic",1,M505= "Manual",2)</f>
        <v>2</v>
      </c>
      <c r="O505" t="s">
        <v>177</v>
      </c>
      <c r="P505">
        <f t="array" ref="P505">_xlfn.IFS(O505="Analog",1,O505= "Analog + Digital",2,O505= "Digital",3)</f>
        <v>2</v>
      </c>
    </row>
    <row r="506" spans="1:16" x14ac:dyDescent="0.3">
      <c r="A506" t="s">
        <v>460</v>
      </c>
      <c r="B506">
        <f t="array" ref="B506">_xlfn.IFS(A506="CNG",1,A506="CNG + Petrol",2,A506="Diesel",3,A506="Electric",4,A506="Hybrid",5,A506="Petrol",6)</f>
        <v>3</v>
      </c>
      <c r="C506" t="s">
        <v>833</v>
      </c>
      <c r="D506">
        <f t="array" ref="D506">_xlfn.IFS(C506="Coupe",1,C506= "Crossover",2,C506= "Crossover, SUV",3,C506= "Hatchback",4,C506= "MPV",5,C506= "MUV",6,C506= "Sedan",7,C506= "Sedan, Coupe",8,C506= "SUV",9,C506= "SUV, Crossover",10)</f>
        <v>9</v>
      </c>
      <c r="E506" t="s">
        <v>201</v>
      </c>
      <c r="F506">
        <f t="array" ref="F506">_xlfn.IFS(E506="Drum",1,E506= "Solid Disc",2,E506= "Ventilated Disc",3)</f>
        <v>3</v>
      </c>
      <c r="G506" t="s">
        <v>201</v>
      </c>
      <c r="H506">
        <f t="array" ref="H506">_xlfn.IFS(G506="Drum",1,G506= "Solid Disc",2,G506= "Ventilated Disc",3)</f>
        <v>3</v>
      </c>
      <c r="I506" t="s">
        <v>168</v>
      </c>
      <c r="J506">
        <f t="array" ref="J506">_xlfn.IFS(I506="Fabric",1,I506= "Leather",2,I506= "Polyurethene",3,I506= "Vinyl",4)</f>
        <v>1</v>
      </c>
      <c r="K506" t="s">
        <v>190</v>
      </c>
      <c r="L506">
        <f t="array" ref="L506">_xlfn.IFS(K506="AMT",1,K506="Automatic",2,K506="CVT",3,K506="DCT",4,K506="Manual",5)</f>
        <v>2</v>
      </c>
      <c r="M506" t="s">
        <v>169</v>
      </c>
      <c r="N506">
        <f t="array" ref="N506">_xlfn.IFS(M506="Automatic",1,M506= "Manual",2)</f>
        <v>2</v>
      </c>
      <c r="O506" t="s">
        <v>177</v>
      </c>
      <c r="P506">
        <f t="array" ref="P506">_xlfn.IFS(O506="Analog",1,O506= "Analog + Digital",2,O506= "Digital",3)</f>
        <v>2</v>
      </c>
    </row>
    <row r="507" spans="1:16" x14ac:dyDescent="0.3">
      <c r="A507" t="s">
        <v>460</v>
      </c>
      <c r="B507">
        <f t="array" ref="B507">_xlfn.IFS(A507="CNG",1,A507="CNG + Petrol",2,A507="Diesel",3,A507="Electric",4,A507="Hybrid",5,A507="Petrol",6)</f>
        <v>3</v>
      </c>
      <c r="C507" t="s">
        <v>833</v>
      </c>
      <c r="D507">
        <f t="array" ref="D507">_xlfn.IFS(C507="Coupe",1,C507= "Crossover",2,C507= "Crossover, SUV",3,C507= "Hatchback",4,C507= "MPV",5,C507= "MUV",6,C507= "Sedan",7,C507= "Sedan, Coupe",8,C507= "SUV",9,C507= "SUV, Crossover",10)</f>
        <v>9</v>
      </c>
      <c r="E507" t="s">
        <v>201</v>
      </c>
      <c r="F507">
        <f t="array" ref="F507">_xlfn.IFS(E507="Drum",1,E507= "Solid Disc",2,E507= "Ventilated Disc",3)</f>
        <v>3</v>
      </c>
      <c r="G507" t="s">
        <v>201</v>
      </c>
      <c r="H507">
        <f t="array" ref="H507">_xlfn.IFS(G507="Drum",1,G507= "Solid Disc",2,G507= "Ventilated Disc",3)</f>
        <v>3</v>
      </c>
      <c r="I507" t="s">
        <v>168</v>
      </c>
      <c r="J507">
        <f t="array" ref="J507">_xlfn.IFS(I507="Fabric",1,I507= "Leather",2,I507= "Polyurethene",3,I507= "Vinyl",4)</f>
        <v>1</v>
      </c>
      <c r="K507" t="s">
        <v>169</v>
      </c>
      <c r="L507">
        <f t="array" ref="L507">_xlfn.IFS(K507="AMT",1,K507="Automatic",2,K507="CVT",3,K507="DCT",4,K507="Manual",5)</f>
        <v>5</v>
      </c>
      <c r="M507" t="s">
        <v>169</v>
      </c>
      <c r="N507">
        <f t="array" ref="N507">_xlfn.IFS(M507="Automatic",1,M507= "Manual",2)</f>
        <v>2</v>
      </c>
      <c r="O507" t="s">
        <v>177</v>
      </c>
      <c r="P507">
        <f t="array" ref="P507">_xlfn.IFS(O507="Analog",1,O507= "Analog + Digital",2,O507= "Digital",3)</f>
        <v>2</v>
      </c>
    </row>
    <row r="508" spans="1:16" x14ac:dyDescent="0.3">
      <c r="A508" t="s">
        <v>460</v>
      </c>
      <c r="B508">
        <f t="array" ref="B508">_xlfn.IFS(A508="CNG",1,A508="CNG + Petrol",2,A508="Diesel",3,A508="Electric",4,A508="Hybrid",5,A508="Petrol",6)</f>
        <v>3</v>
      </c>
      <c r="C508" t="s">
        <v>833</v>
      </c>
      <c r="D508">
        <f t="array" ref="D508">_xlfn.IFS(C508="Coupe",1,C508= "Crossover",2,C508= "Crossover, SUV",3,C508= "Hatchback",4,C508= "MPV",5,C508= "MUV",6,C508= "Sedan",7,C508= "Sedan, Coupe",8,C508= "SUV",9,C508= "SUV, Crossover",10)</f>
        <v>9</v>
      </c>
      <c r="E508" t="s">
        <v>201</v>
      </c>
      <c r="F508">
        <f t="array" ref="F508">_xlfn.IFS(E508="Drum",1,E508= "Solid Disc",2,E508= "Ventilated Disc",3)</f>
        <v>3</v>
      </c>
      <c r="G508" t="s">
        <v>201</v>
      </c>
      <c r="H508">
        <f t="array" ref="H508">_xlfn.IFS(G508="Drum",1,G508= "Solid Disc",2,G508= "Ventilated Disc",3)</f>
        <v>3</v>
      </c>
      <c r="I508" t="s">
        <v>168</v>
      </c>
      <c r="J508">
        <f t="array" ref="J508">_xlfn.IFS(I508="Fabric",1,I508= "Leather",2,I508= "Polyurethene",3,I508= "Vinyl",4)</f>
        <v>1</v>
      </c>
      <c r="K508" t="s">
        <v>169</v>
      </c>
      <c r="L508">
        <f t="array" ref="L508">_xlfn.IFS(K508="AMT",1,K508="Automatic",2,K508="CVT",3,K508="DCT",4,K508="Manual",5)</f>
        <v>5</v>
      </c>
      <c r="M508" t="s">
        <v>169</v>
      </c>
      <c r="N508">
        <f t="array" ref="N508">_xlfn.IFS(M508="Automatic",1,M508= "Manual",2)</f>
        <v>2</v>
      </c>
      <c r="O508" t="s">
        <v>177</v>
      </c>
      <c r="P508">
        <f t="array" ref="P508">_xlfn.IFS(O508="Analog",1,O508= "Analog + Digital",2,O508= "Digital",3)</f>
        <v>2</v>
      </c>
    </row>
    <row r="509" spans="1:16" x14ac:dyDescent="0.3">
      <c r="A509" t="s">
        <v>460</v>
      </c>
      <c r="B509">
        <f t="array" ref="B509">_xlfn.IFS(A509="CNG",1,A509="CNG + Petrol",2,A509="Diesel",3,A509="Electric",4,A509="Hybrid",5,A509="Petrol",6)</f>
        <v>3</v>
      </c>
      <c r="C509" t="s">
        <v>833</v>
      </c>
      <c r="D509">
        <f t="array" ref="D509">_xlfn.IFS(C509="Coupe",1,C509= "Crossover",2,C509= "Crossover, SUV",3,C509= "Hatchback",4,C509= "MPV",5,C509= "MUV",6,C509= "Sedan",7,C509= "Sedan, Coupe",8,C509= "SUV",9,C509= "SUV, Crossover",10)</f>
        <v>9</v>
      </c>
      <c r="E509" t="s">
        <v>201</v>
      </c>
      <c r="F509">
        <f t="array" ref="F509">_xlfn.IFS(E509="Drum",1,E509= "Solid Disc",2,E509= "Ventilated Disc",3)</f>
        <v>3</v>
      </c>
      <c r="G509" t="s">
        <v>201</v>
      </c>
      <c r="H509">
        <f t="array" ref="H509">_xlfn.IFS(G509="Drum",1,G509= "Solid Disc",2,G509= "Ventilated Disc",3)</f>
        <v>3</v>
      </c>
      <c r="I509" t="s">
        <v>168</v>
      </c>
      <c r="J509">
        <f t="array" ref="J509">_xlfn.IFS(I509="Fabric",1,I509= "Leather",2,I509= "Polyurethene",3,I509= "Vinyl",4)</f>
        <v>1</v>
      </c>
      <c r="K509" t="s">
        <v>169</v>
      </c>
      <c r="L509">
        <f t="array" ref="L509">_xlfn.IFS(K509="AMT",1,K509="Automatic",2,K509="CVT",3,K509="DCT",4,K509="Manual",5)</f>
        <v>5</v>
      </c>
      <c r="M509" t="s">
        <v>169</v>
      </c>
      <c r="N509">
        <f t="array" ref="N509">_xlfn.IFS(M509="Automatic",1,M509= "Manual",2)</f>
        <v>2</v>
      </c>
      <c r="O509" t="s">
        <v>177</v>
      </c>
      <c r="P509">
        <f t="array" ref="P509">_xlfn.IFS(O509="Analog",1,O509= "Analog + Digital",2,O509= "Digital",3)</f>
        <v>2</v>
      </c>
    </row>
    <row r="510" spans="1:16" x14ac:dyDescent="0.3">
      <c r="A510" t="s">
        <v>460</v>
      </c>
      <c r="B510">
        <f t="array" ref="B510">_xlfn.IFS(A510="CNG",1,A510="CNG + Petrol",2,A510="Diesel",3,A510="Electric",4,A510="Hybrid",5,A510="Petrol",6)</f>
        <v>3</v>
      </c>
      <c r="C510" t="s">
        <v>833</v>
      </c>
      <c r="D510">
        <f t="array" ref="D510">_xlfn.IFS(C510="Coupe",1,C510= "Crossover",2,C510= "Crossover, SUV",3,C510= "Hatchback",4,C510= "MPV",5,C510= "MUV",6,C510= "Sedan",7,C510= "Sedan, Coupe",8,C510= "SUV",9,C510= "SUV, Crossover",10)</f>
        <v>9</v>
      </c>
      <c r="E510" t="s">
        <v>201</v>
      </c>
      <c r="F510">
        <f t="array" ref="F510">_xlfn.IFS(E510="Drum",1,E510= "Solid Disc",2,E510= "Ventilated Disc",3)</f>
        <v>3</v>
      </c>
      <c r="G510" t="s">
        <v>201</v>
      </c>
      <c r="H510">
        <f t="array" ref="H510">_xlfn.IFS(G510="Drum",1,G510= "Solid Disc",2,G510= "Ventilated Disc",3)</f>
        <v>3</v>
      </c>
      <c r="I510" t="s">
        <v>168</v>
      </c>
      <c r="J510">
        <f t="array" ref="J510">_xlfn.IFS(I510="Fabric",1,I510= "Leather",2,I510= "Polyurethene",3,I510= "Vinyl",4)</f>
        <v>1</v>
      </c>
      <c r="K510" t="s">
        <v>190</v>
      </c>
      <c r="L510">
        <f t="array" ref="L510">_xlfn.IFS(K510="AMT",1,K510="Automatic",2,K510="CVT",3,K510="DCT",4,K510="Manual",5)</f>
        <v>2</v>
      </c>
      <c r="M510" t="s">
        <v>169</v>
      </c>
      <c r="N510">
        <f t="array" ref="N510">_xlfn.IFS(M510="Automatic",1,M510= "Manual",2)</f>
        <v>2</v>
      </c>
      <c r="O510" t="s">
        <v>177</v>
      </c>
      <c r="P510">
        <f t="array" ref="P510">_xlfn.IFS(O510="Analog",1,O510= "Analog + Digital",2,O510= "Digital",3)</f>
        <v>2</v>
      </c>
    </row>
    <row r="511" spans="1:16" x14ac:dyDescent="0.3">
      <c r="A511" t="s">
        <v>460</v>
      </c>
      <c r="B511">
        <f t="array" ref="B511">_xlfn.IFS(A511="CNG",1,A511="CNG + Petrol",2,A511="Diesel",3,A511="Electric",4,A511="Hybrid",5,A511="Petrol",6)</f>
        <v>3</v>
      </c>
      <c r="C511" t="s">
        <v>423</v>
      </c>
      <c r="D511">
        <f t="array" ref="D511">_xlfn.IFS(C511="Coupe",1,C511= "Crossover",2,C511= "Crossover, SUV",3,C511= "Hatchback",4,C511= "MPV",5,C511= "MUV",6,C511= "Sedan",7,C511= "Sedan, Coupe",8,C511= "SUV",9,C511= "SUV, Crossover",10)</f>
        <v>6</v>
      </c>
      <c r="E511" t="s">
        <v>201</v>
      </c>
      <c r="F511">
        <f t="array" ref="F511">_xlfn.IFS(E511="Drum",1,E511= "Solid Disc",2,E511= "Ventilated Disc",3)</f>
        <v>3</v>
      </c>
      <c r="G511" t="s">
        <v>152</v>
      </c>
      <c r="H511">
        <f t="array" ref="H511">_xlfn.IFS(G511="Drum",1,G511= "Solid Disc",2,G511= "Ventilated Disc",3)</f>
        <v>1</v>
      </c>
      <c r="I511" t="s">
        <v>168</v>
      </c>
      <c r="J511">
        <f t="array" ref="J511">_xlfn.IFS(I511="Fabric",1,I511= "Leather",2,I511= "Polyurethene",3,I511= "Vinyl",4)</f>
        <v>1</v>
      </c>
      <c r="K511" t="s">
        <v>169</v>
      </c>
      <c r="L511">
        <f t="array" ref="L511">_xlfn.IFS(K511="AMT",1,K511="Automatic",2,K511="CVT",3,K511="DCT",4,K511="Manual",5)</f>
        <v>5</v>
      </c>
      <c r="M511" t="s">
        <v>169</v>
      </c>
      <c r="N511">
        <f t="array" ref="N511">_xlfn.IFS(M511="Automatic",1,M511= "Manual",2)</f>
        <v>2</v>
      </c>
      <c r="O511" t="s">
        <v>177</v>
      </c>
      <c r="P511">
        <f t="array" ref="P511">_xlfn.IFS(O511="Analog",1,O511= "Analog + Digital",2,O511= "Digital",3)</f>
        <v>2</v>
      </c>
    </row>
    <row r="512" spans="1:16" x14ac:dyDescent="0.3">
      <c r="A512" t="s">
        <v>460</v>
      </c>
      <c r="B512">
        <f t="array" ref="B512">_xlfn.IFS(A512="CNG",1,A512="CNG + Petrol",2,A512="Diesel",3,A512="Electric",4,A512="Hybrid",5,A512="Petrol",6)</f>
        <v>3</v>
      </c>
      <c r="C512" t="s">
        <v>423</v>
      </c>
      <c r="D512">
        <f t="array" ref="D512">_xlfn.IFS(C512="Coupe",1,C512= "Crossover",2,C512= "Crossover, SUV",3,C512= "Hatchback",4,C512= "MPV",5,C512= "MUV",6,C512= "Sedan",7,C512= "Sedan, Coupe",8,C512= "SUV",9,C512= "SUV, Crossover",10)</f>
        <v>6</v>
      </c>
      <c r="E512" t="s">
        <v>201</v>
      </c>
      <c r="F512">
        <f t="array" ref="F512">_xlfn.IFS(E512="Drum",1,E512= "Solid Disc",2,E512= "Ventilated Disc",3)</f>
        <v>3</v>
      </c>
      <c r="G512" t="s">
        <v>152</v>
      </c>
      <c r="H512">
        <f t="array" ref="H512">_xlfn.IFS(G512="Drum",1,G512= "Solid Disc",2,G512= "Ventilated Disc",3)</f>
        <v>1</v>
      </c>
      <c r="I512" t="s">
        <v>168</v>
      </c>
      <c r="J512">
        <f t="array" ref="J512">_xlfn.IFS(I512="Fabric",1,I512= "Leather",2,I512= "Polyurethene",3,I512= "Vinyl",4)</f>
        <v>1</v>
      </c>
      <c r="K512" t="s">
        <v>169</v>
      </c>
      <c r="L512">
        <f t="array" ref="L512">_xlfn.IFS(K512="AMT",1,K512="Automatic",2,K512="CVT",3,K512="DCT",4,K512="Manual",5)</f>
        <v>5</v>
      </c>
      <c r="M512" t="s">
        <v>169</v>
      </c>
      <c r="N512">
        <f t="array" ref="N512">_xlfn.IFS(M512="Automatic",1,M512= "Manual",2)</f>
        <v>2</v>
      </c>
      <c r="O512" t="s">
        <v>177</v>
      </c>
      <c r="P512">
        <f t="array" ref="P512">_xlfn.IFS(O512="Analog",1,O512= "Analog + Digital",2,O512= "Digital",3)</f>
        <v>2</v>
      </c>
    </row>
    <row r="513" spans="1:16" x14ac:dyDescent="0.3">
      <c r="A513" t="s">
        <v>460</v>
      </c>
      <c r="B513">
        <f t="array" ref="B513">_xlfn.IFS(A513="CNG",1,A513="CNG + Petrol",2,A513="Diesel",3,A513="Electric",4,A513="Hybrid",5,A513="Petrol",6)</f>
        <v>3</v>
      </c>
      <c r="C513" t="s">
        <v>423</v>
      </c>
      <c r="D513">
        <f t="array" ref="D513">_xlfn.IFS(C513="Coupe",1,C513= "Crossover",2,C513= "Crossover, SUV",3,C513= "Hatchback",4,C513= "MPV",5,C513= "MUV",6,C513= "Sedan",7,C513= "Sedan, Coupe",8,C513= "SUV",9,C513= "SUV, Crossover",10)</f>
        <v>6</v>
      </c>
      <c r="E513" t="s">
        <v>201</v>
      </c>
      <c r="F513">
        <f t="array" ref="F513">_xlfn.IFS(E513="Drum",1,E513= "Solid Disc",2,E513= "Ventilated Disc",3)</f>
        <v>3</v>
      </c>
      <c r="G513" t="s">
        <v>152</v>
      </c>
      <c r="H513">
        <f t="array" ref="H513">_xlfn.IFS(G513="Drum",1,G513= "Solid Disc",2,G513= "Ventilated Disc",3)</f>
        <v>1</v>
      </c>
      <c r="I513" t="s">
        <v>168</v>
      </c>
      <c r="J513">
        <f t="array" ref="J513">_xlfn.IFS(I513="Fabric",1,I513= "Leather",2,I513= "Polyurethene",3,I513= "Vinyl",4)</f>
        <v>1</v>
      </c>
      <c r="K513" t="s">
        <v>169</v>
      </c>
      <c r="L513">
        <f t="array" ref="L513">_xlfn.IFS(K513="AMT",1,K513="Automatic",2,K513="CVT",3,K513="DCT",4,K513="Manual",5)</f>
        <v>5</v>
      </c>
      <c r="M513" t="s">
        <v>169</v>
      </c>
      <c r="N513">
        <f t="array" ref="N513">_xlfn.IFS(M513="Automatic",1,M513= "Manual",2)</f>
        <v>2</v>
      </c>
      <c r="O513" t="s">
        <v>177</v>
      </c>
      <c r="P513">
        <f t="array" ref="P513">_xlfn.IFS(O513="Analog",1,O513= "Analog + Digital",2,O513= "Digital",3)</f>
        <v>2</v>
      </c>
    </row>
    <row r="514" spans="1:16" x14ac:dyDescent="0.3">
      <c r="A514" t="s">
        <v>460</v>
      </c>
      <c r="B514">
        <f t="array" ref="B514">_xlfn.IFS(A514="CNG",1,A514="CNG + Petrol",2,A514="Diesel",3,A514="Electric",4,A514="Hybrid",5,A514="Petrol",6)</f>
        <v>3</v>
      </c>
      <c r="C514" t="s">
        <v>423</v>
      </c>
      <c r="D514">
        <f t="array" ref="D514">_xlfn.IFS(C514="Coupe",1,C514= "Crossover",2,C514= "Crossover, SUV",3,C514= "Hatchback",4,C514= "MPV",5,C514= "MUV",6,C514= "Sedan",7,C514= "Sedan, Coupe",8,C514= "SUV",9,C514= "SUV, Crossover",10)</f>
        <v>6</v>
      </c>
      <c r="E514" t="s">
        <v>201</v>
      </c>
      <c r="F514">
        <f t="array" ref="F514">_xlfn.IFS(E514="Drum",1,E514= "Solid Disc",2,E514= "Ventilated Disc",3)</f>
        <v>3</v>
      </c>
      <c r="G514" t="s">
        <v>152</v>
      </c>
      <c r="H514">
        <f t="array" ref="H514">_xlfn.IFS(G514="Drum",1,G514= "Solid Disc",2,G514= "Ventilated Disc",3)</f>
        <v>1</v>
      </c>
      <c r="I514" t="s">
        <v>168</v>
      </c>
      <c r="J514">
        <f t="array" ref="J514">_xlfn.IFS(I514="Fabric",1,I514= "Leather",2,I514= "Polyurethene",3,I514= "Vinyl",4)</f>
        <v>1</v>
      </c>
      <c r="K514" t="s">
        <v>169</v>
      </c>
      <c r="L514">
        <f t="array" ref="L514">_xlfn.IFS(K514="AMT",1,K514="Automatic",2,K514="CVT",3,K514="DCT",4,K514="Manual",5)</f>
        <v>5</v>
      </c>
      <c r="M514" t="s">
        <v>169</v>
      </c>
      <c r="N514">
        <f t="array" ref="N514">_xlfn.IFS(M514="Automatic",1,M514= "Manual",2)</f>
        <v>2</v>
      </c>
      <c r="O514" t="s">
        <v>177</v>
      </c>
      <c r="P514">
        <f t="array" ref="P514">_xlfn.IFS(O514="Analog",1,O514= "Analog + Digital",2,O514= "Digital",3)</f>
        <v>2</v>
      </c>
    </row>
    <row r="515" spans="1:16" x14ac:dyDescent="0.3">
      <c r="A515" t="s">
        <v>460</v>
      </c>
      <c r="B515">
        <f t="array" ref="B515">_xlfn.IFS(A515="CNG",1,A515="CNG + Petrol",2,A515="Diesel",3,A515="Electric",4,A515="Hybrid",5,A515="Petrol",6)</f>
        <v>3</v>
      </c>
      <c r="C515" t="s">
        <v>423</v>
      </c>
      <c r="D515">
        <f t="array" ref="D515">_xlfn.IFS(C515="Coupe",1,C515= "Crossover",2,C515= "Crossover, SUV",3,C515= "Hatchback",4,C515= "MPV",5,C515= "MUV",6,C515= "Sedan",7,C515= "Sedan, Coupe",8,C515= "SUV",9,C515= "SUV, Crossover",10)</f>
        <v>6</v>
      </c>
      <c r="E515" t="s">
        <v>201</v>
      </c>
      <c r="F515">
        <f t="array" ref="F515">_xlfn.IFS(E515="Drum",1,E515= "Solid Disc",2,E515= "Ventilated Disc",3)</f>
        <v>3</v>
      </c>
      <c r="G515" t="s">
        <v>152</v>
      </c>
      <c r="H515">
        <f t="array" ref="H515">_xlfn.IFS(G515="Drum",1,G515= "Solid Disc",2,G515= "Ventilated Disc",3)</f>
        <v>1</v>
      </c>
      <c r="I515" t="s">
        <v>168</v>
      </c>
      <c r="J515">
        <f t="array" ref="J515">_xlfn.IFS(I515="Fabric",1,I515= "Leather",2,I515= "Polyurethene",3,I515= "Vinyl",4)</f>
        <v>1</v>
      </c>
      <c r="K515" t="s">
        <v>169</v>
      </c>
      <c r="L515">
        <f t="array" ref="L515">_xlfn.IFS(K515="AMT",1,K515="Automatic",2,K515="CVT",3,K515="DCT",4,K515="Manual",5)</f>
        <v>5</v>
      </c>
      <c r="M515" t="s">
        <v>169</v>
      </c>
      <c r="N515">
        <f t="array" ref="N515">_xlfn.IFS(M515="Automatic",1,M515= "Manual",2)</f>
        <v>2</v>
      </c>
      <c r="O515" t="s">
        <v>177</v>
      </c>
      <c r="P515">
        <f t="array" ref="P515">_xlfn.IFS(O515="Analog",1,O515= "Analog + Digital",2,O515= "Digital",3)</f>
        <v>2</v>
      </c>
    </row>
    <row r="516" spans="1:16" x14ac:dyDescent="0.3">
      <c r="A516" t="s">
        <v>146</v>
      </c>
      <c r="B516">
        <f t="array" ref="B516">_xlfn.IFS(A516="CNG",1,A516="CNG + Petrol",2,A516="Diesel",3,A516="Electric",4,A516="Hybrid",5,A516="Petrol",6)</f>
        <v>6</v>
      </c>
      <c r="C516" t="s">
        <v>423</v>
      </c>
      <c r="D516">
        <f t="array" ref="D516">_xlfn.IFS(C516="Coupe",1,C516= "Crossover",2,C516= "Crossover, SUV",3,C516= "Hatchback",4,C516= "MPV",5,C516= "MUV",6,C516= "Sedan",7,C516= "Sedan, Coupe",8,C516= "SUV",9,C516= "SUV, Crossover",10)</f>
        <v>6</v>
      </c>
      <c r="E516" t="s">
        <v>201</v>
      </c>
      <c r="F516">
        <f t="array" ref="F516">_xlfn.IFS(E516="Drum",1,E516= "Solid Disc",2,E516= "Ventilated Disc",3)</f>
        <v>3</v>
      </c>
      <c r="G516" t="s">
        <v>152</v>
      </c>
      <c r="H516">
        <f t="array" ref="H516">_xlfn.IFS(G516="Drum",1,G516= "Solid Disc",2,G516= "Ventilated Disc",3)</f>
        <v>1</v>
      </c>
      <c r="I516" t="s">
        <v>168</v>
      </c>
      <c r="J516">
        <f t="array" ref="J516">_xlfn.IFS(I516="Fabric",1,I516= "Leather",2,I516= "Polyurethene",3,I516= "Vinyl",4)</f>
        <v>1</v>
      </c>
      <c r="K516" t="s">
        <v>190</v>
      </c>
      <c r="L516">
        <f t="array" ref="L516">_xlfn.IFS(K516="AMT",1,K516="Automatic",2,K516="CVT",3,K516="DCT",4,K516="Manual",5)</f>
        <v>2</v>
      </c>
      <c r="M516" t="s">
        <v>169</v>
      </c>
      <c r="N516">
        <f t="array" ref="N516">_xlfn.IFS(M516="Automatic",1,M516= "Manual",2)</f>
        <v>2</v>
      </c>
      <c r="O516" t="s">
        <v>177</v>
      </c>
      <c r="P516">
        <f t="array" ref="P516">_xlfn.IFS(O516="Analog",1,O516= "Analog + Digital",2,O516= "Digital",3)</f>
        <v>2</v>
      </c>
    </row>
    <row r="517" spans="1:16" x14ac:dyDescent="0.3">
      <c r="A517" t="s">
        <v>146</v>
      </c>
      <c r="B517">
        <f t="array" ref="B517">_xlfn.IFS(A517="CNG",1,A517="CNG + Petrol",2,A517="Diesel",3,A517="Electric",4,A517="Hybrid",5,A517="Petrol",6)</f>
        <v>6</v>
      </c>
      <c r="C517" t="s">
        <v>423</v>
      </c>
      <c r="D517">
        <f t="array" ref="D517">_xlfn.IFS(C517="Coupe",1,C517= "Crossover",2,C517= "Crossover, SUV",3,C517= "Hatchback",4,C517= "MPV",5,C517= "MUV",6,C517= "Sedan",7,C517= "Sedan, Coupe",8,C517= "SUV",9,C517= "SUV, Crossover",10)</f>
        <v>6</v>
      </c>
      <c r="E517" t="s">
        <v>201</v>
      </c>
      <c r="F517">
        <f t="array" ref="F517">_xlfn.IFS(E517="Drum",1,E517= "Solid Disc",2,E517= "Ventilated Disc",3)</f>
        <v>3</v>
      </c>
      <c r="G517" t="s">
        <v>152</v>
      </c>
      <c r="H517">
        <f t="array" ref="H517">_xlfn.IFS(G517="Drum",1,G517= "Solid Disc",2,G517= "Ventilated Disc",3)</f>
        <v>1</v>
      </c>
      <c r="I517" t="s">
        <v>168</v>
      </c>
      <c r="J517">
        <f t="array" ref="J517">_xlfn.IFS(I517="Fabric",1,I517= "Leather",2,I517= "Polyurethene",3,I517= "Vinyl",4)</f>
        <v>1</v>
      </c>
      <c r="K517" t="s">
        <v>190</v>
      </c>
      <c r="L517">
        <f t="array" ref="L517">_xlfn.IFS(K517="AMT",1,K517="Automatic",2,K517="CVT",3,K517="DCT",4,K517="Manual",5)</f>
        <v>2</v>
      </c>
      <c r="M517" t="s">
        <v>169</v>
      </c>
      <c r="N517">
        <f t="array" ref="N517">_xlfn.IFS(M517="Automatic",1,M517= "Manual",2)</f>
        <v>2</v>
      </c>
      <c r="O517" t="s">
        <v>177</v>
      </c>
      <c r="P517">
        <f t="array" ref="P517">_xlfn.IFS(O517="Analog",1,O517= "Analog + Digital",2,O517= "Digital",3)</f>
        <v>2</v>
      </c>
    </row>
    <row r="518" spans="1:16" x14ac:dyDescent="0.3">
      <c r="A518" t="s">
        <v>146</v>
      </c>
      <c r="B518">
        <f t="array" ref="B518">_xlfn.IFS(A518="CNG",1,A518="CNG + Petrol",2,A518="Diesel",3,A518="Electric",4,A518="Hybrid",5,A518="Petrol",6)</f>
        <v>6</v>
      </c>
      <c r="C518" t="s">
        <v>423</v>
      </c>
      <c r="D518">
        <f t="array" ref="D518">_xlfn.IFS(C518="Coupe",1,C518= "Crossover",2,C518= "Crossover, SUV",3,C518= "Hatchback",4,C518= "MPV",5,C518= "MUV",6,C518= "Sedan",7,C518= "Sedan, Coupe",8,C518= "SUV",9,C518= "SUV, Crossover",10)</f>
        <v>6</v>
      </c>
      <c r="E518" t="s">
        <v>201</v>
      </c>
      <c r="F518">
        <f t="array" ref="F518">_xlfn.IFS(E518="Drum",1,E518= "Solid Disc",2,E518= "Ventilated Disc",3)</f>
        <v>3</v>
      </c>
      <c r="G518" t="s">
        <v>152</v>
      </c>
      <c r="H518">
        <f t="array" ref="H518">_xlfn.IFS(G518="Drum",1,G518= "Solid Disc",2,G518= "Ventilated Disc",3)</f>
        <v>1</v>
      </c>
      <c r="I518" t="s">
        <v>168</v>
      </c>
      <c r="J518">
        <f t="array" ref="J518">_xlfn.IFS(I518="Fabric",1,I518= "Leather",2,I518= "Polyurethene",3,I518= "Vinyl",4)</f>
        <v>1</v>
      </c>
      <c r="K518" t="s">
        <v>190</v>
      </c>
      <c r="L518">
        <f t="array" ref="L518">_xlfn.IFS(K518="AMT",1,K518="Automatic",2,K518="CVT",3,K518="DCT",4,K518="Manual",5)</f>
        <v>2</v>
      </c>
      <c r="M518" t="s">
        <v>169</v>
      </c>
      <c r="N518">
        <f t="array" ref="N518">_xlfn.IFS(M518="Automatic",1,M518= "Manual",2)</f>
        <v>2</v>
      </c>
      <c r="O518" t="s">
        <v>177</v>
      </c>
      <c r="P518">
        <f t="array" ref="P518">_xlfn.IFS(O518="Analog",1,O518= "Analog + Digital",2,O518= "Digital",3)</f>
        <v>2</v>
      </c>
    </row>
    <row r="519" spans="1:16" x14ac:dyDescent="0.3">
      <c r="A519" t="s">
        <v>146</v>
      </c>
      <c r="B519">
        <f t="array" ref="B519">_xlfn.IFS(A519="CNG",1,A519="CNG + Petrol",2,A519="Diesel",3,A519="Electric",4,A519="Hybrid",5,A519="Petrol",6)</f>
        <v>6</v>
      </c>
      <c r="C519" t="s">
        <v>423</v>
      </c>
      <c r="D519">
        <f t="array" ref="D519">_xlfn.IFS(C519="Coupe",1,C519= "Crossover",2,C519= "Crossover, SUV",3,C519= "Hatchback",4,C519= "MPV",5,C519= "MUV",6,C519= "Sedan",7,C519= "Sedan, Coupe",8,C519= "SUV",9,C519= "SUV, Crossover",10)</f>
        <v>6</v>
      </c>
      <c r="E519" t="s">
        <v>201</v>
      </c>
      <c r="F519">
        <f t="array" ref="F519">_xlfn.IFS(E519="Drum",1,E519= "Solid Disc",2,E519= "Ventilated Disc",3)</f>
        <v>3</v>
      </c>
      <c r="G519" t="s">
        <v>152</v>
      </c>
      <c r="H519">
        <f t="array" ref="H519">_xlfn.IFS(G519="Drum",1,G519= "Solid Disc",2,G519= "Ventilated Disc",3)</f>
        <v>1</v>
      </c>
      <c r="I519" t="s">
        <v>168</v>
      </c>
      <c r="J519">
        <f t="array" ref="J519">_xlfn.IFS(I519="Fabric",1,I519= "Leather",2,I519= "Polyurethene",3,I519= "Vinyl",4)</f>
        <v>1</v>
      </c>
      <c r="K519" t="s">
        <v>169</v>
      </c>
      <c r="L519">
        <f t="array" ref="L519">_xlfn.IFS(K519="AMT",1,K519="Automatic",2,K519="CVT",3,K519="DCT",4,K519="Manual",5)</f>
        <v>5</v>
      </c>
      <c r="M519" t="s">
        <v>169</v>
      </c>
      <c r="N519">
        <f t="array" ref="N519">_xlfn.IFS(M519="Automatic",1,M519= "Manual",2)</f>
        <v>2</v>
      </c>
      <c r="O519" t="s">
        <v>177</v>
      </c>
      <c r="P519">
        <f t="array" ref="P519">_xlfn.IFS(O519="Analog",1,O519= "Analog + Digital",2,O519= "Digital",3)</f>
        <v>2</v>
      </c>
    </row>
    <row r="520" spans="1:16" x14ac:dyDescent="0.3">
      <c r="A520" t="s">
        <v>146</v>
      </c>
      <c r="B520">
        <f t="array" ref="B520">_xlfn.IFS(A520="CNG",1,A520="CNG + Petrol",2,A520="Diesel",3,A520="Electric",4,A520="Hybrid",5,A520="Petrol",6)</f>
        <v>6</v>
      </c>
      <c r="C520" t="s">
        <v>423</v>
      </c>
      <c r="D520">
        <f t="array" ref="D520">_xlfn.IFS(C520="Coupe",1,C520= "Crossover",2,C520= "Crossover, SUV",3,C520= "Hatchback",4,C520= "MPV",5,C520= "MUV",6,C520= "Sedan",7,C520= "Sedan, Coupe",8,C520= "SUV",9,C520= "SUV, Crossover",10)</f>
        <v>6</v>
      </c>
      <c r="E520" t="s">
        <v>201</v>
      </c>
      <c r="F520">
        <f t="array" ref="F520">_xlfn.IFS(E520="Drum",1,E520= "Solid Disc",2,E520= "Ventilated Disc",3)</f>
        <v>3</v>
      </c>
      <c r="G520" t="s">
        <v>152</v>
      </c>
      <c r="H520">
        <f t="array" ref="H520">_xlfn.IFS(G520="Drum",1,G520= "Solid Disc",2,G520= "Ventilated Disc",3)</f>
        <v>1</v>
      </c>
      <c r="I520" t="s">
        <v>168</v>
      </c>
      <c r="J520">
        <f t="array" ref="J520">_xlfn.IFS(I520="Fabric",1,I520= "Leather",2,I520= "Polyurethene",3,I520= "Vinyl",4)</f>
        <v>1</v>
      </c>
      <c r="K520" t="s">
        <v>169</v>
      </c>
      <c r="L520">
        <f t="array" ref="L520">_xlfn.IFS(K520="AMT",1,K520="Automatic",2,K520="CVT",3,K520="DCT",4,K520="Manual",5)</f>
        <v>5</v>
      </c>
      <c r="M520" t="s">
        <v>169</v>
      </c>
      <c r="N520">
        <f t="array" ref="N520">_xlfn.IFS(M520="Automatic",1,M520= "Manual",2)</f>
        <v>2</v>
      </c>
      <c r="O520" t="s">
        <v>177</v>
      </c>
      <c r="P520">
        <f t="array" ref="P520">_xlfn.IFS(O520="Analog",1,O520= "Analog + Digital",2,O520= "Digital",3)</f>
        <v>2</v>
      </c>
    </row>
    <row r="521" spans="1:16" x14ac:dyDescent="0.3">
      <c r="A521" t="s">
        <v>146</v>
      </c>
      <c r="B521">
        <f t="array" ref="B521">_xlfn.IFS(A521="CNG",1,A521="CNG + Petrol",2,A521="Diesel",3,A521="Electric",4,A521="Hybrid",5,A521="Petrol",6)</f>
        <v>6</v>
      </c>
      <c r="C521" t="s">
        <v>423</v>
      </c>
      <c r="D521">
        <f t="array" ref="D521">_xlfn.IFS(C521="Coupe",1,C521= "Crossover",2,C521= "Crossover, SUV",3,C521= "Hatchback",4,C521= "MPV",5,C521= "MUV",6,C521= "Sedan",7,C521= "Sedan, Coupe",8,C521= "SUV",9,C521= "SUV, Crossover",10)</f>
        <v>6</v>
      </c>
      <c r="E521" t="s">
        <v>201</v>
      </c>
      <c r="F521">
        <f t="array" ref="F521">_xlfn.IFS(E521="Drum",1,E521= "Solid Disc",2,E521= "Ventilated Disc",3)</f>
        <v>3</v>
      </c>
      <c r="G521" t="s">
        <v>152</v>
      </c>
      <c r="H521">
        <f t="array" ref="H521">_xlfn.IFS(G521="Drum",1,G521= "Solid Disc",2,G521= "Ventilated Disc",3)</f>
        <v>1</v>
      </c>
      <c r="I521" t="s">
        <v>168</v>
      </c>
      <c r="J521">
        <f t="array" ref="J521">_xlfn.IFS(I521="Fabric",1,I521= "Leather",2,I521= "Polyurethene",3,I521= "Vinyl",4)</f>
        <v>1</v>
      </c>
      <c r="K521" t="s">
        <v>169</v>
      </c>
      <c r="L521">
        <f t="array" ref="L521">_xlfn.IFS(K521="AMT",1,K521="Automatic",2,K521="CVT",3,K521="DCT",4,K521="Manual",5)</f>
        <v>5</v>
      </c>
      <c r="M521" t="s">
        <v>169</v>
      </c>
      <c r="N521">
        <f t="array" ref="N521">_xlfn.IFS(M521="Automatic",1,M521= "Manual",2)</f>
        <v>2</v>
      </c>
      <c r="O521" t="s">
        <v>177</v>
      </c>
      <c r="P521">
        <f t="array" ref="P521">_xlfn.IFS(O521="Analog",1,O521= "Analog + Digital",2,O521= "Digital",3)</f>
        <v>2</v>
      </c>
    </row>
    <row r="522" spans="1:16" x14ac:dyDescent="0.3">
      <c r="A522" t="s">
        <v>460</v>
      </c>
      <c r="B522">
        <f t="array" ref="B522">_xlfn.IFS(A522="CNG",1,A522="CNG + Petrol",2,A522="Diesel",3,A522="Electric",4,A522="Hybrid",5,A522="Petrol",6)</f>
        <v>3</v>
      </c>
      <c r="C522" t="s">
        <v>423</v>
      </c>
      <c r="D522">
        <f t="array" ref="D522">_xlfn.IFS(C522="Coupe",1,C522= "Crossover",2,C522= "Crossover, SUV",3,C522= "Hatchback",4,C522= "MPV",5,C522= "MUV",6,C522= "Sedan",7,C522= "Sedan, Coupe",8,C522= "SUV",9,C522= "SUV, Crossover",10)</f>
        <v>6</v>
      </c>
      <c r="E522" t="s">
        <v>201</v>
      </c>
      <c r="F522">
        <f t="array" ref="F522">_xlfn.IFS(E522="Drum",1,E522= "Solid Disc",2,E522= "Ventilated Disc",3)</f>
        <v>3</v>
      </c>
      <c r="G522" t="s">
        <v>152</v>
      </c>
      <c r="H522">
        <f t="array" ref="H522">_xlfn.IFS(G522="Drum",1,G522= "Solid Disc",2,G522= "Ventilated Disc",3)</f>
        <v>1</v>
      </c>
      <c r="I522" t="s">
        <v>168</v>
      </c>
      <c r="J522">
        <f t="array" ref="J522">_xlfn.IFS(I522="Fabric",1,I522= "Leather",2,I522= "Polyurethene",3,I522= "Vinyl",4)</f>
        <v>1</v>
      </c>
      <c r="K522" t="s">
        <v>169</v>
      </c>
      <c r="L522">
        <f t="array" ref="L522">_xlfn.IFS(K522="AMT",1,K522="Automatic",2,K522="CVT",3,K522="DCT",4,K522="Manual",5)</f>
        <v>5</v>
      </c>
      <c r="M522" t="s">
        <v>169</v>
      </c>
      <c r="N522">
        <f t="array" ref="N522">_xlfn.IFS(M522="Automatic",1,M522= "Manual",2)</f>
        <v>2</v>
      </c>
      <c r="O522" t="s">
        <v>177</v>
      </c>
      <c r="P522">
        <f t="array" ref="P522">_xlfn.IFS(O522="Analog",1,O522= "Analog + Digital",2,O522= "Digital",3)</f>
        <v>2</v>
      </c>
    </row>
    <row r="523" spans="1:16" x14ac:dyDescent="0.3">
      <c r="A523" t="s">
        <v>146</v>
      </c>
      <c r="B523">
        <f t="array" ref="B523">_xlfn.IFS(A523="CNG",1,A523="CNG + Petrol",2,A523="Diesel",3,A523="Electric",4,A523="Hybrid",5,A523="Petrol",6)</f>
        <v>6</v>
      </c>
      <c r="C523" t="s">
        <v>423</v>
      </c>
      <c r="D523">
        <f t="array" ref="D523">_xlfn.IFS(C523="Coupe",1,C523= "Crossover",2,C523= "Crossover, SUV",3,C523= "Hatchback",4,C523= "MPV",5,C523= "MUV",6,C523= "Sedan",7,C523= "Sedan, Coupe",8,C523= "SUV",9,C523= "SUV, Crossover",10)</f>
        <v>6</v>
      </c>
      <c r="E523" t="s">
        <v>201</v>
      </c>
      <c r="F523">
        <f t="array" ref="F523">_xlfn.IFS(E523="Drum",1,E523= "Solid Disc",2,E523= "Ventilated Disc",3)</f>
        <v>3</v>
      </c>
      <c r="G523" t="s">
        <v>152</v>
      </c>
      <c r="H523">
        <f t="array" ref="H523">_xlfn.IFS(G523="Drum",1,G523= "Solid Disc",2,G523= "Ventilated Disc",3)</f>
        <v>1</v>
      </c>
      <c r="I523" t="s">
        <v>168</v>
      </c>
      <c r="J523">
        <f t="array" ref="J523">_xlfn.IFS(I523="Fabric",1,I523= "Leather",2,I523= "Polyurethene",3,I523= "Vinyl",4)</f>
        <v>1</v>
      </c>
      <c r="K523" t="s">
        <v>169</v>
      </c>
      <c r="L523">
        <f t="array" ref="L523">_xlfn.IFS(K523="AMT",1,K523="Automatic",2,K523="CVT",3,K523="DCT",4,K523="Manual",5)</f>
        <v>5</v>
      </c>
      <c r="M523" t="s">
        <v>169</v>
      </c>
      <c r="N523">
        <f t="array" ref="N523">_xlfn.IFS(M523="Automatic",1,M523= "Manual",2)</f>
        <v>2</v>
      </c>
      <c r="O523" t="s">
        <v>177</v>
      </c>
      <c r="P523">
        <f t="array" ref="P523">_xlfn.IFS(O523="Analog",1,O523= "Analog + Digital",2,O523= "Digital",3)</f>
        <v>2</v>
      </c>
    </row>
    <row r="524" spans="1:16" x14ac:dyDescent="0.3">
      <c r="A524" t="s">
        <v>146</v>
      </c>
      <c r="B524">
        <f t="array" ref="B524">_xlfn.IFS(A524="CNG",1,A524="CNG + Petrol",2,A524="Diesel",3,A524="Electric",4,A524="Hybrid",5,A524="Petrol",6)</f>
        <v>6</v>
      </c>
      <c r="C524" t="s">
        <v>423</v>
      </c>
      <c r="D524">
        <f t="array" ref="D524">_xlfn.IFS(C524="Coupe",1,C524= "Crossover",2,C524= "Crossover, SUV",3,C524= "Hatchback",4,C524= "MPV",5,C524= "MUV",6,C524= "Sedan",7,C524= "Sedan, Coupe",8,C524= "SUV",9,C524= "SUV, Crossover",10)</f>
        <v>6</v>
      </c>
      <c r="E524" t="s">
        <v>201</v>
      </c>
      <c r="F524">
        <f t="array" ref="F524">_xlfn.IFS(E524="Drum",1,E524= "Solid Disc",2,E524= "Ventilated Disc",3)</f>
        <v>3</v>
      </c>
      <c r="G524" t="s">
        <v>152</v>
      </c>
      <c r="H524">
        <f t="array" ref="H524">_xlfn.IFS(G524="Drum",1,G524= "Solid Disc",2,G524= "Ventilated Disc",3)</f>
        <v>1</v>
      </c>
      <c r="I524" t="s">
        <v>598</v>
      </c>
      <c r="J524">
        <f t="array" ref="J524">_xlfn.IFS(I524="Fabric",1,I524= "Leather",2,I524= "Polyurethene",3,I524= "Vinyl",4)</f>
        <v>2</v>
      </c>
      <c r="K524" t="s">
        <v>190</v>
      </c>
      <c r="L524">
        <f t="array" ref="L524">_xlfn.IFS(K524="AMT",1,K524="Automatic",2,K524="CVT",3,K524="DCT",4,K524="Manual",5)</f>
        <v>2</v>
      </c>
      <c r="M524" t="s">
        <v>169</v>
      </c>
      <c r="N524">
        <f t="array" ref="N524">_xlfn.IFS(M524="Automatic",1,M524= "Manual",2)</f>
        <v>2</v>
      </c>
      <c r="O524" t="s">
        <v>177</v>
      </c>
      <c r="P524">
        <f t="array" ref="P524">_xlfn.IFS(O524="Analog",1,O524= "Analog + Digital",2,O524= "Digital",3)</f>
        <v>2</v>
      </c>
    </row>
    <row r="525" spans="1:16" x14ac:dyDescent="0.3">
      <c r="A525" t="s">
        <v>460</v>
      </c>
      <c r="B525">
        <f t="array" ref="B525">_xlfn.IFS(A525="CNG",1,A525="CNG + Petrol",2,A525="Diesel",3,A525="Electric",4,A525="Hybrid",5,A525="Petrol",6)</f>
        <v>3</v>
      </c>
      <c r="C525" t="s">
        <v>423</v>
      </c>
      <c r="D525">
        <f t="array" ref="D525">_xlfn.IFS(C525="Coupe",1,C525= "Crossover",2,C525= "Crossover, SUV",3,C525= "Hatchback",4,C525= "MPV",5,C525= "MUV",6,C525= "Sedan",7,C525= "Sedan, Coupe",8,C525= "SUV",9,C525= "SUV, Crossover",10)</f>
        <v>6</v>
      </c>
      <c r="E525" t="s">
        <v>201</v>
      </c>
      <c r="F525">
        <f t="array" ref="F525">_xlfn.IFS(E525="Drum",1,E525= "Solid Disc",2,E525= "Ventilated Disc",3)</f>
        <v>3</v>
      </c>
      <c r="G525" t="s">
        <v>152</v>
      </c>
      <c r="H525">
        <f t="array" ref="H525">_xlfn.IFS(G525="Drum",1,G525= "Solid Disc",2,G525= "Ventilated Disc",3)</f>
        <v>1</v>
      </c>
      <c r="I525" t="s">
        <v>168</v>
      </c>
      <c r="J525">
        <f t="array" ref="J525">_xlfn.IFS(I525="Fabric",1,I525= "Leather",2,I525= "Polyurethene",3,I525= "Vinyl",4)</f>
        <v>1</v>
      </c>
      <c r="K525" t="s">
        <v>169</v>
      </c>
      <c r="L525">
        <f t="array" ref="L525">_xlfn.IFS(K525="AMT",1,K525="Automatic",2,K525="CVT",3,K525="DCT",4,K525="Manual",5)</f>
        <v>5</v>
      </c>
      <c r="M525" t="s">
        <v>169</v>
      </c>
      <c r="N525">
        <f t="array" ref="N525">_xlfn.IFS(M525="Automatic",1,M525= "Manual",2)</f>
        <v>2</v>
      </c>
      <c r="O525" t="s">
        <v>177</v>
      </c>
      <c r="P525">
        <f t="array" ref="P525">_xlfn.IFS(O525="Analog",1,O525= "Analog + Digital",2,O525= "Digital",3)</f>
        <v>2</v>
      </c>
    </row>
    <row r="526" spans="1:16" x14ac:dyDescent="0.3">
      <c r="A526" t="s">
        <v>460</v>
      </c>
      <c r="B526">
        <f t="array" ref="B526">_xlfn.IFS(A526="CNG",1,A526="CNG + Petrol",2,A526="Diesel",3,A526="Electric",4,A526="Hybrid",5,A526="Petrol",6)</f>
        <v>3</v>
      </c>
      <c r="C526" t="s">
        <v>423</v>
      </c>
      <c r="D526">
        <f t="array" ref="D526">_xlfn.IFS(C526="Coupe",1,C526= "Crossover",2,C526= "Crossover, SUV",3,C526= "Hatchback",4,C526= "MPV",5,C526= "MUV",6,C526= "Sedan",7,C526= "Sedan, Coupe",8,C526= "SUV",9,C526= "SUV, Crossover",10)</f>
        <v>6</v>
      </c>
      <c r="E526" t="s">
        <v>201</v>
      </c>
      <c r="F526">
        <f t="array" ref="F526">_xlfn.IFS(E526="Drum",1,E526= "Solid Disc",2,E526= "Ventilated Disc",3)</f>
        <v>3</v>
      </c>
      <c r="G526" t="s">
        <v>152</v>
      </c>
      <c r="H526">
        <f t="array" ref="H526">_xlfn.IFS(G526="Drum",1,G526= "Solid Disc",2,G526= "Ventilated Disc",3)</f>
        <v>1</v>
      </c>
      <c r="I526" t="s">
        <v>168</v>
      </c>
      <c r="J526">
        <f t="array" ref="J526">_xlfn.IFS(I526="Fabric",1,I526= "Leather",2,I526= "Polyurethene",3,I526= "Vinyl",4)</f>
        <v>1</v>
      </c>
      <c r="K526" t="s">
        <v>169</v>
      </c>
      <c r="L526">
        <f t="array" ref="L526">_xlfn.IFS(K526="AMT",1,K526="Automatic",2,K526="CVT",3,K526="DCT",4,K526="Manual",5)</f>
        <v>5</v>
      </c>
      <c r="M526" t="s">
        <v>169</v>
      </c>
      <c r="N526">
        <f t="array" ref="N526">_xlfn.IFS(M526="Automatic",1,M526= "Manual",2)</f>
        <v>2</v>
      </c>
      <c r="O526" t="s">
        <v>177</v>
      </c>
      <c r="P526">
        <f t="array" ref="P526">_xlfn.IFS(O526="Analog",1,O526= "Analog + Digital",2,O526= "Digital",3)</f>
        <v>2</v>
      </c>
    </row>
    <row r="527" spans="1:16" x14ac:dyDescent="0.3">
      <c r="A527" t="s">
        <v>146</v>
      </c>
      <c r="B527">
        <f t="array" ref="B527">_xlfn.IFS(A527="CNG",1,A527="CNG + Petrol",2,A527="Diesel",3,A527="Electric",4,A527="Hybrid",5,A527="Petrol",6)</f>
        <v>6</v>
      </c>
      <c r="C527" t="s">
        <v>509</v>
      </c>
      <c r="D527">
        <f t="array" ref="D527">_xlfn.IFS(C527="Coupe",1,C527= "Crossover",2,C527= "Crossover, SUV",3,C527= "Hatchback",4,C527= "MPV",5,C527= "MUV",6,C527= "Sedan",7,C527= "Sedan, Coupe",8,C527= "SUV",9,C527= "SUV, Crossover",10)</f>
        <v>7</v>
      </c>
      <c r="E527" t="s">
        <v>201</v>
      </c>
      <c r="F527">
        <f t="array" ref="F527">_xlfn.IFS(E527="Drum",1,E527= "Solid Disc",2,E527= "Ventilated Disc",3)</f>
        <v>3</v>
      </c>
      <c r="G527" t="s">
        <v>340</v>
      </c>
      <c r="H527">
        <f t="array" ref="H527">_xlfn.IFS(G527="Drum",1,G527= "Solid Disc",2,G527= "Ventilated Disc",3)</f>
        <v>2</v>
      </c>
      <c r="I527" t="s">
        <v>168</v>
      </c>
      <c r="J527">
        <f t="array" ref="J527">_xlfn.IFS(I527="Fabric",1,I527= "Leather",2,I527= "Polyurethene",3,I527= "Vinyl",4)</f>
        <v>1</v>
      </c>
      <c r="K527" t="s">
        <v>169</v>
      </c>
      <c r="L527">
        <f t="array" ref="L527">_xlfn.IFS(K527="AMT",1,K527="Automatic",2,K527="CVT",3,K527="DCT",4,K527="Manual",5)</f>
        <v>5</v>
      </c>
      <c r="M527" t="s">
        <v>169</v>
      </c>
      <c r="N527">
        <f t="array" ref="N527">_xlfn.IFS(M527="Automatic",1,M527= "Manual",2)</f>
        <v>2</v>
      </c>
      <c r="O527" t="s">
        <v>177</v>
      </c>
      <c r="P527">
        <f t="array" ref="P527">_xlfn.IFS(O527="Analog",1,O527= "Analog + Digital",2,O527= "Digital",3)</f>
        <v>2</v>
      </c>
    </row>
    <row r="528" spans="1:16" x14ac:dyDescent="0.3">
      <c r="A528" t="s">
        <v>146</v>
      </c>
      <c r="B528">
        <f t="array" ref="B528">_xlfn.IFS(A528="CNG",1,A528="CNG + Petrol",2,A528="Diesel",3,A528="Electric",4,A528="Hybrid",5,A528="Petrol",6)</f>
        <v>6</v>
      </c>
      <c r="C528" t="s">
        <v>509</v>
      </c>
      <c r="D528">
        <f t="array" ref="D528">_xlfn.IFS(C528="Coupe",1,C528= "Crossover",2,C528= "Crossover, SUV",3,C528= "Hatchback",4,C528= "MPV",5,C528= "MUV",6,C528= "Sedan",7,C528= "Sedan, Coupe",8,C528= "SUV",9,C528= "SUV, Crossover",10)</f>
        <v>7</v>
      </c>
      <c r="E528" t="s">
        <v>201</v>
      </c>
      <c r="F528">
        <f t="array" ref="F528">_xlfn.IFS(E528="Drum",1,E528= "Solid Disc",2,E528= "Ventilated Disc",3)</f>
        <v>3</v>
      </c>
      <c r="G528" t="s">
        <v>340</v>
      </c>
      <c r="H528">
        <f t="array" ref="H528">_xlfn.IFS(G528="Drum",1,G528= "Solid Disc",2,G528= "Ventilated Disc",3)</f>
        <v>2</v>
      </c>
      <c r="I528" t="s">
        <v>168</v>
      </c>
      <c r="J528">
        <f t="array" ref="J528">_xlfn.IFS(I528="Fabric",1,I528= "Leather",2,I528= "Polyurethene",3,I528= "Vinyl",4)</f>
        <v>1</v>
      </c>
      <c r="K528" t="s">
        <v>190</v>
      </c>
      <c r="L528">
        <f t="array" ref="L528">_xlfn.IFS(K528="AMT",1,K528="Automatic",2,K528="CVT",3,K528="DCT",4,K528="Manual",5)</f>
        <v>2</v>
      </c>
      <c r="M528" t="s">
        <v>169</v>
      </c>
      <c r="N528">
        <f t="array" ref="N528">_xlfn.IFS(M528="Automatic",1,M528= "Manual",2)</f>
        <v>2</v>
      </c>
      <c r="O528" t="s">
        <v>177</v>
      </c>
      <c r="P528">
        <f t="array" ref="P528">_xlfn.IFS(O528="Analog",1,O528= "Analog + Digital",2,O528= "Digital",3)</f>
        <v>2</v>
      </c>
    </row>
    <row r="529" spans="1:16" x14ac:dyDescent="0.3">
      <c r="A529" t="s">
        <v>146</v>
      </c>
      <c r="B529">
        <f t="array" ref="B529">_xlfn.IFS(A529="CNG",1,A529="CNG + Petrol",2,A529="Diesel",3,A529="Electric",4,A529="Hybrid",5,A529="Petrol",6)</f>
        <v>6</v>
      </c>
      <c r="C529" t="s">
        <v>509</v>
      </c>
      <c r="D529">
        <f t="array" ref="D529">_xlfn.IFS(C529="Coupe",1,C529= "Crossover",2,C529= "Crossover, SUV",3,C529= "Hatchback",4,C529= "MPV",5,C529= "MUV",6,C529= "Sedan",7,C529= "Sedan, Coupe",8,C529= "SUV",9,C529= "SUV, Crossover",10)</f>
        <v>7</v>
      </c>
      <c r="E529" t="s">
        <v>201</v>
      </c>
      <c r="F529">
        <f t="array" ref="F529">_xlfn.IFS(E529="Drum",1,E529= "Solid Disc",2,E529= "Ventilated Disc",3)</f>
        <v>3</v>
      </c>
      <c r="G529" t="s">
        <v>340</v>
      </c>
      <c r="H529">
        <f t="array" ref="H529">_xlfn.IFS(G529="Drum",1,G529= "Solid Disc",2,G529= "Ventilated Disc",3)</f>
        <v>2</v>
      </c>
      <c r="I529" t="s">
        <v>598</v>
      </c>
      <c r="J529">
        <f t="array" ref="J529">_xlfn.IFS(I529="Fabric",1,I529= "Leather",2,I529= "Polyurethene",3,I529= "Vinyl",4)</f>
        <v>2</v>
      </c>
      <c r="K529" t="s">
        <v>169</v>
      </c>
      <c r="L529">
        <f t="array" ref="L529">_xlfn.IFS(K529="AMT",1,K529="Automatic",2,K529="CVT",3,K529="DCT",4,K529="Manual",5)</f>
        <v>5</v>
      </c>
      <c r="M529" t="s">
        <v>169</v>
      </c>
      <c r="N529">
        <f t="array" ref="N529">_xlfn.IFS(M529="Automatic",1,M529= "Manual",2)</f>
        <v>2</v>
      </c>
      <c r="O529" t="s">
        <v>177</v>
      </c>
      <c r="P529">
        <f t="array" ref="P529">_xlfn.IFS(O529="Analog",1,O529= "Analog + Digital",2,O529= "Digital",3)</f>
        <v>2</v>
      </c>
    </row>
    <row r="530" spans="1:16" x14ac:dyDescent="0.3">
      <c r="A530" t="s">
        <v>460</v>
      </c>
      <c r="B530">
        <f t="array" ref="B530">_xlfn.IFS(A530="CNG",1,A530="CNG + Petrol",2,A530="Diesel",3,A530="Electric",4,A530="Hybrid",5,A530="Petrol",6)</f>
        <v>3</v>
      </c>
      <c r="C530" t="s">
        <v>509</v>
      </c>
      <c r="D530">
        <f t="array" ref="D530">_xlfn.IFS(C530="Coupe",1,C530= "Crossover",2,C530= "Crossover, SUV",3,C530= "Hatchback",4,C530= "MPV",5,C530= "MUV",6,C530= "Sedan",7,C530= "Sedan, Coupe",8,C530= "SUV",9,C530= "SUV, Crossover",10)</f>
        <v>7</v>
      </c>
      <c r="E530" t="s">
        <v>201</v>
      </c>
      <c r="F530">
        <f t="array" ref="F530">_xlfn.IFS(E530="Drum",1,E530= "Solid Disc",2,E530= "Ventilated Disc",3)</f>
        <v>3</v>
      </c>
      <c r="G530" t="s">
        <v>340</v>
      </c>
      <c r="H530">
        <f t="array" ref="H530">_xlfn.IFS(G530="Drum",1,G530= "Solid Disc",2,G530= "Ventilated Disc",3)</f>
        <v>2</v>
      </c>
      <c r="I530" t="s">
        <v>598</v>
      </c>
      <c r="J530">
        <f t="array" ref="J530">_xlfn.IFS(I530="Fabric",1,I530= "Leather",2,I530= "Polyurethene",3,I530= "Vinyl",4)</f>
        <v>2</v>
      </c>
      <c r="K530" t="s">
        <v>169</v>
      </c>
      <c r="L530">
        <f t="array" ref="L530">_xlfn.IFS(K530="AMT",1,K530="Automatic",2,K530="CVT",3,K530="DCT",4,K530="Manual",5)</f>
        <v>5</v>
      </c>
      <c r="M530" t="s">
        <v>169</v>
      </c>
      <c r="N530">
        <f t="array" ref="N530">_xlfn.IFS(M530="Automatic",1,M530= "Manual",2)</f>
        <v>2</v>
      </c>
      <c r="O530" t="s">
        <v>177</v>
      </c>
      <c r="P530">
        <f t="array" ref="P530">_xlfn.IFS(O530="Analog",1,O530= "Analog + Digital",2,O530= "Digital",3)</f>
        <v>2</v>
      </c>
    </row>
    <row r="531" spans="1:16" x14ac:dyDescent="0.3">
      <c r="A531" t="s">
        <v>460</v>
      </c>
      <c r="B531">
        <f t="array" ref="B531">_xlfn.IFS(A531="CNG",1,A531="CNG + Petrol",2,A531="Diesel",3,A531="Electric",4,A531="Hybrid",5,A531="Petrol",6)</f>
        <v>3</v>
      </c>
      <c r="C531" t="s">
        <v>509</v>
      </c>
      <c r="D531">
        <f t="array" ref="D531">_xlfn.IFS(C531="Coupe",1,C531= "Crossover",2,C531= "Crossover, SUV",3,C531= "Hatchback",4,C531= "MPV",5,C531= "MUV",6,C531= "Sedan",7,C531= "Sedan, Coupe",8,C531= "SUV",9,C531= "SUV, Crossover",10)</f>
        <v>7</v>
      </c>
      <c r="E531" t="s">
        <v>201</v>
      </c>
      <c r="F531">
        <f t="array" ref="F531">_xlfn.IFS(E531="Drum",1,E531= "Solid Disc",2,E531= "Ventilated Disc",3)</f>
        <v>3</v>
      </c>
      <c r="G531" t="s">
        <v>340</v>
      </c>
      <c r="H531">
        <f t="array" ref="H531">_xlfn.IFS(G531="Drum",1,G531= "Solid Disc",2,G531= "Ventilated Disc",3)</f>
        <v>2</v>
      </c>
      <c r="I531" t="s">
        <v>168</v>
      </c>
      <c r="J531">
        <f t="array" ref="J531">_xlfn.IFS(I531="Fabric",1,I531= "Leather",2,I531= "Polyurethene",3,I531= "Vinyl",4)</f>
        <v>1</v>
      </c>
      <c r="K531" t="s">
        <v>169</v>
      </c>
      <c r="L531">
        <f t="array" ref="L531">_xlfn.IFS(K531="AMT",1,K531="Automatic",2,K531="CVT",3,K531="DCT",4,K531="Manual",5)</f>
        <v>5</v>
      </c>
      <c r="M531" t="s">
        <v>169</v>
      </c>
      <c r="N531">
        <f t="array" ref="N531">_xlfn.IFS(M531="Automatic",1,M531= "Manual",2)</f>
        <v>2</v>
      </c>
      <c r="O531" t="s">
        <v>177</v>
      </c>
      <c r="P531">
        <f t="array" ref="P531">_xlfn.IFS(O531="Analog",1,O531= "Analog + Digital",2,O531= "Digital",3)</f>
        <v>2</v>
      </c>
    </row>
    <row r="532" spans="1:16" x14ac:dyDescent="0.3">
      <c r="A532" t="s">
        <v>146</v>
      </c>
      <c r="B532">
        <f t="array" ref="B532">_xlfn.IFS(A532="CNG",1,A532="CNG + Petrol",2,A532="Diesel",3,A532="Electric",4,A532="Hybrid",5,A532="Petrol",6)</f>
        <v>6</v>
      </c>
      <c r="C532" t="s">
        <v>509</v>
      </c>
      <c r="D532">
        <f t="array" ref="D532">_xlfn.IFS(C532="Coupe",1,C532= "Crossover",2,C532= "Crossover, SUV",3,C532= "Hatchback",4,C532= "MPV",5,C532= "MUV",6,C532= "Sedan",7,C532= "Sedan, Coupe",8,C532= "SUV",9,C532= "SUV, Crossover",10)</f>
        <v>7</v>
      </c>
      <c r="E532" t="s">
        <v>201</v>
      </c>
      <c r="F532">
        <f t="array" ref="F532">_xlfn.IFS(E532="Drum",1,E532= "Solid Disc",2,E532= "Ventilated Disc",3)</f>
        <v>3</v>
      </c>
      <c r="G532" t="s">
        <v>340</v>
      </c>
      <c r="H532">
        <f t="array" ref="H532">_xlfn.IFS(G532="Drum",1,G532= "Solid Disc",2,G532= "Ventilated Disc",3)</f>
        <v>2</v>
      </c>
      <c r="I532" t="s">
        <v>598</v>
      </c>
      <c r="J532">
        <f t="array" ref="J532">_xlfn.IFS(I532="Fabric",1,I532= "Leather",2,I532= "Polyurethene",3,I532= "Vinyl",4)</f>
        <v>2</v>
      </c>
      <c r="K532" t="s">
        <v>190</v>
      </c>
      <c r="L532">
        <f t="array" ref="L532">_xlfn.IFS(K532="AMT",1,K532="Automatic",2,K532="CVT",3,K532="DCT",4,K532="Manual",5)</f>
        <v>2</v>
      </c>
      <c r="M532" t="s">
        <v>169</v>
      </c>
      <c r="N532">
        <f t="array" ref="N532">_xlfn.IFS(M532="Automatic",1,M532= "Manual",2)</f>
        <v>2</v>
      </c>
      <c r="O532" t="s">
        <v>177</v>
      </c>
      <c r="P532">
        <f t="array" ref="P532">_xlfn.IFS(O532="Analog",1,O532= "Analog + Digital",2,O532= "Digital",3)</f>
        <v>2</v>
      </c>
    </row>
    <row r="533" spans="1:16" x14ac:dyDescent="0.3">
      <c r="A533" t="s">
        <v>146</v>
      </c>
      <c r="B533">
        <f t="array" ref="B533">_xlfn.IFS(A533="CNG",1,A533="CNG + Petrol",2,A533="Diesel",3,A533="Electric",4,A533="Hybrid",5,A533="Petrol",6)</f>
        <v>6</v>
      </c>
      <c r="C533" t="s">
        <v>509</v>
      </c>
      <c r="D533">
        <f t="array" ref="D533">_xlfn.IFS(C533="Coupe",1,C533= "Crossover",2,C533= "Crossover, SUV",3,C533= "Hatchback",4,C533= "MPV",5,C533= "MUV",6,C533= "Sedan",7,C533= "Sedan, Coupe",8,C533= "SUV",9,C533= "SUV, Crossover",10)</f>
        <v>7</v>
      </c>
      <c r="E533" t="s">
        <v>201</v>
      </c>
      <c r="F533">
        <f t="array" ref="F533">_xlfn.IFS(E533="Drum",1,E533= "Solid Disc",2,E533= "Ventilated Disc",3)</f>
        <v>3</v>
      </c>
      <c r="G533" t="s">
        <v>201</v>
      </c>
      <c r="H533">
        <f t="array" ref="H533">_xlfn.IFS(G533="Drum",1,G533= "Solid Disc",2,G533= "Ventilated Disc",3)</f>
        <v>3</v>
      </c>
      <c r="I533" t="s">
        <v>598</v>
      </c>
      <c r="J533">
        <f t="array" ref="J533">_xlfn.IFS(I533="Fabric",1,I533= "Leather",2,I533= "Polyurethene",3,I533= "Vinyl",4)</f>
        <v>2</v>
      </c>
      <c r="K533" t="s">
        <v>169</v>
      </c>
      <c r="L533">
        <f t="array" ref="L533">_xlfn.IFS(K533="AMT",1,K533="Automatic",2,K533="CVT",3,K533="DCT",4,K533="Manual",5)</f>
        <v>5</v>
      </c>
      <c r="M533" t="s">
        <v>169</v>
      </c>
      <c r="N533">
        <f t="array" ref="N533">_xlfn.IFS(M533="Automatic",1,M533= "Manual",2)</f>
        <v>2</v>
      </c>
      <c r="O533" t="s">
        <v>177</v>
      </c>
      <c r="P533">
        <f t="array" ref="P533">_xlfn.IFS(O533="Analog",1,O533= "Analog + Digital",2,O533= "Digital",3)</f>
        <v>2</v>
      </c>
    </row>
    <row r="534" spans="1:16" x14ac:dyDescent="0.3">
      <c r="A534" t="s">
        <v>146</v>
      </c>
      <c r="B534">
        <f t="array" ref="B534">_xlfn.IFS(A534="CNG",1,A534="CNG + Petrol",2,A534="Diesel",3,A534="Electric",4,A534="Hybrid",5,A534="Petrol",6)</f>
        <v>6</v>
      </c>
      <c r="C534" t="s">
        <v>509</v>
      </c>
      <c r="D534">
        <f t="array" ref="D534">_xlfn.IFS(C534="Coupe",1,C534= "Crossover",2,C534= "Crossover, SUV",3,C534= "Hatchback",4,C534= "MPV",5,C534= "MUV",6,C534= "Sedan",7,C534= "Sedan, Coupe",8,C534= "SUV",9,C534= "SUV, Crossover",10)</f>
        <v>7</v>
      </c>
      <c r="E534" t="s">
        <v>201</v>
      </c>
      <c r="F534">
        <f t="array" ref="F534">_xlfn.IFS(E534="Drum",1,E534= "Solid Disc",2,E534= "Ventilated Disc",3)</f>
        <v>3</v>
      </c>
      <c r="G534" t="s">
        <v>201</v>
      </c>
      <c r="H534">
        <f t="array" ref="H534">_xlfn.IFS(G534="Drum",1,G534= "Solid Disc",2,G534= "Ventilated Disc",3)</f>
        <v>3</v>
      </c>
      <c r="I534" t="s">
        <v>598</v>
      </c>
      <c r="J534">
        <f t="array" ref="J534">_xlfn.IFS(I534="Fabric",1,I534= "Leather",2,I534= "Polyurethene",3,I534= "Vinyl",4)</f>
        <v>2</v>
      </c>
      <c r="K534" t="s">
        <v>190</v>
      </c>
      <c r="L534">
        <f t="array" ref="L534">_xlfn.IFS(K534="AMT",1,K534="Automatic",2,K534="CVT",3,K534="DCT",4,K534="Manual",5)</f>
        <v>2</v>
      </c>
      <c r="M534" t="s">
        <v>169</v>
      </c>
      <c r="N534">
        <f t="array" ref="N534">_xlfn.IFS(M534="Automatic",1,M534= "Manual",2)</f>
        <v>2</v>
      </c>
      <c r="O534" t="s">
        <v>177</v>
      </c>
      <c r="P534">
        <f t="array" ref="P534">_xlfn.IFS(O534="Analog",1,O534= "Analog + Digital",2,O534= "Digital",3)</f>
        <v>2</v>
      </c>
    </row>
    <row r="535" spans="1:16" x14ac:dyDescent="0.3">
      <c r="A535" t="s">
        <v>146</v>
      </c>
      <c r="B535">
        <f t="array" ref="B535">_xlfn.IFS(A535="CNG",1,A535="CNG + Petrol",2,A535="Diesel",3,A535="Electric",4,A535="Hybrid",5,A535="Petrol",6)</f>
        <v>6</v>
      </c>
      <c r="C535" t="s">
        <v>509</v>
      </c>
      <c r="D535">
        <f t="array" ref="D535">_xlfn.IFS(C535="Coupe",1,C535= "Crossover",2,C535= "Crossover, SUV",3,C535= "Hatchback",4,C535= "MPV",5,C535= "MUV",6,C535= "Sedan",7,C535= "Sedan, Coupe",8,C535= "SUV",9,C535= "SUV, Crossover",10)</f>
        <v>7</v>
      </c>
      <c r="E535" t="s">
        <v>201</v>
      </c>
      <c r="F535">
        <f t="array" ref="F535">_xlfn.IFS(E535="Drum",1,E535= "Solid Disc",2,E535= "Ventilated Disc",3)</f>
        <v>3</v>
      </c>
      <c r="G535" t="s">
        <v>201</v>
      </c>
      <c r="H535">
        <f t="array" ref="H535">_xlfn.IFS(G535="Drum",1,G535= "Solid Disc",2,G535= "Ventilated Disc",3)</f>
        <v>3</v>
      </c>
      <c r="I535" t="s">
        <v>598</v>
      </c>
      <c r="J535">
        <f t="array" ref="J535">_xlfn.IFS(I535="Fabric",1,I535= "Leather",2,I535= "Polyurethene",3,I535= "Vinyl",4)</f>
        <v>2</v>
      </c>
      <c r="K535" t="s">
        <v>190</v>
      </c>
      <c r="L535">
        <f t="array" ref="L535">_xlfn.IFS(K535="AMT",1,K535="Automatic",2,K535="CVT",3,K535="DCT",4,K535="Manual",5)</f>
        <v>2</v>
      </c>
      <c r="M535" t="s">
        <v>190</v>
      </c>
      <c r="N535">
        <f t="array" ref="N535">_xlfn.IFS(M535="Automatic",1,M535= "Manual",2)</f>
        <v>1</v>
      </c>
      <c r="O535" t="s">
        <v>177</v>
      </c>
      <c r="P535">
        <f t="array" ref="P535">_xlfn.IFS(O535="Analog",1,O535= "Analog + Digital",2,O535= "Digital",3)</f>
        <v>2</v>
      </c>
    </row>
    <row r="536" spans="1:16" x14ac:dyDescent="0.3">
      <c r="A536" t="s">
        <v>460</v>
      </c>
      <c r="B536">
        <f t="array" ref="B536">_xlfn.IFS(A536="CNG",1,A536="CNG + Petrol",2,A536="Diesel",3,A536="Electric",4,A536="Hybrid",5,A536="Petrol",6)</f>
        <v>3</v>
      </c>
      <c r="C536" t="s">
        <v>509</v>
      </c>
      <c r="D536">
        <f t="array" ref="D536">_xlfn.IFS(C536="Coupe",1,C536= "Crossover",2,C536= "Crossover, SUV",3,C536= "Hatchback",4,C536= "MPV",5,C536= "MUV",6,C536= "Sedan",7,C536= "Sedan, Coupe",8,C536= "SUV",9,C536= "SUV, Crossover",10)</f>
        <v>7</v>
      </c>
      <c r="E536" t="s">
        <v>201</v>
      </c>
      <c r="F536">
        <f t="array" ref="F536">_xlfn.IFS(E536="Drum",1,E536= "Solid Disc",2,E536= "Ventilated Disc",3)</f>
        <v>3</v>
      </c>
      <c r="G536" t="s">
        <v>201</v>
      </c>
      <c r="H536">
        <f t="array" ref="H536">_xlfn.IFS(G536="Drum",1,G536= "Solid Disc",2,G536= "Ventilated Disc",3)</f>
        <v>3</v>
      </c>
      <c r="I536" t="s">
        <v>598</v>
      </c>
      <c r="J536">
        <f t="array" ref="J536">_xlfn.IFS(I536="Fabric",1,I536= "Leather",2,I536= "Polyurethene",3,I536= "Vinyl",4)</f>
        <v>2</v>
      </c>
      <c r="K536" t="s">
        <v>190</v>
      </c>
      <c r="L536">
        <f t="array" ref="L536">_xlfn.IFS(K536="AMT",1,K536="Automatic",2,K536="CVT",3,K536="DCT",4,K536="Manual",5)</f>
        <v>2</v>
      </c>
      <c r="M536" t="s">
        <v>190</v>
      </c>
      <c r="N536">
        <f t="array" ref="N536">_xlfn.IFS(M536="Automatic",1,M536= "Manual",2)</f>
        <v>1</v>
      </c>
      <c r="O536" t="s">
        <v>177</v>
      </c>
      <c r="P536">
        <f t="array" ref="P536">_xlfn.IFS(O536="Analog",1,O536= "Analog + Digital",2,O536= "Digital",3)</f>
        <v>2</v>
      </c>
    </row>
    <row r="537" spans="1:16" x14ac:dyDescent="0.3">
      <c r="A537" t="s">
        <v>460</v>
      </c>
      <c r="B537">
        <f t="array" ref="B537">_xlfn.IFS(A537="CNG",1,A537="CNG + Petrol",2,A537="Diesel",3,A537="Electric",4,A537="Hybrid",5,A537="Petrol",6)</f>
        <v>3</v>
      </c>
      <c r="C537" t="s">
        <v>509</v>
      </c>
      <c r="D537">
        <f t="array" ref="D537">_xlfn.IFS(C537="Coupe",1,C537= "Crossover",2,C537= "Crossover, SUV",3,C537= "Hatchback",4,C537= "MPV",5,C537= "MUV",6,C537= "Sedan",7,C537= "Sedan, Coupe",8,C537= "SUV",9,C537= "SUV, Crossover",10)</f>
        <v>7</v>
      </c>
      <c r="E537" t="s">
        <v>201</v>
      </c>
      <c r="F537">
        <f t="array" ref="F537">_xlfn.IFS(E537="Drum",1,E537= "Solid Disc",2,E537= "Ventilated Disc",3)</f>
        <v>3</v>
      </c>
      <c r="G537" t="s">
        <v>201</v>
      </c>
      <c r="H537">
        <f t="array" ref="H537">_xlfn.IFS(G537="Drum",1,G537= "Solid Disc",2,G537= "Ventilated Disc",3)</f>
        <v>3</v>
      </c>
      <c r="I537" t="s">
        <v>598</v>
      </c>
      <c r="J537">
        <f t="array" ref="J537">_xlfn.IFS(I537="Fabric",1,I537= "Leather",2,I537= "Polyurethene",3,I537= "Vinyl",4)</f>
        <v>2</v>
      </c>
      <c r="K537" t="s">
        <v>190</v>
      </c>
      <c r="L537">
        <f t="array" ref="L537">_xlfn.IFS(K537="AMT",1,K537="Automatic",2,K537="CVT",3,K537="DCT",4,K537="Manual",5)</f>
        <v>2</v>
      </c>
      <c r="M537" t="s">
        <v>190</v>
      </c>
      <c r="N537">
        <f t="array" ref="N537">_xlfn.IFS(M537="Automatic",1,M537= "Manual",2)</f>
        <v>1</v>
      </c>
      <c r="O537" t="s">
        <v>177</v>
      </c>
      <c r="P537">
        <f t="array" ref="P537">_xlfn.IFS(O537="Analog",1,O537= "Analog + Digital",2,O537= "Digital",3)</f>
        <v>2</v>
      </c>
    </row>
    <row r="538" spans="1:16" x14ac:dyDescent="0.3">
      <c r="A538" t="s">
        <v>146</v>
      </c>
      <c r="B538">
        <f t="array" ref="B538">_xlfn.IFS(A538="CNG",1,A538="CNG + Petrol",2,A538="Diesel",3,A538="Electric",4,A538="Hybrid",5,A538="Petrol",6)</f>
        <v>6</v>
      </c>
      <c r="C538" t="s">
        <v>509</v>
      </c>
      <c r="D538">
        <f t="array" ref="D538">_xlfn.IFS(C538="Coupe",1,C538= "Crossover",2,C538= "Crossover, SUV",3,C538= "Hatchback",4,C538= "MPV",5,C538= "MUV",6,C538= "Sedan",7,C538= "Sedan, Coupe",8,C538= "SUV",9,C538= "SUV, Crossover",10)</f>
        <v>7</v>
      </c>
      <c r="E538" t="s">
        <v>201</v>
      </c>
      <c r="F538">
        <f t="array" ref="F538">_xlfn.IFS(E538="Drum",1,E538= "Solid Disc",2,E538= "Ventilated Disc",3)</f>
        <v>3</v>
      </c>
      <c r="G538" t="s">
        <v>201</v>
      </c>
      <c r="H538">
        <f t="array" ref="H538">_xlfn.IFS(G538="Drum",1,G538= "Solid Disc",2,G538= "Ventilated Disc",3)</f>
        <v>3</v>
      </c>
      <c r="I538" t="s">
        <v>598</v>
      </c>
      <c r="J538">
        <f t="array" ref="J538">_xlfn.IFS(I538="Fabric",1,I538= "Leather",2,I538= "Polyurethene",3,I538= "Vinyl",4)</f>
        <v>2</v>
      </c>
      <c r="K538" t="s">
        <v>190</v>
      </c>
      <c r="L538">
        <f t="array" ref="L538">_xlfn.IFS(K538="AMT",1,K538="Automatic",2,K538="CVT",3,K538="DCT",4,K538="Manual",5)</f>
        <v>2</v>
      </c>
      <c r="M538" t="s">
        <v>169</v>
      </c>
      <c r="N538">
        <f t="array" ref="N538">_xlfn.IFS(M538="Automatic",1,M538= "Manual",2)</f>
        <v>2</v>
      </c>
      <c r="O538" t="s">
        <v>177</v>
      </c>
      <c r="P538">
        <f t="array" ref="P538">_xlfn.IFS(O538="Analog",1,O538= "Analog + Digital",2,O538= "Digital",3)</f>
        <v>2</v>
      </c>
    </row>
    <row r="539" spans="1:16" x14ac:dyDescent="0.3">
      <c r="A539" t="s">
        <v>460</v>
      </c>
      <c r="B539">
        <f t="array" ref="B539">_xlfn.IFS(A539="CNG",1,A539="CNG + Petrol",2,A539="Diesel",3,A539="Electric",4,A539="Hybrid",5,A539="Petrol",6)</f>
        <v>3</v>
      </c>
      <c r="C539" t="s">
        <v>509</v>
      </c>
      <c r="D539">
        <f t="array" ref="D539">_xlfn.IFS(C539="Coupe",1,C539= "Crossover",2,C539= "Crossover, SUV",3,C539= "Hatchback",4,C539= "MPV",5,C539= "MUV",6,C539= "Sedan",7,C539= "Sedan, Coupe",8,C539= "SUV",9,C539= "SUV, Crossover",10)</f>
        <v>7</v>
      </c>
      <c r="E539" t="s">
        <v>201</v>
      </c>
      <c r="F539">
        <f t="array" ref="F539">_xlfn.IFS(E539="Drum",1,E539= "Solid Disc",2,E539= "Ventilated Disc",3)</f>
        <v>3</v>
      </c>
      <c r="G539" t="s">
        <v>201</v>
      </c>
      <c r="H539">
        <f t="array" ref="H539">_xlfn.IFS(G539="Drum",1,G539= "Solid Disc",2,G539= "Ventilated Disc",3)</f>
        <v>3</v>
      </c>
      <c r="I539" t="s">
        <v>598</v>
      </c>
      <c r="J539">
        <f t="array" ref="J539">_xlfn.IFS(I539="Fabric",1,I539= "Leather",2,I539= "Polyurethene",3,I539= "Vinyl",4)</f>
        <v>2</v>
      </c>
      <c r="K539" t="s">
        <v>190</v>
      </c>
      <c r="L539">
        <f t="array" ref="L539">_xlfn.IFS(K539="AMT",1,K539="Automatic",2,K539="CVT",3,K539="DCT",4,K539="Manual",5)</f>
        <v>2</v>
      </c>
      <c r="M539" t="s">
        <v>190</v>
      </c>
      <c r="N539">
        <f t="array" ref="N539">_xlfn.IFS(M539="Automatic",1,M539= "Manual",2)</f>
        <v>1</v>
      </c>
      <c r="O539" t="s">
        <v>177</v>
      </c>
      <c r="P539">
        <f t="array" ref="P539">_xlfn.IFS(O539="Analog",1,O539= "Analog + Digital",2,O539= "Digital",3)</f>
        <v>2</v>
      </c>
    </row>
    <row r="540" spans="1:16" x14ac:dyDescent="0.3">
      <c r="A540" t="s">
        <v>460</v>
      </c>
      <c r="B540">
        <f t="array" ref="B540">_xlfn.IFS(A540="CNG",1,A540="CNG + Petrol",2,A540="Diesel",3,A540="Electric",4,A540="Hybrid",5,A540="Petrol",6)</f>
        <v>3</v>
      </c>
      <c r="C540" t="s">
        <v>833</v>
      </c>
      <c r="D540">
        <f t="array" ref="D540">_xlfn.IFS(C540="Coupe",1,C540= "Crossover",2,C540= "Crossover, SUV",3,C540= "Hatchback",4,C540= "MPV",5,C540= "MUV",6,C540= "Sedan",7,C540= "Sedan, Coupe",8,C540= "SUV",9,C540= "SUV, Crossover",10)</f>
        <v>9</v>
      </c>
      <c r="E540" t="s">
        <v>201</v>
      </c>
      <c r="F540">
        <f t="array" ref="F540">_xlfn.IFS(E540="Drum",1,E540= "Solid Disc",2,E540= "Ventilated Disc",3)</f>
        <v>3</v>
      </c>
      <c r="G540" t="s">
        <v>201</v>
      </c>
      <c r="H540">
        <f t="array" ref="H540">_xlfn.IFS(G540="Drum",1,G540= "Solid Disc",2,G540= "Ventilated Disc",3)</f>
        <v>3</v>
      </c>
      <c r="I540" t="s">
        <v>598</v>
      </c>
      <c r="J540">
        <f t="array" ref="J540">_xlfn.IFS(I540="Fabric",1,I540= "Leather",2,I540= "Polyurethene",3,I540= "Vinyl",4)</f>
        <v>2</v>
      </c>
      <c r="K540" t="s">
        <v>190</v>
      </c>
      <c r="L540">
        <f t="array" ref="L540">_xlfn.IFS(K540="AMT",1,K540="Automatic",2,K540="CVT",3,K540="DCT",4,K540="Manual",5)</f>
        <v>2</v>
      </c>
      <c r="M540" t="s">
        <v>169</v>
      </c>
      <c r="N540">
        <f t="array" ref="N540">_xlfn.IFS(M540="Automatic",1,M540= "Manual",2)</f>
        <v>2</v>
      </c>
      <c r="O540" t="s">
        <v>177</v>
      </c>
      <c r="P540">
        <f t="array" ref="P540">_xlfn.IFS(O540="Analog",1,O540= "Analog + Digital",2,O540= "Digital",3)</f>
        <v>2</v>
      </c>
    </row>
    <row r="541" spans="1:16" x14ac:dyDescent="0.3">
      <c r="A541" t="s">
        <v>460</v>
      </c>
      <c r="B541">
        <f t="array" ref="B541">_xlfn.IFS(A541="CNG",1,A541="CNG + Petrol",2,A541="Diesel",3,A541="Electric",4,A541="Hybrid",5,A541="Petrol",6)</f>
        <v>3</v>
      </c>
      <c r="C541" t="s">
        <v>833</v>
      </c>
      <c r="D541">
        <f t="array" ref="D541">_xlfn.IFS(C541="Coupe",1,C541= "Crossover",2,C541= "Crossover, SUV",3,C541= "Hatchback",4,C541= "MPV",5,C541= "MUV",6,C541= "Sedan",7,C541= "Sedan, Coupe",8,C541= "SUV",9,C541= "SUV, Crossover",10)</f>
        <v>9</v>
      </c>
      <c r="E541" t="s">
        <v>201</v>
      </c>
      <c r="F541">
        <f t="array" ref="F541">_xlfn.IFS(E541="Drum",1,E541= "Solid Disc",2,E541= "Ventilated Disc",3)</f>
        <v>3</v>
      </c>
      <c r="G541" t="s">
        <v>201</v>
      </c>
      <c r="H541">
        <f t="array" ref="H541">_xlfn.IFS(G541="Drum",1,G541= "Solid Disc",2,G541= "Ventilated Disc",3)</f>
        <v>3</v>
      </c>
      <c r="I541" t="s">
        <v>598</v>
      </c>
      <c r="J541">
        <f t="array" ref="J541">_xlfn.IFS(I541="Fabric",1,I541= "Leather",2,I541= "Polyurethene",3,I541= "Vinyl",4)</f>
        <v>2</v>
      </c>
      <c r="K541" t="s">
        <v>169</v>
      </c>
      <c r="L541">
        <f t="array" ref="L541">_xlfn.IFS(K541="AMT",1,K541="Automatic",2,K541="CVT",3,K541="DCT",4,K541="Manual",5)</f>
        <v>5</v>
      </c>
      <c r="M541" t="s">
        <v>169</v>
      </c>
      <c r="N541">
        <f t="array" ref="N541">_xlfn.IFS(M541="Automatic",1,M541= "Manual",2)</f>
        <v>2</v>
      </c>
      <c r="O541" t="s">
        <v>177</v>
      </c>
      <c r="P541">
        <f t="array" ref="P541">_xlfn.IFS(O541="Analog",1,O541= "Analog + Digital",2,O541= "Digital",3)</f>
        <v>2</v>
      </c>
    </row>
    <row r="542" spans="1:16" x14ac:dyDescent="0.3">
      <c r="A542" t="s">
        <v>460</v>
      </c>
      <c r="B542">
        <f t="array" ref="B542">_xlfn.IFS(A542="CNG",1,A542="CNG + Petrol",2,A542="Diesel",3,A542="Electric",4,A542="Hybrid",5,A542="Petrol",6)</f>
        <v>3</v>
      </c>
      <c r="C542" t="s">
        <v>833</v>
      </c>
      <c r="D542">
        <f t="array" ref="D542">_xlfn.IFS(C542="Coupe",1,C542= "Crossover",2,C542= "Crossover, SUV",3,C542= "Hatchback",4,C542= "MPV",5,C542= "MUV",6,C542= "Sedan",7,C542= "Sedan, Coupe",8,C542= "SUV",9,C542= "SUV, Crossover",10)</f>
        <v>9</v>
      </c>
      <c r="E542" t="s">
        <v>201</v>
      </c>
      <c r="F542">
        <f t="array" ref="F542">_xlfn.IFS(E542="Drum",1,E542= "Solid Disc",2,E542= "Ventilated Disc",3)</f>
        <v>3</v>
      </c>
      <c r="G542" t="s">
        <v>201</v>
      </c>
      <c r="H542">
        <f t="array" ref="H542">_xlfn.IFS(G542="Drum",1,G542= "Solid Disc",2,G542= "Ventilated Disc",3)</f>
        <v>3</v>
      </c>
      <c r="I542" t="s">
        <v>598</v>
      </c>
      <c r="J542">
        <f t="array" ref="J542">_xlfn.IFS(I542="Fabric",1,I542= "Leather",2,I542= "Polyurethene",3,I542= "Vinyl",4)</f>
        <v>2</v>
      </c>
      <c r="K542" t="s">
        <v>169</v>
      </c>
      <c r="L542">
        <f t="array" ref="L542">_xlfn.IFS(K542="AMT",1,K542="Automatic",2,K542="CVT",3,K542="DCT",4,K542="Manual",5)</f>
        <v>5</v>
      </c>
      <c r="M542" t="s">
        <v>169</v>
      </c>
      <c r="N542">
        <f t="array" ref="N542">_xlfn.IFS(M542="Automatic",1,M542= "Manual",2)</f>
        <v>2</v>
      </c>
      <c r="O542" t="s">
        <v>177</v>
      </c>
      <c r="P542">
        <f t="array" ref="P542">_xlfn.IFS(O542="Analog",1,O542= "Analog + Digital",2,O542= "Digital",3)</f>
        <v>2</v>
      </c>
    </row>
    <row r="543" spans="1:16" x14ac:dyDescent="0.3">
      <c r="A543" t="s">
        <v>460</v>
      </c>
      <c r="B543">
        <f t="array" ref="B543">_xlfn.IFS(A543="CNG",1,A543="CNG + Petrol",2,A543="Diesel",3,A543="Electric",4,A543="Hybrid",5,A543="Petrol",6)</f>
        <v>3</v>
      </c>
      <c r="C543" t="s">
        <v>833</v>
      </c>
      <c r="D543">
        <f t="array" ref="D543">_xlfn.IFS(C543="Coupe",1,C543= "Crossover",2,C543= "Crossover, SUV",3,C543= "Hatchback",4,C543= "MPV",5,C543= "MUV",6,C543= "Sedan",7,C543= "Sedan, Coupe",8,C543= "SUV",9,C543= "SUV, Crossover",10)</f>
        <v>9</v>
      </c>
      <c r="E543" t="s">
        <v>201</v>
      </c>
      <c r="F543">
        <f t="array" ref="F543">_xlfn.IFS(E543="Drum",1,E543= "Solid Disc",2,E543= "Ventilated Disc",3)</f>
        <v>3</v>
      </c>
      <c r="G543" t="s">
        <v>201</v>
      </c>
      <c r="H543">
        <f t="array" ref="H543">_xlfn.IFS(G543="Drum",1,G543= "Solid Disc",2,G543= "Ventilated Disc",3)</f>
        <v>3</v>
      </c>
      <c r="I543" t="s">
        <v>598</v>
      </c>
      <c r="J543">
        <f t="array" ref="J543">_xlfn.IFS(I543="Fabric",1,I543= "Leather",2,I543= "Polyurethene",3,I543= "Vinyl",4)</f>
        <v>2</v>
      </c>
      <c r="K543" t="s">
        <v>190</v>
      </c>
      <c r="L543">
        <f t="array" ref="L543">_xlfn.IFS(K543="AMT",1,K543="Automatic",2,K543="CVT",3,K543="DCT",4,K543="Manual",5)</f>
        <v>2</v>
      </c>
      <c r="M543" t="s">
        <v>169</v>
      </c>
      <c r="N543">
        <f t="array" ref="N543">_xlfn.IFS(M543="Automatic",1,M543= "Manual",2)</f>
        <v>2</v>
      </c>
      <c r="O543" t="s">
        <v>177</v>
      </c>
      <c r="P543">
        <f t="array" ref="P543">_xlfn.IFS(O543="Analog",1,O543= "Analog + Digital",2,O543= "Digital",3)</f>
        <v>2</v>
      </c>
    </row>
    <row r="544" spans="1:16" x14ac:dyDescent="0.3">
      <c r="A544" t="s">
        <v>146</v>
      </c>
      <c r="B544">
        <f t="array" ref="B544">_xlfn.IFS(A544="CNG",1,A544="CNG + Petrol",2,A544="Diesel",3,A544="Electric",4,A544="Hybrid",5,A544="Petrol",6)</f>
        <v>6</v>
      </c>
      <c r="C544" t="s">
        <v>833</v>
      </c>
      <c r="D544">
        <f t="array" ref="D544">_xlfn.IFS(C544="Coupe",1,C544= "Crossover",2,C544= "Crossover, SUV",3,C544= "Hatchback",4,C544= "MPV",5,C544= "MUV",6,C544= "Sedan",7,C544= "Sedan, Coupe",8,C544= "SUV",9,C544= "SUV, Crossover",10)</f>
        <v>9</v>
      </c>
      <c r="E544" t="s">
        <v>201</v>
      </c>
      <c r="F544">
        <f t="array" ref="F544">_xlfn.IFS(E544="Drum",1,E544= "Solid Disc",2,E544= "Ventilated Disc",3)</f>
        <v>3</v>
      </c>
      <c r="G544" t="s">
        <v>201</v>
      </c>
      <c r="H544">
        <f t="array" ref="H544">_xlfn.IFS(G544="Drum",1,G544= "Solid Disc",2,G544= "Ventilated Disc",3)</f>
        <v>3</v>
      </c>
      <c r="I544" t="s">
        <v>598</v>
      </c>
      <c r="J544">
        <f t="array" ref="J544">_xlfn.IFS(I544="Fabric",1,I544= "Leather",2,I544= "Polyurethene",3,I544= "Vinyl",4)</f>
        <v>2</v>
      </c>
      <c r="K544" t="s">
        <v>190</v>
      </c>
      <c r="L544">
        <f t="array" ref="L544">_xlfn.IFS(K544="AMT",1,K544="Automatic",2,K544="CVT",3,K544="DCT",4,K544="Manual",5)</f>
        <v>2</v>
      </c>
      <c r="M544" t="s">
        <v>169</v>
      </c>
      <c r="N544">
        <f t="array" ref="N544">_xlfn.IFS(M544="Automatic",1,M544= "Manual",2)</f>
        <v>2</v>
      </c>
      <c r="O544" t="s">
        <v>177</v>
      </c>
      <c r="P544">
        <f t="array" ref="P544">_xlfn.IFS(O544="Analog",1,O544= "Analog + Digital",2,O544= "Digital",3)</f>
        <v>2</v>
      </c>
    </row>
    <row r="545" spans="1:16" x14ac:dyDescent="0.3">
      <c r="A545" t="s">
        <v>146</v>
      </c>
      <c r="B545">
        <f t="array" ref="B545">_xlfn.IFS(A545="CNG",1,A545="CNG + Petrol",2,A545="Diesel",3,A545="Electric",4,A545="Hybrid",5,A545="Petrol",6)</f>
        <v>6</v>
      </c>
      <c r="C545" t="s">
        <v>833</v>
      </c>
      <c r="D545">
        <f t="array" ref="D545">_xlfn.IFS(C545="Coupe",1,C545= "Crossover",2,C545= "Crossover, SUV",3,C545= "Hatchback",4,C545= "MPV",5,C545= "MUV",6,C545= "Sedan",7,C545= "Sedan, Coupe",8,C545= "SUV",9,C545= "SUV, Crossover",10)</f>
        <v>9</v>
      </c>
      <c r="E545" t="s">
        <v>201</v>
      </c>
      <c r="F545">
        <f t="array" ref="F545">_xlfn.IFS(E545="Drum",1,E545= "Solid Disc",2,E545= "Ventilated Disc",3)</f>
        <v>3</v>
      </c>
      <c r="G545" t="s">
        <v>201</v>
      </c>
      <c r="H545">
        <f t="array" ref="H545">_xlfn.IFS(G545="Drum",1,G545= "Solid Disc",2,G545= "Ventilated Disc",3)</f>
        <v>3</v>
      </c>
      <c r="I545" t="s">
        <v>598</v>
      </c>
      <c r="J545">
        <f t="array" ref="J545">_xlfn.IFS(I545="Fabric",1,I545= "Leather",2,I545= "Polyurethene",3,I545= "Vinyl",4)</f>
        <v>2</v>
      </c>
      <c r="K545" t="s">
        <v>169</v>
      </c>
      <c r="L545">
        <f t="array" ref="L545">_xlfn.IFS(K545="AMT",1,K545="Automatic",2,K545="CVT",3,K545="DCT",4,K545="Manual",5)</f>
        <v>5</v>
      </c>
      <c r="M545" t="s">
        <v>169</v>
      </c>
      <c r="N545">
        <f t="array" ref="N545">_xlfn.IFS(M545="Automatic",1,M545= "Manual",2)</f>
        <v>2</v>
      </c>
      <c r="O545" t="s">
        <v>177</v>
      </c>
      <c r="P545">
        <f t="array" ref="P545">_xlfn.IFS(O545="Analog",1,O545= "Analog + Digital",2,O545= "Digital",3)</f>
        <v>2</v>
      </c>
    </row>
    <row r="546" spans="1:16" x14ac:dyDescent="0.3">
      <c r="A546" t="s">
        <v>460</v>
      </c>
      <c r="B546">
        <f t="array" ref="B546">_xlfn.IFS(A546="CNG",1,A546="CNG + Petrol",2,A546="Diesel",3,A546="Electric",4,A546="Hybrid",5,A546="Petrol",6)</f>
        <v>3</v>
      </c>
      <c r="C546" t="s">
        <v>833</v>
      </c>
      <c r="D546">
        <f t="array" ref="D546">_xlfn.IFS(C546="Coupe",1,C546= "Crossover",2,C546= "Crossover, SUV",3,C546= "Hatchback",4,C546= "MPV",5,C546= "MUV",6,C546= "Sedan",7,C546= "Sedan, Coupe",8,C546= "SUV",9,C546= "SUV, Crossover",10)</f>
        <v>9</v>
      </c>
      <c r="E546" t="s">
        <v>201</v>
      </c>
      <c r="F546">
        <f t="array" ref="F546">_xlfn.IFS(E546="Drum",1,E546= "Solid Disc",2,E546= "Ventilated Disc",3)</f>
        <v>3</v>
      </c>
      <c r="G546" t="s">
        <v>201</v>
      </c>
      <c r="H546">
        <f t="array" ref="H546">_xlfn.IFS(G546="Drum",1,G546= "Solid Disc",2,G546= "Ventilated Disc",3)</f>
        <v>3</v>
      </c>
      <c r="I546" t="s">
        <v>598</v>
      </c>
      <c r="J546">
        <f t="array" ref="J546">_xlfn.IFS(I546="Fabric",1,I546= "Leather",2,I546= "Polyurethene",3,I546= "Vinyl",4)</f>
        <v>2</v>
      </c>
      <c r="K546" t="s">
        <v>190</v>
      </c>
      <c r="L546">
        <f t="array" ref="L546">_xlfn.IFS(K546="AMT",1,K546="Automatic",2,K546="CVT",3,K546="DCT",4,K546="Manual",5)</f>
        <v>2</v>
      </c>
      <c r="M546" t="s">
        <v>169</v>
      </c>
      <c r="N546">
        <f t="array" ref="N546">_xlfn.IFS(M546="Automatic",1,M546= "Manual",2)</f>
        <v>2</v>
      </c>
      <c r="O546" t="s">
        <v>164</v>
      </c>
      <c r="P546">
        <f t="array" ref="P546">_xlfn.IFS(O546="Analog",1,O546= "Analog + Digital",2,O546= "Digital",3)</f>
        <v>3</v>
      </c>
    </row>
    <row r="547" spans="1:16" x14ac:dyDescent="0.3">
      <c r="A547" t="s">
        <v>460</v>
      </c>
      <c r="B547">
        <f t="array" ref="B547">_xlfn.IFS(A547="CNG",1,A547="CNG + Petrol",2,A547="Diesel",3,A547="Electric",4,A547="Hybrid",5,A547="Petrol",6)</f>
        <v>3</v>
      </c>
      <c r="C547" t="s">
        <v>833</v>
      </c>
      <c r="D547">
        <f t="array" ref="D547">_xlfn.IFS(C547="Coupe",1,C547= "Crossover",2,C547= "Crossover, SUV",3,C547= "Hatchback",4,C547= "MPV",5,C547= "MUV",6,C547= "Sedan",7,C547= "Sedan, Coupe",8,C547= "SUV",9,C547= "SUV, Crossover",10)</f>
        <v>9</v>
      </c>
      <c r="E547" t="s">
        <v>201</v>
      </c>
      <c r="F547">
        <f t="array" ref="F547">_xlfn.IFS(E547="Drum",1,E547= "Solid Disc",2,E547= "Ventilated Disc",3)</f>
        <v>3</v>
      </c>
      <c r="G547" t="s">
        <v>201</v>
      </c>
      <c r="H547">
        <f t="array" ref="H547">_xlfn.IFS(G547="Drum",1,G547= "Solid Disc",2,G547= "Ventilated Disc",3)</f>
        <v>3</v>
      </c>
      <c r="I547" t="s">
        <v>598</v>
      </c>
      <c r="J547">
        <f t="array" ref="J547">_xlfn.IFS(I547="Fabric",1,I547= "Leather",2,I547= "Polyurethene",3,I547= "Vinyl",4)</f>
        <v>2</v>
      </c>
      <c r="K547" t="s">
        <v>190</v>
      </c>
      <c r="L547">
        <f t="array" ref="L547">_xlfn.IFS(K547="AMT",1,K547="Automatic",2,K547="CVT",3,K547="DCT",4,K547="Manual",5)</f>
        <v>2</v>
      </c>
      <c r="M547" t="s">
        <v>169</v>
      </c>
      <c r="N547">
        <f t="array" ref="N547">_xlfn.IFS(M547="Automatic",1,M547= "Manual",2)</f>
        <v>2</v>
      </c>
      <c r="O547" t="s">
        <v>177</v>
      </c>
      <c r="P547">
        <f t="array" ref="P547">_xlfn.IFS(O547="Analog",1,O547= "Analog + Digital",2,O547= "Digital",3)</f>
        <v>2</v>
      </c>
    </row>
    <row r="548" spans="1:16" x14ac:dyDescent="0.3">
      <c r="A548" t="s">
        <v>460</v>
      </c>
      <c r="B548">
        <f t="array" ref="B548">_xlfn.IFS(A548="CNG",1,A548="CNG + Petrol",2,A548="Diesel",3,A548="Electric",4,A548="Hybrid",5,A548="Petrol",6)</f>
        <v>3</v>
      </c>
      <c r="C548" t="s">
        <v>833</v>
      </c>
      <c r="D548">
        <f t="array" ref="D548">_xlfn.IFS(C548="Coupe",1,C548= "Crossover",2,C548= "Crossover, SUV",3,C548= "Hatchback",4,C548= "MPV",5,C548= "MUV",6,C548= "Sedan",7,C548= "Sedan, Coupe",8,C548= "SUV",9,C548= "SUV, Crossover",10)</f>
        <v>9</v>
      </c>
      <c r="E548" t="s">
        <v>201</v>
      </c>
      <c r="F548">
        <f t="array" ref="F548">_xlfn.IFS(E548="Drum",1,E548= "Solid Disc",2,E548= "Ventilated Disc",3)</f>
        <v>3</v>
      </c>
      <c r="G548" t="s">
        <v>201</v>
      </c>
      <c r="H548">
        <f t="array" ref="H548">_xlfn.IFS(G548="Drum",1,G548= "Solid Disc",2,G548= "Ventilated Disc",3)</f>
        <v>3</v>
      </c>
      <c r="I548" t="s">
        <v>598</v>
      </c>
      <c r="J548">
        <f t="array" ref="J548">_xlfn.IFS(I548="Fabric",1,I548= "Leather",2,I548= "Polyurethene",3,I548= "Vinyl",4)</f>
        <v>2</v>
      </c>
      <c r="K548" t="s">
        <v>190</v>
      </c>
      <c r="L548">
        <f t="array" ref="L548">_xlfn.IFS(K548="AMT",1,K548="Automatic",2,K548="CVT",3,K548="DCT",4,K548="Manual",5)</f>
        <v>2</v>
      </c>
      <c r="M548" t="s">
        <v>169</v>
      </c>
      <c r="N548">
        <f t="array" ref="N548">_xlfn.IFS(M548="Automatic",1,M548= "Manual",2)</f>
        <v>2</v>
      </c>
      <c r="O548" t="s">
        <v>177</v>
      </c>
      <c r="P548">
        <f t="array" ref="P548">_xlfn.IFS(O548="Analog",1,O548= "Analog + Digital",2,O548= "Digital",3)</f>
        <v>2</v>
      </c>
    </row>
    <row r="549" spans="1:16" x14ac:dyDescent="0.3">
      <c r="A549" t="s">
        <v>460</v>
      </c>
      <c r="B549">
        <f t="array" ref="B549">_xlfn.IFS(A549="CNG",1,A549="CNG + Petrol",2,A549="Diesel",3,A549="Electric",4,A549="Hybrid",5,A549="Petrol",6)</f>
        <v>3</v>
      </c>
      <c r="C549" t="s">
        <v>833</v>
      </c>
      <c r="D549">
        <f t="array" ref="D549">_xlfn.IFS(C549="Coupe",1,C549= "Crossover",2,C549= "Crossover, SUV",3,C549= "Hatchback",4,C549= "MPV",5,C549= "MUV",6,C549= "Sedan",7,C549= "Sedan, Coupe",8,C549= "SUV",9,C549= "SUV, Crossover",10)</f>
        <v>9</v>
      </c>
      <c r="E549" t="s">
        <v>201</v>
      </c>
      <c r="F549">
        <f t="array" ref="F549">_xlfn.IFS(E549="Drum",1,E549= "Solid Disc",2,E549= "Ventilated Disc",3)</f>
        <v>3</v>
      </c>
      <c r="G549" t="s">
        <v>201</v>
      </c>
      <c r="H549">
        <f t="array" ref="H549">_xlfn.IFS(G549="Drum",1,G549= "Solid Disc",2,G549= "Ventilated Disc",3)</f>
        <v>3</v>
      </c>
      <c r="I549" t="s">
        <v>598</v>
      </c>
      <c r="J549">
        <f t="array" ref="J549">_xlfn.IFS(I549="Fabric",1,I549= "Leather",2,I549= "Polyurethene",3,I549= "Vinyl",4)</f>
        <v>2</v>
      </c>
      <c r="K549" t="s">
        <v>169</v>
      </c>
      <c r="L549">
        <f t="array" ref="L549">_xlfn.IFS(K549="AMT",1,K549="Automatic",2,K549="CVT",3,K549="DCT",4,K549="Manual",5)</f>
        <v>5</v>
      </c>
      <c r="M549" t="s">
        <v>169</v>
      </c>
      <c r="N549">
        <f t="array" ref="N549">_xlfn.IFS(M549="Automatic",1,M549= "Manual",2)</f>
        <v>2</v>
      </c>
      <c r="O549" t="s">
        <v>177</v>
      </c>
      <c r="P549">
        <f t="array" ref="P549">_xlfn.IFS(O549="Analog",1,O549= "Analog + Digital",2,O549= "Digital",3)</f>
        <v>2</v>
      </c>
    </row>
    <row r="550" spans="1:16" x14ac:dyDescent="0.3">
      <c r="A550" t="s">
        <v>460</v>
      </c>
      <c r="B550">
        <f t="array" ref="B550">_xlfn.IFS(A550="CNG",1,A550="CNG + Petrol",2,A550="Diesel",3,A550="Electric",4,A550="Hybrid",5,A550="Petrol",6)</f>
        <v>3</v>
      </c>
      <c r="C550" t="s">
        <v>833</v>
      </c>
      <c r="D550">
        <f t="array" ref="D550">_xlfn.IFS(C550="Coupe",1,C550= "Crossover",2,C550= "Crossover, SUV",3,C550= "Hatchback",4,C550= "MPV",5,C550= "MUV",6,C550= "Sedan",7,C550= "Sedan, Coupe",8,C550= "SUV",9,C550= "SUV, Crossover",10)</f>
        <v>9</v>
      </c>
      <c r="E550" t="s">
        <v>201</v>
      </c>
      <c r="F550">
        <f t="array" ref="F550">_xlfn.IFS(E550="Drum",1,E550= "Solid Disc",2,E550= "Ventilated Disc",3)</f>
        <v>3</v>
      </c>
      <c r="G550" t="s">
        <v>201</v>
      </c>
      <c r="H550">
        <f t="array" ref="H550">_xlfn.IFS(G550="Drum",1,G550= "Solid Disc",2,G550= "Ventilated Disc",3)</f>
        <v>3</v>
      </c>
      <c r="I550" t="s">
        <v>598</v>
      </c>
      <c r="J550">
        <f t="array" ref="J550">_xlfn.IFS(I550="Fabric",1,I550= "Leather",2,I550= "Polyurethene",3,I550= "Vinyl",4)</f>
        <v>2</v>
      </c>
      <c r="K550" t="s">
        <v>190</v>
      </c>
      <c r="L550">
        <f t="array" ref="L550">_xlfn.IFS(K550="AMT",1,K550="Automatic",2,K550="CVT",3,K550="DCT",4,K550="Manual",5)</f>
        <v>2</v>
      </c>
      <c r="M550" t="s">
        <v>190</v>
      </c>
      <c r="N550">
        <f t="array" ref="N550">_xlfn.IFS(M550="Automatic",1,M550= "Manual",2)</f>
        <v>1</v>
      </c>
      <c r="O550" t="s">
        <v>177</v>
      </c>
      <c r="P550">
        <f t="array" ref="P550">_xlfn.IFS(O550="Analog",1,O550= "Analog + Digital",2,O550= "Digital",3)</f>
        <v>2</v>
      </c>
    </row>
    <row r="551" spans="1:16" x14ac:dyDescent="0.3">
      <c r="A551" t="s">
        <v>460</v>
      </c>
      <c r="B551">
        <f t="array" ref="B551">_xlfn.IFS(A551="CNG",1,A551="CNG + Petrol",2,A551="Diesel",3,A551="Electric",4,A551="Hybrid",5,A551="Petrol",6)</f>
        <v>3</v>
      </c>
      <c r="C551" t="s">
        <v>1802</v>
      </c>
      <c r="D551">
        <f t="array" ref="D551">_xlfn.IFS(C551="Coupe",1,C551= "Crossover",2,C551= "Crossover, SUV",3,C551= "Hatchback",4,C551= "MPV",5,C551= "MUV",6,C551= "Sedan",7,C551= "Sedan, Coupe",8,C551= "SUV",9,C551= "SUV, Crossover",10)</f>
        <v>3</v>
      </c>
      <c r="E551" t="s">
        <v>201</v>
      </c>
      <c r="F551">
        <f t="array" ref="F551">_xlfn.IFS(E551="Drum",1,E551= "Solid Disc",2,E551= "Ventilated Disc",3)</f>
        <v>3</v>
      </c>
      <c r="G551" t="s">
        <v>201</v>
      </c>
      <c r="H551">
        <f t="array" ref="H551">_xlfn.IFS(G551="Drum",1,G551= "Solid Disc",2,G551= "Ventilated Disc",3)</f>
        <v>3</v>
      </c>
      <c r="I551" t="s">
        <v>598</v>
      </c>
      <c r="J551">
        <f t="array" ref="J551">_xlfn.IFS(I551="Fabric",1,I551= "Leather",2,I551= "Polyurethene",3,I551= "Vinyl",4)</f>
        <v>2</v>
      </c>
      <c r="K551" t="s">
        <v>190</v>
      </c>
      <c r="L551">
        <f t="array" ref="L551">_xlfn.IFS(K551="AMT",1,K551="Automatic",2,K551="CVT",3,K551="DCT",4,K551="Manual",5)</f>
        <v>2</v>
      </c>
      <c r="M551" t="s">
        <v>190</v>
      </c>
      <c r="N551">
        <f t="array" ref="N551">_xlfn.IFS(M551="Automatic",1,M551= "Manual",2)</f>
        <v>1</v>
      </c>
      <c r="O551" t="s">
        <v>177</v>
      </c>
      <c r="P551">
        <f t="array" ref="P551">_xlfn.IFS(O551="Analog",1,O551= "Analog + Digital",2,O551= "Digital",3)</f>
        <v>2</v>
      </c>
    </row>
    <row r="552" spans="1:16" x14ac:dyDescent="0.3">
      <c r="A552" t="s">
        <v>460</v>
      </c>
      <c r="B552">
        <f t="array" ref="B552">_xlfn.IFS(A552="CNG",1,A552="CNG + Petrol",2,A552="Diesel",3,A552="Electric",4,A552="Hybrid",5,A552="Petrol",6)</f>
        <v>3</v>
      </c>
      <c r="C552" t="s">
        <v>1813</v>
      </c>
      <c r="D552">
        <f t="array" ref="D552">_xlfn.IFS(C552="Coupe",1,C552= "Crossover",2,C552= "Crossover, SUV",3,C552= "Hatchback",4,C552= "MPV",5,C552= "MUV",6,C552= "Sedan",7,C552= "Sedan, Coupe",8,C552= "SUV",9,C552= "SUV, Crossover",10)</f>
        <v>10</v>
      </c>
      <c r="E552" t="s">
        <v>201</v>
      </c>
      <c r="F552">
        <f t="array" ref="F552">_xlfn.IFS(E552="Drum",1,E552= "Solid Disc",2,E552= "Ventilated Disc",3)</f>
        <v>3</v>
      </c>
      <c r="G552" t="s">
        <v>201</v>
      </c>
      <c r="H552">
        <f t="array" ref="H552">_xlfn.IFS(G552="Drum",1,G552= "Solid Disc",2,G552= "Ventilated Disc",3)</f>
        <v>3</v>
      </c>
      <c r="I552" t="s">
        <v>598</v>
      </c>
      <c r="J552">
        <f t="array" ref="J552">_xlfn.IFS(I552="Fabric",1,I552= "Leather",2,I552= "Polyurethene",3,I552= "Vinyl",4)</f>
        <v>2</v>
      </c>
      <c r="K552" t="s">
        <v>190</v>
      </c>
      <c r="L552">
        <f t="array" ref="L552">_xlfn.IFS(K552="AMT",1,K552="Automatic",2,K552="CVT",3,K552="DCT",4,K552="Manual",5)</f>
        <v>2</v>
      </c>
      <c r="M552" t="s">
        <v>190</v>
      </c>
      <c r="N552">
        <f t="array" ref="N552">_xlfn.IFS(M552="Automatic",1,M552= "Manual",2)</f>
        <v>1</v>
      </c>
      <c r="O552" t="s">
        <v>177</v>
      </c>
      <c r="P552">
        <f t="array" ref="P552">_xlfn.IFS(O552="Analog",1,O552= "Analog + Digital",2,O552= "Digital",3)</f>
        <v>2</v>
      </c>
    </row>
    <row r="553" spans="1:16" x14ac:dyDescent="0.3">
      <c r="A553" t="s">
        <v>460</v>
      </c>
      <c r="B553">
        <f t="array" ref="B553">_xlfn.IFS(A553="CNG",1,A553="CNG + Petrol",2,A553="Diesel",3,A553="Electric",4,A553="Hybrid",5,A553="Petrol",6)</f>
        <v>3</v>
      </c>
      <c r="C553" t="s">
        <v>1813</v>
      </c>
      <c r="D553">
        <f t="array" ref="D553">_xlfn.IFS(C553="Coupe",1,C553= "Crossover",2,C553= "Crossover, SUV",3,C553= "Hatchback",4,C553= "MPV",5,C553= "MUV",6,C553= "Sedan",7,C553= "Sedan, Coupe",8,C553= "SUV",9,C553= "SUV, Crossover",10)</f>
        <v>10</v>
      </c>
      <c r="E553" t="s">
        <v>201</v>
      </c>
      <c r="F553">
        <f t="array" ref="F553">_xlfn.IFS(E553="Drum",1,E553= "Solid Disc",2,E553= "Ventilated Disc",3)</f>
        <v>3</v>
      </c>
      <c r="G553" t="s">
        <v>201</v>
      </c>
      <c r="H553">
        <f t="array" ref="H553">_xlfn.IFS(G553="Drum",1,G553= "Solid Disc",2,G553= "Ventilated Disc",3)</f>
        <v>3</v>
      </c>
      <c r="I553" t="s">
        <v>598</v>
      </c>
      <c r="J553">
        <f t="array" ref="J553">_xlfn.IFS(I553="Fabric",1,I553= "Leather",2,I553= "Polyurethene",3,I553= "Vinyl",4)</f>
        <v>2</v>
      </c>
      <c r="K553" t="s">
        <v>190</v>
      </c>
      <c r="L553">
        <f t="array" ref="L553">_xlfn.IFS(K553="AMT",1,K553="Automatic",2,K553="CVT",3,K553="DCT",4,K553="Manual",5)</f>
        <v>2</v>
      </c>
      <c r="M553" t="s">
        <v>190</v>
      </c>
      <c r="N553">
        <f t="array" ref="N553">_xlfn.IFS(M553="Automatic",1,M553= "Manual",2)</f>
        <v>1</v>
      </c>
      <c r="O553" t="s">
        <v>177</v>
      </c>
      <c r="P553">
        <f t="array" ref="P553">_xlfn.IFS(O553="Analog",1,O553= "Analog + Digital",2,O553= "Digital",3)</f>
        <v>2</v>
      </c>
    </row>
    <row r="554" spans="1:16" x14ac:dyDescent="0.3">
      <c r="A554" t="s">
        <v>460</v>
      </c>
      <c r="B554">
        <f t="array" ref="B554">_xlfn.IFS(A554="CNG",1,A554="CNG + Petrol",2,A554="Diesel",3,A554="Electric",4,A554="Hybrid",5,A554="Petrol",6)</f>
        <v>3</v>
      </c>
      <c r="C554" t="s">
        <v>833</v>
      </c>
      <c r="D554">
        <f t="array" ref="D554">_xlfn.IFS(C554="Coupe",1,C554= "Crossover",2,C554= "Crossover, SUV",3,C554= "Hatchback",4,C554= "MPV",5,C554= "MUV",6,C554= "Sedan",7,C554= "Sedan, Coupe",8,C554= "SUV",9,C554= "SUV, Crossover",10)</f>
        <v>9</v>
      </c>
      <c r="E554" t="s">
        <v>201</v>
      </c>
      <c r="F554">
        <f t="array" ref="F554">_xlfn.IFS(E554="Drum",1,E554= "Solid Disc",2,E554= "Ventilated Disc",3)</f>
        <v>3</v>
      </c>
      <c r="G554" t="s">
        <v>201</v>
      </c>
      <c r="H554">
        <f t="array" ref="H554">_xlfn.IFS(G554="Drum",1,G554= "Solid Disc",2,G554= "Ventilated Disc",3)</f>
        <v>3</v>
      </c>
      <c r="I554" t="s">
        <v>598</v>
      </c>
      <c r="J554">
        <f t="array" ref="J554">_xlfn.IFS(I554="Fabric",1,I554= "Leather",2,I554= "Polyurethene",3,I554= "Vinyl",4)</f>
        <v>2</v>
      </c>
      <c r="K554" t="s">
        <v>190</v>
      </c>
      <c r="L554">
        <f t="array" ref="L554">_xlfn.IFS(K554="AMT",1,K554="Automatic",2,K554="CVT",3,K554="DCT",4,K554="Manual",5)</f>
        <v>2</v>
      </c>
      <c r="M554" t="s">
        <v>190</v>
      </c>
      <c r="N554">
        <f t="array" ref="N554">_xlfn.IFS(M554="Automatic",1,M554= "Manual",2)</f>
        <v>1</v>
      </c>
      <c r="O554" t="s">
        <v>177</v>
      </c>
      <c r="P554">
        <f t="array" ref="P554">_xlfn.IFS(O554="Analog",1,O554= "Analog + Digital",2,O554= "Digital",3)</f>
        <v>2</v>
      </c>
    </row>
    <row r="555" spans="1:16" x14ac:dyDescent="0.3">
      <c r="A555" t="s">
        <v>146</v>
      </c>
      <c r="B555">
        <f t="array" ref="B555">_xlfn.IFS(A555="CNG",1,A555="CNG + Petrol",2,A555="Diesel",3,A555="Electric",4,A555="Hybrid",5,A555="Petrol",6)</f>
        <v>6</v>
      </c>
      <c r="C555" t="s">
        <v>1802</v>
      </c>
      <c r="D555">
        <f t="array" ref="D555">_xlfn.IFS(C555="Coupe",1,C555= "Crossover",2,C555= "Crossover, SUV",3,C555= "Hatchback",4,C555= "MPV",5,C555= "MUV",6,C555= "Sedan",7,C555= "Sedan, Coupe",8,C555= "SUV",9,C555= "SUV, Crossover",10)</f>
        <v>3</v>
      </c>
      <c r="E555" t="s">
        <v>201</v>
      </c>
      <c r="F555">
        <f t="array" ref="F555">_xlfn.IFS(E555="Drum",1,E555= "Solid Disc",2,E555= "Ventilated Disc",3)</f>
        <v>3</v>
      </c>
      <c r="G555" t="s">
        <v>201</v>
      </c>
      <c r="H555">
        <f t="array" ref="H555">_xlfn.IFS(G555="Drum",1,G555= "Solid Disc",2,G555= "Ventilated Disc",3)</f>
        <v>3</v>
      </c>
      <c r="I555" t="s">
        <v>598</v>
      </c>
      <c r="J555">
        <f t="array" ref="J555">_xlfn.IFS(I555="Fabric",1,I555= "Leather",2,I555= "Polyurethene",3,I555= "Vinyl",4)</f>
        <v>2</v>
      </c>
      <c r="K555" t="s">
        <v>190</v>
      </c>
      <c r="L555">
        <f t="array" ref="L555">_xlfn.IFS(K555="AMT",1,K555="Automatic",2,K555="CVT",3,K555="DCT",4,K555="Manual",5)</f>
        <v>2</v>
      </c>
      <c r="M555" t="s">
        <v>190</v>
      </c>
      <c r="N555">
        <f t="array" ref="N555">_xlfn.IFS(M555="Automatic",1,M555= "Manual",2)</f>
        <v>1</v>
      </c>
      <c r="O555" t="s">
        <v>177</v>
      </c>
      <c r="P555">
        <f t="array" ref="P555">_xlfn.IFS(O555="Analog",1,O555= "Analog + Digital",2,O555= "Digital",3)</f>
        <v>2</v>
      </c>
    </row>
    <row r="556" spans="1:16" x14ac:dyDescent="0.3">
      <c r="A556" t="s">
        <v>460</v>
      </c>
      <c r="B556">
        <f t="array" ref="B556">_xlfn.IFS(A556="CNG",1,A556="CNG + Petrol",2,A556="Diesel",3,A556="Electric",4,A556="Hybrid",5,A556="Petrol",6)</f>
        <v>3</v>
      </c>
      <c r="C556" t="s">
        <v>509</v>
      </c>
      <c r="D556">
        <f t="array" ref="D556">_xlfn.IFS(C556="Coupe",1,C556= "Crossover",2,C556= "Crossover, SUV",3,C556= "Hatchback",4,C556= "MPV",5,C556= "MUV",6,C556= "Sedan",7,C556= "Sedan, Coupe",8,C556= "SUV",9,C556= "SUV, Crossover",10)</f>
        <v>7</v>
      </c>
      <c r="E556" t="s">
        <v>201</v>
      </c>
      <c r="F556">
        <f t="array" ref="F556">_xlfn.IFS(E556="Drum",1,E556= "Solid Disc",2,E556= "Ventilated Disc",3)</f>
        <v>3</v>
      </c>
      <c r="G556" t="s">
        <v>201</v>
      </c>
      <c r="H556">
        <f t="array" ref="H556">_xlfn.IFS(G556="Drum",1,G556= "Solid Disc",2,G556= "Ventilated Disc",3)</f>
        <v>3</v>
      </c>
      <c r="I556" t="s">
        <v>598</v>
      </c>
      <c r="J556">
        <f t="array" ref="J556">_xlfn.IFS(I556="Fabric",1,I556= "Leather",2,I556= "Polyurethene",3,I556= "Vinyl",4)</f>
        <v>2</v>
      </c>
      <c r="K556" t="s">
        <v>190</v>
      </c>
      <c r="L556">
        <f t="array" ref="L556">_xlfn.IFS(K556="AMT",1,K556="Automatic",2,K556="CVT",3,K556="DCT",4,K556="Manual",5)</f>
        <v>2</v>
      </c>
      <c r="M556" t="s">
        <v>190</v>
      </c>
      <c r="N556">
        <f t="array" ref="N556">_xlfn.IFS(M556="Automatic",1,M556= "Manual",2)</f>
        <v>1</v>
      </c>
      <c r="O556" t="s">
        <v>177</v>
      </c>
      <c r="P556">
        <f t="array" ref="P556">_xlfn.IFS(O556="Analog",1,O556= "Analog + Digital",2,O556= "Digital",3)</f>
        <v>2</v>
      </c>
    </row>
    <row r="557" spans="1:16" x14ac:dyDescent="0.3">
      <c r="A557" t="s">
        <v>460</v>
      </c>
      <c r="B557">
        <f t="array" ref="B557">_xlfn.IFS(A557="CNG",1,A557="CNG + Petrol",2,A557="Diesel",3,A557="Electric",4,A557="Hybrid",5,A557="Petrol",6)</f>
        <v>3</v>
      </c>
      <c r="C557" t="s">
        <v>509</v>
      </c>
      <c r="D557">
        <f t="array" ref="D557">_xlfn.IFS(C557="Coupe",1,C557= "Crossover",2,C557= "Crossover, SUV",3,C557= "Hatchback",4,C557= "MPV",5,C557= "MUV",6,C557= "Sedan",7,C557= "Sedan, Coupe",8,C557= "SUV",9,C557= "SUV, Crossover",10)</f>
        <v>7</v>
      </c>
      <c r="E557" t="s">
        <v>201</v>
      </c>
      <c r="F557">
        <f t="array" ref="F557">_xlfn.IFS(E557="Drum",1,E557= "Solid Disc",2,E557= "Ventilated Disc",3)</f>
        <v>3</v>
      </c>
      <c r="G557" t="s">
        <v>201</v>
      </c>
      <c r="H557">
        <f t="array" ref="H557">_xlfn.IFS(G557="Drum",1,G557= "Solid Disc",2,G557= "Ventilated Disc",3)</f>
        <v>3</v>
      </c>
      <c r="I557" t="s">
        <v>598</v>
      </c>
      <c r="J557">
        <f t="array" ref="J557">_xlfn.IFS(I557="Fabric",1,I557= "Leather",2,I557= "Polyurethene",3,I557= "Vinyl",4)</f>
        <v>2</v>
      </c>
      <c r="K557" t="s">
        <v>190</v>
      </c>
      <c r="L557">
        <f t="array" ref="L557">_xlfn.IFS(K557="AMT",1,K557="Automatic",2,K557="CVT",3,K557="DCT",4,K557="Manual",5)</f>
        <v>2</v>
      </c>
      <c r="M557" t="s">
        <v>190</v>
      </c>
      <c r="N557">
        <f t="array" ref="N557">_xlfn.IFS(M557="Automatic",1,M557= "Manual",2)</f>
        <v>1</v>
      </c>
      <c r="O557" t="s">
        <v>177</v>
      </c>
      <c r="P557">
        <f t="array" ref="P557">_xlfn.IFS(O557="Analog",1,O557= "Analog + Digital",2,O557= "Digital",3)</f>
        <v>2</v>
      </c>
    </row>
    <row r="558" spans="1:16" x14ac:dyDescent="0.3">
      <c r="A558" t="s">
        <v>146</v>
      </c>
      <c r="B558">
        <f t="array" ref="B558">_xlfn.IFS(A558="CNG",1,A558="CNG + Petrol",2,A558="Diesel",3,A558="Electric",4,A558="Hybrid",5,A558="Petrol",6)</f>
        <v>6</v>
      </c>
      <c r="C558" t="s">
        <v>509</v>
      </c>
      <c r="D558">
        <f t="array" ref="D558">_xlfn.IFS(C558="Coupe",1,C558= "Crossover",2,C558= "Crossover, SUV",3,C558= "Hatchback",4,C558= "MPV",5,C558= "MUV",6,C558= "Sedan",7,C558= "Sedan, Coupe",8,C558= "SUV",9,C558= "SUV, Crossover",10)</f>
        <v>7</v>
      </c>
      <c r="E558" t="s">
        <v>201</v>
      </c>
      <c r="F558">
        <f t="array" ref="F558">_xlfn.IFS(E558="Drum",1,E558= "Solid Disc",2,E558= "Ventilated Disc",3)</f>
        <v>3</v>
      </c>
      <c r="G558" t="s">
        <v>201</v>
      </c>
      <c r="H558">
        <f t="array" ref="H558">_xlfn.IFS(G558="Drum",1,G558= "Solid Disc",2,G558= "Ventilated Disc",3)</f>
        <v>3</v>
      </c>
      <c r="I558" t="s">
        <v>598</v>
      </c>
      <c r="J558">
        <f t="array" ref="J558">_xlfn.IFS(I558="Fabric",1,I558= "Leather",2,I558= "Polyurethene",3,I558= "Vinyl",4)</f>
        <v>2</v>
      </c>
      <c r="K558" t="s">
        <v>190</v>
      </c>
      <c r="L558">
        <f t="array" ref="L558">_xlfn.IFS(K558="AMT",1,K558="Automatic",2,K558="CVT",3,K558="DCT",4,K558="Manual",5)</f>
        <v>2</v>
      </c>
      <c r="M558" t="s">
        <v>190</v>
      </c>
      <c r="N558">
        <f t="array" ref="N558">_xlfn.IFS(M558="Automatic",1,M558= "Manual",2)</f>
        <v>1</v>
      </c>
      <c r="O558" t="s">
        <v>177</v>
      </c>
      <c r="P558">
        <f t="array" ref="P558">_xlfn.IFS(O558="Analog",1,O558= "Analog + Digital",2,O558= "Digital",3)</f>
        <v>2</v>
      </c>
    </row>
    <row r="559" spans="1:16" x14ac:dyDescent="0.3">
      <c r="A559" t="s">
        <v>460</v>
      </c>
      <c r="B559">
        <f t="array" ref="B559">_xlfn.IFS(A559="CNG",1,A559="CNG + Petrol",2,A559="Diesel",3,A559="Electric",4,A559="Hybrid",5,A559="Petrol",6)</f>
        <v>3</v>
      </c>
      <c r="C559" t="s">
        <v>833</v>
      </c>
      <c r="D559">
        <f t="array" ref="D559">_xlfn.IFS(C559="Coupe",1,C559= "Crossover",2,C559= "Crossover, SUV",3,C559= "Hatchback",4,C559= "MPV",5,C559= "MUV",6,C559= "Sedan",7,C559= "Sedan, Coupe",8,C559= "SUV",9,C559= "SUV, Crossover",10)</f>
        <v>9</v>
      </c>
      <c r="E559" t="s">
        <v>201</v>
      </c>
      <c r="F559">
        <f t="array" ref="F559">_xlfn.IFS(E559="Drum",1,E559= "Solid Disc",2,E559= "Ventilated Disc",3)</f>
        <v>3</v>
      </c>
      <c r="G559" t="s">
        <v>201</v>
      </c>
      <c r="H559">
        <f t="array" ref="H559">_xlfn.IFS(G559="Drum",1,G559= "Solid Disc",2,G559= "Ventilated Disc",3)</f>
        <v>3</v>
      </c>
      <c r="I559" t="s">
        <v>598</v>
      </c>
      <c r="J559">
        <f t="array" ref="J559">_xlfn.IFS(I559="Fabric",1,I559= "Leather",2,I559= "Polyurethene",3,I559= "Vinyl",4)</f>
        <v>2</v>
      </c>
      <c r="K559" t="s">
        <v>190</v>
      </c>
      <c r="L559">
        <f t="array" ref="L559">_xlfn.IFS(K559="AMT",1,K559="Automatic",2,K559="CVT",3,K559="DCT",4,K559="Manual",5)</f>
        <v>2</v>
      </c>
      <c r="M559" t="s">
        <v>169</v>
      </c>
      <c r="N559">
        <f t="array" ref="N559">_xlfn.IFS(M559="Automatic",1,M559= "Manual",2)</f>
        <v>2</v>
      </c>
      <c r="O559" t="s">
        <v>165</v>
      </c>
      <c r="P559">
        <f t="array" ref="P559">_xlfn.IFS(O559="Analog",1,O559= "Analog + Digital",2,O559= "Digital",3)</f>
        <v>1</v>
      </c>
    </row>
    <row r="560" spans="1:16" x14ac:dyDescent="0.3">
      <c r="A560" t="s">
        <v>460</v>
      </c>
      <c r="B560">
        <f t="array" ref="B560">_xlfn.IFS(A560="CNG",1,A560="CNG + Petrol",2,A560="Diesel",3,A560="Electric",4,A560="Hybrid",5,A560="Petrol",6)</f>
        <v>3</v>
      </c>
      <c r="C560" t="s">
        <v>833</v>
      </c>
      <c r="D560">
        <f t="array" ref="D560">_xlfn.IFS(C560="Coupe",1,C560= "Crossover",2,C560= "Crossover, SUV",3,C560= "Hatchback",4,C560= "MPV",5,C560= "MUV",6,C560= "Sedan",7,C560= "Sedan, Coupe",8,C560= "SUV",9,C560= "SUV, Crossover",10)</f>
        <v>9</v>
      </c>
      <c r="E560" t="s">
        <v>201</v>
      </c>
      <c r="F560">
        <f t="array" ref="F560">_xlfn.IFS(E560="Drum",1,E560= "Solid Disc",2,E560= "Ventilated Disc",3)</f>
        <v>3</v>
      </c>
      <c r="G560" t="s">
        <v>201</v>
      </c>
      <c r="H560">
        <f t="array" ref="H560">_xlfn.IFS(G560="Drum",1,G560= "Solid Disc",2,G560= "Ventilated Disc",3)</f>
        <v>3</v>
      </c>
      <c r="I560" t="s">
        <v>598</v>
      </c>
      <c r="J560">
        <f t="array" ref="J560">_xlfn.IFS(I560="Fabric",1,I560= "Leather",2,I560= "Polyurethene",3,I560= "Vinyl",4)</f>
        <v>2</v>
      </c>
      <c r="K560" t="s">
        <v>190</v>
      </c>
      <c r="L560">
        <f t="array" ref="L560">_xlfn.IFS(K560="AMT",1,K560="Automatic",2,K560="CVT",3,K560="DCT",4,K560="Manual",5)</f>
        <v>2</v>
      </c>
      <c r="M560" t="s">
        <v>169</v>
      </c>
      <c r="N560">
        <f t="array" ref="N560">_xlfn.IFS(M560="Automatic",1,M560= "Manual",2)</f>
        <v>2</v>
      </c>
      <c r="O560" t="s">
        <v>165</v>
      </c>
      <c r="P560">
        <f t="array" ref="P560">_xlfn.IFS(O560="Analog",1,O560= "Analog + Digital",2,O560= "Digital",3)</f>
        <v>1</v>
      </c>
    </row>
    <row r="561" spans="1:16" x14ac:dyDescent="0.3">
      <c r="A561" t="s">
        <v>146</v>
      </c>
      <c r="B561">
        <f t="array" ref="B561">_xlfn.IFS(A561="CNG",1,A561="CNG + Petrol",2,A561="Diesel",3,A561="Electric",4,A561="Hybrid",5,A561="Petrol",6)</f>
        <v>6</v>
      </c>
      <c r="C561" t="s">
        <v>833</v>
      </c>
      <c r="D561">
        <f t="array" ref="D561">_xlfn.IFS(C561="Coupe",1,C561= "Crossover",2,C561= "Crossover, SUV",3,C561= "Hatchback",4,C561= "MPV",5,C561= "MUV",6,C561= "Sedan",7,C561= "Sedan, Coupe",8,C561= "SUV",9,C561= "SUV, Crossover",10)</f>
        <v>9</v>
      </c>
      <c r="E561" t="s">
        <v>201</v>
      </c>
      <c r="F561">
        <f t="array" ref="F561">_xlfn.IFS(E561="Drum",1,E561= "Solid Disc",2,E561= "Ventilated Disc",3)</f>
        <v>3</v>
      </c>
      <c r="G561" t="s">
        <v>201</v>
      </c>
      <c r="H561">
        <f t="array" ref="H561">_xlfn.IFS(G561="Drum",1,G561= "Solid Disc",2,G561= "Ventilated Disc",3)</f>
        <v>3</v>
      </c>
      <c r="I561" t="s">
        <v>598</v>
      </c>
      <c r="J561">
        <f t="array" ref="J561">_xlfn.IFS(I561="Fabric",1,I561= "Leather",2,I561= "Polyurethene",3,I561= "Vinyl",4)</f>
        <v>2</v>
      </c>
      <c r="K561" t="s">
        <v>190</v>
      </c>
      <c r="L561">
        <f t="array" ref="L561">_xlfn.IFS(K561="AMT",1,K561="Automatic",2,K561="CVT",3,K561="DCT",4,K561="Manual",5)</f>
        <v>2</v>
      </c>
      <c r="M561" t="s">
        <v>169</v>
      </c>
      <c r="N561">
        <f t="array" ref="N561">_xlfn.IFS(M561="Automatic",1,M561= "Manual",2)</f>
        <v>2</v>
      </c>
      <c r="O561" t="s">
        <v>165</v>
      </c>
      <c r="P561">
        <f t="array" ref="P561">_xlfn.IFS(O561="Analog",1,O561= "Analog + Digital",2,O561= "Digital",3)</f>
        <v>1</v>
      </c>
    </row>
    <row r="562" spans="1:16" x14ac:dyDescent="0.3">
      <c r="A562" t="s">
        <v>146</v>
      </c>
      <c r="B562">
        <f t="array" ref="B562">_xlfn.IFS(A562="CNG",1,A562="CNG + Petrol",2,A562="Diesel",3,A562="Electric",4,A562="Hybrid",5,A562="Petrol",6)</f>
        <v>6</v>
      </c>
      <c r="C562" t="s">
        <v>1868</v>
      </c>
      <c r="D562" t="e">
        <f t="array" ref="D562">_xlfn.IFS(C562="Coupe",1,C562= "Crossover",2,C562= "Crossover, SUV",3,C562= "Hatchback",4,C562= "MPV",5,C562= "MUV",6,C562= "Sedan",7,C562= "Sedan, Coupe",8,C562= "SUV",9,C562= "SUV, Crossover",10)</f>
        <v>#N/A</v>
      </c>
      <c r="E562" t="s">
        <v>201</v>
      </c>
      <c r="F562">
        <f t="array" ref="F562">_xlfn.IFS(E562="Drum",1,E562= "Solid Disc",2,E562= "Ventilated Disc",3)</f>
        <v>3</v>
      </c>
      <c r="G562" t="s">
        <v>201</v>
      </c>
      <c r="H562">
        <f t="array" ref="H562">_xlfn.IFS(G562="Drum",1,G562= "Solid Disc",2,G562= "Ventilated Disc",3)</f>
        <v>3</v>
      </c>
      <c r="I562" t="s">
        <v>598</v>
      </c>
      <c r="J562">
        <f t="array" ref="J562">_xlfn.IFS(I562="Fabric",1,I562= "Leather",2,I562= "Polyurethene",3,I562= "Vinyl",4)</f>
        <v>2</v>
      </c>
      <c r="K562" t="s">
        <v>190</v>
      </c>
      <c r="L562">
        <f t="array" ref="L562">_xlfn.IFS(K562="AMT",1,K562="Automatic",2,K562="CVT",3,K562="DCT",4,K562="Manual",5)</f>
        <v>2</v>
      </c>
      <c r="M562" t="s">
        <v>190</v>
      </c>
      <c r="N562">
        <f t="array" ref="N562">_xlfn.IFS(M562="Automatic",1,M562= "Manual",2)</f>
        <v>1</v>
      </c>
      <c r="O562" t="s">
        <v>164</v>
      </c>
      <c r="P562">
        <f t="array" ref="P562">_xlfn.IFS(O562="Analog",1,O562= "Analog + Digital",2,O562= "Digital",3)</f>
        <v>3</v>
      </c>
    </row>
    <row r="563" spans="1:16" x14ac:dyDescent="0.3">
      <c r="A563" t="s">
        <v>146</v>
      </c>
      <c r="B563">
        <f t="array" ref="B563">_xlfn.IFS(A563="CNG",1,A563="CNG + Petrol",2,A563="Diesel",3,A563="Electric",4,A563="Hybrid",5,A563="Petrol",6)</f>
        <v>6</v>
      </c>
      <c r="C563" t="s">
        <v>1868</v>
      </c>
      <c r="D563" t="e">
        <f t="array" ref="D563">_xlfn.IFS(C563="Coupe",1,C563= "Crossover",2,C563= "Crossover, SUV",3,C563= "Hatchback",4,C563= "MPV",5,C563= "MUV",6,C563= "Sedan",7,C563= "Sedan, Coupe",8,C563= "SUV",9,C563= "SUV, Crossover",10)</f>
        <v>#N/A</v>
      </c>
      <c r="E563" t="s">
        <v>340</v>
      </c>
      <c r="F563">
        <f t="array" ref="F563">_xlfn.IFS(E563="Drum",1,E563= "Solid Disc",2,E563= "Ventilated Disc",3)</f>
        <v>2</v>
      </c>
      <c r="G563" t="s">
        <v>201</v>
      </c>
      <c r="H563">
        <f t="array" ref="H563">_xlfn.IFS(G563="Drum",1,G563= "Solid Disc",2,G563= "Ventilated Disc",3)</f>
        <v>3</v>
      </c>
      <c r="I563" t="s">
        <v>598</v>
      </c>
      <c r="J563">
        <f t="array" ref="J563">_xlfn.IFS(I563="Fabric",1,I563= "Leather",2,I563= "Polyurethene",3,I563= "Vinyl",4)</f>
        <v>2</v>
      </c>
      <c r="K563" t="s">
        <v>190</v>
      </c>
      <c r="L563">
        <f t="array" ref="L563">_xlfn.IFS(K563="AMT",1,K563="Automatic",2,K563="CVT",3,K563="DCT",4,K563="Manual",5)</f>
        <v>2</v>
      </c>
      <c r="M563" t="s">
        <v>190</v>
      </c>
      <c r="N563">
        <f t="array" ref="N563">_xlfn.IFS(M563="Automatic",1,M563= "Manual",2)</f>
        <v>1</v>
      </c>
      <c r="O563" t="s">
        <v>164</v>
      </c>
      <c r="P563">
        <f t="array" ref="P563">_xlfn.IFS(O563="Analog",1,O563= "Analog + Digital",2,O563= "Digital",3)</f>
        <v>3</v>
      </c>
    </row>
    <row r="564" spans="1:16" x14ac:dyDescent="0.3">
      <c r="A564" t="s">
        <v>460</v>
      </c>
      <c r="B564">
        <f t="array" ref="B564">_xlfn.IFS(A564="CNG",1,A564="CNG + Petrol",2,A564="Diesel",3,A564="Electric",4,A564="Hybrid",5,A564="Petrol",6)</f>
        <v>3</v>
      </c>
      <c r="C564" t="s">
        <v>833</v>
      </c>
      <c r="D564">
        <f t="array" ref="D564">_xlfn.IFS(C564="Coupe",1,C564= "Crossover",2,C564= "Crossover, SUV",3,C564= "Hatchback",4,C564= "MPV",5,C564= "MUV",6,C564= "Sedan",7,C564= "Sedan, Coupe",8,C564= "SUV",9,C564= "SUV, Crossover",10)</f>
        <v>9</v>
      </c>
      <c r="E564" t="s">
        <v>201</v>
      </c>
      <c r="F564">
        <f t="array" ref="F564">_xlfn.IFS(E564="Drum",1,E564= "Solid Disc",2,E564= "Ventilated Disc",3)</f>
        <v>3</v>
      </c>
      <c r="G564" t="s">
        <v>201</v>
      </c>
      <c r="H564">
        <f t="array" ref="H564">_xlfn.IFS(G564="Drum",1,G564= "Solid Disc",2,G564= "Ventilated Disc",3)</f>
        <v>3</v>
      </c>
      <c r="I564" t="s">
        <v>598</v>
      </c>
      <c r="J564">
        <f t="array" ref="J564">_xlfn.IFS(I564="Fabric",1,I564= "Leather",2,I564= "Polyurethene",3,I564= "Vinyl",4)</f>
        <v>2</v>
      </c>
      <c r="K564" t="s">
        <v>190</v>
      </c>
      <c r="L564">
        <f t="array" ref="L564">_xlfn.IFS(K564="AMT",1,K564="Automatic",2,K564="CVT",3,K564="DCT",4,K564="Manual",5)</f>
        <v>2</v>
      </c>
      <c r="M564" t="s">
        <v>190</v>
      </c>
      <c r="N564">
        <f t="array" ref="N564">_xlfn.IFS(M564="Automatic",1,M564= "Manual",2)</f>
        <v>1</v>
      </c>
      <c r="O564" t="s">
        <v>177</v>
      </c>
      <c r="P564">
        <f t="array" ref="P564">_xlfn.IFS(O564="Analog",1,O564= "Analog + Digital",2,O564= "Digital",3)</f>
        <v>2</v>
      </c>
    </row>
    <row r="565" spans="1:16" x14ac:dyDescent="0.3">
      <c r="A565" t="s">
        <v>146</v>
      </c>
      <c r="B565">
        <f t="array" ref="B565">_xlfn.IFS(A565="CNG",1,A565="CNG + Petrol",2,A565="Diesel",3,A565="Electric",4,A565="Hybrid",5,A565="Petrol",6)</f>
        <v>6</v>
      </c>
      <c r="C565" t="s">
        <v>239</v>
      </c>
      <c r="D565">
        <f t="array" ref="D565">_xlfn.IFS(C565="Coupe",1,C565= "Crossover",2,C565= "Crossover, SUV",3,C565= "Hatchback",4,C565= "MPV",5,C565= "MUV",6,C565= "Sedan",7,C565= "Sedan, Coupe",8,C565= "SUV",9,C565= "SUV, Crossover",10)</f>
        <v>5</v>
      </c>
      <c r="E565" t="s">
        <v>340</v>
      </c>
      <c r="F565">
        <f t="array" ref="F565">_xlfn.IFS(E565="Drum",1,E565= "Solid Disc",2,E565= "Ventilated Disc",3)</f>
        <v>2</v>
      </c>
      <c r="G565" t="s">
        <v>152</v>
      </c>
      <c r="H565">
        <f t="array" ref="H565">_xlfn.IFS(G565="Drum",1,G565= "Solid Disc",2,G565= "Ventilated Disc",3)</f>
        <v>1</v>
      </c>
      <c r="I565" t="s">
        <v>168</v>
      </c>
      <c r="J565">
        <f t="array" ref="J565">_xlfn.IFS(I565="Fabric",1,I565= "Leather",2,I565= "Polyurethene",3,I565= "Vinyl",4)</f>
        <v>1</v>
      </c>
      <c r="K565" t="s">
        <v>169</v>
      </c>
      <c r="L565">
        <f t="array" ref="L565">_xlfn.IFS(K565="AMT",1,K565="Automatic",2,K565="CVT",3,K565="DCT",4,K565="Manual",5)</f>
        <v>5</v>
      </c>
      <c r="M565" t="s">
        <v>169</v>
      </c>
      <c r="N565">
        <f t="array" ref="N565">_xlfn.IFS(M565="Automatic",1,M565= "Manual",2)</f>
        <v>2</v>
      </c>
      <c r="O565" t="s">
        <v>177</v>
      </c>
      <c r="P565">
        <f t="array" ref="P565">_xlfn.IFS(O565="Analog",1,O565= "Analog + Digital",2,O565= "Digital",3)</f>
        <v>2</v>
      </c>
    </row>
    <row r="566" spans="1:16" x14ac:dyDescent="0.3">
      <c r="A566" t="s">
        <v>146</v>
      </c>
      <c r="B566">
        <f t="array" ref="B566">_xlfn.IFS(A566="CNG",1,A566="CNG + Petrol",2,A566="Diesel",3,A566="Electric",4,A566="Hybrid",5,A566="Petrol",6)</f>
        <v>6</v>
      </c>
      <c r="C566" t="s">
        <v>239</v>
      </c>
      <c r="D566">
        <f t="array" ref="D566">_xlfn.IFS(C566="Coupe",1,C566= "Crossover",2,C566= "Crossover, SUV",3,C566= "Hatchback",4,C566= "MPV",5,C566= "MUV",6,C566= "Sedan",7,C566= "Sedan, Coupe",8,C566= "SUV",9,C566= "SUV, Crossover",10)</f>
        <v>5</v>
      </c>
      <c r="E566" t="s">
        <v>340</v>
      </c>
      <c r="F566">
        <f t="array" ref="F566">_xlfn.IFS(E566="Drum",1,E566= "Solid Disc",2,E566= "Ventilated Disc",3)</f>
        <v>2</v>
      </c>
      <c r="G566" t="s">
        <v>152</v>
      </c>
      <c r="H566">
        <f t="array" ref="H566">_xlfn.IFS(G566="Drum",1,G566= "Solid Disc",2,G566= "Ventilated Disc",3)</f>
        <v>1</v>
      </c>
      <c r="I566" t="s">
        <v>168</v>
      </c>
      <c r="J566">
        <f t="array" ref="J566">_xlfn.IFS(I566="Fabric",1,I566= "Leather",2,I566= "Polyurethene",3,I566= "Vinyl",4)</f>
        <v>1</v>
      </c>
      <c r="K566" t="s">
        <v>169</v>
      </c>
      <c r="L566">
        <f t="array" ref="L566">_xlfn.IFS(K566="AMT",1,K566="Automatic",2,K566="CVT",3,K566="DCT",4,K566="Manual",5)</f>
        <v>5</v>
      </c>
      <c r="M566" t="s">
        <v>169</v>
      </c>
      <c r="N566">
        <f t="array" ref="N566">_xlfn.IFS(M566="Automatic",1,M566= "Manual",2)</f>
        <v>2</v>
      </c>
      <c r="O566" t="s">
        <v>177</v>
      </c>
      <c r="P566">
        <f t="array" ref="P566">_xlfn.IFS(O566="Analog",1,O566= "Analog + Digital",2,O566= "Digital",3)</f>
        <v>2</v>
      </c>
    </row>
    <row r="567" spans="1:16" x14ac:dyDescent="0.3">
      <c r="A567" t="s">
        <v>146</v>
      </c>
      <c r="B567">
        <f t="array" ref="B567">_xlfn.IFS(A567="CNG",1,A567="CNG + Petrol",2,A567="Diesel",3,A567="Electric",4,A567="Hybrid",5,A567="Petrol",6)</f>
        <v>6</v>
      </c>
      <c r="C567" t="s">
        <v>147</v>
      </c>
      <c r="D567">
        <f t="array" ref="D567">_xlfn.IFS(C567="Coupe",1,C567= "Crossover",2,C567= "Crossover, SUV",3,C567= "Hatchback",4,C567= "MPV",5,C567= "MUV",6,C567= "Sedan",7,C567= "Sedan, Coupe",8,C567= "SUV",9,C567= "SUV, Crossover",10)</f>
        <v>4</v>
      </c>
      <c r="E567" t="s">
        <v>201</v>
      </c>
      <c r="F567">
        <f t="array" ref="F567">_xlfn.IFS(E567="Drum",1,E567= "Solid Disc",2,E567= "Ventilated Disc",3)</f>
        <v>3</v>
      </c>
      <c r="G567" t="s">
        <v>152</v>
      </c>
      <c r="H567">
        <f t="array" ref="H567">_xlfn.IFS(G567="Drum",1,G567= "Solid Disc",2,G567= "Ventilated Disc",3)</f>
        <v>1</v>
      </c>
      <c r="I567" t="s">
        <v>168</v>
      </c>
      <c r="J567">
        <f t="array" ref="J567">_xlfn.IFS(I567="Fabric",1,I567= "Leather",2,I567= "Polyurethene",3,I567= "Vinyl",4)</f>
        <v>1</v>
      </c>
      <c r="K567" t="s">
        <v>169</v>
      </c>
      <c r="L567">
        <f t="array" ref="L567">_xlfn.IFS(K567="AMT",1,K567="Automatic",2,K567="CVT",3,K567="DCT",4,K567="Manual",5)</f>
        <v>5</v>
      </c>
      <c r="M567" t="s">
        <v>169</v>
      </c>
      <c r="N567">
        <f t="array" ref="N567">_xlfn.IFS(M567="Automatic",1,M567= "Manual",2)</f>
        <v>2</v>
      </c>
      <c r="O567" t="s">
        <v>177</v>
      </c>
      <c r="P567">
        <f t="array" ref="P567">_xlfn.IFS(O567="Analog",1,O567= "Analog + Digital",2,O567= "Digital",3)</f>
        <v>2</v>
      </c>
    </row>
    <row r="568" spans="1:16" x14ac:dyDescent="0.3">
      <c r="A568" t="s">
        <v>460</v>
      </c>
      <c r="B568">
        <f t="array" ref="B568">_xlfn.IFS(A568="CNG",1,A568="CNG + Petrol",2,A568="Diesel",3,A568="Electric",4,A568="Hybrid",5,A568="Petrol",6)</f>
        <v>3</v>
      </c>
      <c r="C568" t="s">
        <v>147</v>
      </c>
      <c r="D568">
        <f t="array" ref="D568">_xlfn.IFS(C568="Coupe",1,C568= "Crossover",2,C568= "Crossover, SUV",3,C568= "Hatchback",4,C568= "MPV",5,C568= "MUV",6,C568= "Sedan",7,C568= "Sedan, Coupe",8,C568= "SUV",9,C568= "SUV, Crossover",10)</f>
        <v>4</v>
      </c>
      <c r="E568" t="s">
        <v>201</v>
      </c>
      <c r="F568">
        <f t="array" ref="F568">_xlfn.IFS(E568="Drum",1,E568= "Solid Disc",2,E568= "Ventilated Disc",3)</f>
        <v>3</v>
      </c>
      <c r="G568" t="s">
        <v>152</v>
      </c>
      <c r="H568">
        <f t="array" ref="H568">_xlfn.IFS(G568="Drum",1,G568= "Solid Disc",2,G568= "Ventilated Disc",3)</f>
        <v>1</v>
      </c>
      <c r="I568" t="s">
        <v>168</v>
      </c>
      <c r="J568">
        <f t="array" ref="J568">_xlfn.IFS(I568="Fabric",1,I568= "Leather",2,I568= "Polyurethene",3,I568= "Vinyl",4)</f>
        <v>1</v>
      </c>
      <c r="K568" t="s">
        <v>169</v>
      </c>
      <c r="L568">
        <f t="array" ref="L568">_xlfn.IFS(K568="AMT",1,K568="Automatic",2,K568="CVT",3,K568="DCT",4,K568="Manual",5)</f>
        <v>5</v>
      </c>
      <c r="M568" t="s">
        <v>169</v>
      </c>
      <c r="N568">
        <f t="array" ref="N568">_xlfn.IFS(M568="Automatic",1,M568= "Manual",2)</f>
        <v>2</v>
      </c>
      <c r="O568" t="s">
        <v>177</v>
      </c>
      <c r="P568">
        <f t="array" ref="P568">_xlfn.IFS(O568="Analog",1,O568= "Analog + Digital",2,O568= "Digital",3)</f>
        <v>2</v>
      </c>
    </row>
    <row r="569" spans="1:16" x14ac:dyDescent="0.3">
      <c r="A569" t="s">
        <v>146</v>
      </c>
      <c r="B569">
        <f t="array" ref="B569">_xlfn.IFS(A569="CNG",1,A569="CNG + Petrol",2,A569="Diesel",3,A569="Electric",4,A569="Hybrid",5,A569="Petrol",6)</f>
        <v>6</v>
      </c>
      <c r="C569" t="s">
        <v>147</v>
      </c>
      <c r="D569">
        <f t="array" ref="D569">_xlfn.IFS(C569="Coupe",1,C569= "Crossover",2,C569= "Crossover, SUV",3,C569= "Hatchback",4,C569= "MPV",5,C569= "MUV",6,C569= "Sedan",7,C569= "Sedan, Coupe",8,C569= "SUV",9,C569= "SUV, Crossover",10)</f>
        <v>4</v>
      </c>
      <c r="E569" t="s">
        <v>201</v>
      </c>
      <c r="F569">
        <f t="array" ref="F569">_xlfn.IFS(E569="Drum",1,E569= "Solid Disc",2,E569= "Ventilated Disc",3)</f>
        <v>3</v>
      </c>
      <c r="G569" t="s">
        <v>152</v>
      </c>
      <c r="H569">
        <f t="array" ref="H569">_xlfn.IFS(G569="Drum",1,G569= "Solid Disc",2,G569= "Ventilated Disc",3)</f>
        <v>1</v>
      </c>
      <c r="I569" t="s">
        <v>168</v>
      </c>
      <c r="J569">
        <f t="array" ref="J569">_xlfn.IFS(I569="Fabric",1,I569= "Leather",2,I569= "Polyurethene",3,I569= "Vinyl",4)</f>
        <v>1</v>
      </c>
      <c r="K569" t="s">
        <v>169</v>
      </c>
      <c r="L569">
        <f t="array" ref="L569">_xlfn.IFS(K569="AMT",1,K569="Automatic",2,K569="CVT",3,K569="DCT",4,K569="Manual",5)</f>
        <v>5</v>
      </c>
      <c r="M569" t="s">
        <v>169</v>
      </c>
      <c r="N569">
        <f t="array" ref="N569">_xlfn.IFS(M569="Automatic",1,M569= "Manual",2)</f>
        <v>2</v>
      </c>
      <c r="O569" t="s">
        <v>177</v>
      </c>
      <c r="P569">
        <f t="array" ref="P569">_xlfn.IFS(O569="Analog",1,O569= "Analog + Digital",2,O569= "Digital",3)</f>
        <v>2</v>
      </c>
    </row>
    <row r="570" spans="1:16" x14ac:dyDescent="0.3">
      <c r="A570" t="s">
        <v>460</v>
      </c>
      <c r="B570">
        <f t="array" ref="B570">_xlfn.IFS(A570="CNG",1,A570="CNG + Petrol",2,A570="Diesel",3,A570="Electric",4,A570="Hybrid",5,A570="Petrol",6)</f>
        <v>3</v>
      </c>
      <c r="C570" t="s">
        <v>147</v>
      </c>
      <c r="D570">
        <f t="array" ref="D570">_xlfn.IFS(C570="Coupe",1,C570= "Crossover",2,C570= "Crossover, SUV",3,C570= "Hatchback",4,C570= "MPV",5,C570= "MUV",6,C570= "Sedan",7,C570= "Sedan, Coupe",8,C570= "SUV",9,C570= "SUV, Crossover",10)</f>
        <v>4</v>
      </c>
      <c r="E570" t="s">
        <v>201</v>
      </c>
      <c r="F570">
        <f t="array" ref="F570">_xlfn.IFS(E570="Drum",1,E570= "Solid Disc",2,E570= "Ventilated Disc",3)</f>
        <v>3</v>
      </c>
      <c r="G570" t="s">
        <v>152</v>
      </c>
      <c r="H570">
        <f t="array" ref="H570">_xlfn.IFS(G570="Drum",1,G570= "Solid Disc",2,G570= "Ventilated Disc",3)</f>
        <v>1</v>
      </c>
      <c r="I570" t="s">
        <v>168</v>
      </c>
      <c r="J570">
        <f t="array" ref="J570">_xlfn.IFS(I570="Fabric",1,I570= "Leather",2,I570= "Polyurethene",3,I570= "Vinyl",4)</f>
        <v>1</v>
      </c>
      <c r="K570" t="s">
        <v>169</v>
      </c>
      <c r="L570">
        <f t="array" ref="L570">_xlfn.IFS(K570="AMT",1,K570="Automatic",2,K570="CVT",3,K570="DCT",4,K570="Manual",5)</f>
        <v>5</v>
      </c>
      <c r="M570" t="s">
        <v>169</v>
      </c>
      <c r="N570">
        <f t="array" ref="N570">_xlfn.IFS(M570="Automatic",1,M570= "Manual",2)</f>
        <v>2</v>
      </c>
      <c r="O570" t="s">
        <v>177</v>
      </c>
      <c r="P570">
        <f t="array" ref="P570">_xlfn.IFS(O570="Analog",1,O570= "Analog + Digital",2,O570= "Digital",3)</f>
        <v>2</v>
      </c>
    </row>
    <row r="571" spans="1:16" x14ac:dyDescent="0.3">
      <c r="A571" t="s">
        <v>146</v>
      </c>
      <c r="B571">
        <f t="array" ref="B571">_xlfn.IFS(A571="CNG",1,A571="CNG + Petrol",2,A571="Diesel",3,A571="Electric",4,A571="Hybrid",5,A571="Petrol",6)</f>
        <v>6</v>
      </c>
      <c r="C571" t="s">
        <v>147</v>
      </c>
      <c r="D571">
        <f t="array" ref="D571">_xlfn.IFS(C571="Coupe",1,C571= "Crossover",2,C571= "Crossover, SUV",3,C571= "Hatchback",4,C571= "MPV",5,C571= "MUV",6,C571= "Sedan",7,C571= "Sedan, Coupe",8,C571= "SUV",9,C571= "SUV, Crossover",10)</f>
        <v>4</v>
      </c>
      <c r="E571" t="s">
        <v>201</v>
      </c>
      <c r="F571">
        <f t="array" ref="F571">_xlfn.IFS(E571="Drum",1,E571= "Solid Disc",2,E571= "Ventilated Disc",3)</f>
        <v>3</v>
      </c>
      <c r="G571" t="s">
        <v>152</v>
      </c>
      <c r="H571">
        <f t="array" ref="H571">_xlfn.IFS(G571="Drum",1,G571= "Solid Disc",2,G571= "Ventilated Disc",3)</f>
        <v>1</v>
      </c>
      <c r="I571" t="s">
        <v>168</v>
      </c>
      <c r="J571">
        <f t="array" ref="J571">_xlfn.IFS(I571="Fabric",1,I571= "Leather",2,I571= "Polyurethene",3,I571= "Vinyl",4)</f>
        <v>1</v>
      </c>
      <c r="K571" t="s">
        <v>169</v>
      </c>
      <c r="L571">
        <f t="array" ref="L571">_xlfn.IFS(K571="AMT",1,K571="Automatic",2,K571="CVT",3,K571="DCT",4,K571="Manual",5)</f>
        <v>5</v>
      </c>
      <c r="M571" t="s">
        <v>169</v>
      </c>
      <c r="N571">
        <f t="array" ref="N571">_xlfn.IFS(M571="Automatic",1,M571= "Manual",2)</f>
        <v>2</v>
      </c>
      <c r="O571" t="s">
        <v>177</v>
      </c>
      <c r="P571">
        <f t="array" ref="P571">_xlfn.IFS(O571="Analog",1,O571= "Analog + Digital",2,O571= "Digital",3)</f>
        <v>2</v>
      </c>
    </row>
    <row r="572" spans="1:16" x14ac:dyDescent="0.3">
      <c r="A572" t="s">
        <v>460</v>
      </c>
      <c r="B572">
        <f t="array" ref="B572">_xlfn.IFS(A572="CNG",1,A572="CNG + Petrol",2,A572="Diesel",3,A572="Electric",4,A572="Hybrid",5,A572="Petrol",6)</f>
        <v>3</v>
      </c>
      <c r="C572" t="s">
        <v>147</v>
      </c>
      <c r="D572">
        <f t="array" ref="D572">_xlfn.IFS(C572="Coupe",1,C572= "Crossover",2,C572= "Crossover, SUV",3,C572= "Hatchback",4,C572= "MPV",5,C572= "MUV",6,C572= "Sedan",7,C572= "Sedan, Coupe",8,C572= "SUV",9,C572= "SUV, Crossover",10)</f>
        <v>4</v>
      </c>
      <c r="E572" t="s">
        <v>201</v>
      </c>
      <c r="F572">
        <f t="array" ref="F572">_xlfn.IFS(E572="Drum",1,E572= "Solid Disc",2,E572= "Ventilated Disc",3)</f>
        <v>3</v>
      </c>
      <c r="G572" t="s">
        <v>152</v>
      </c>
      <c r="H572">
        <f t="array" ref="H572">_xlfn.IFS(G572="Drum",1,G572= "Solid Disc",2,G572= "Ventilated Disc",3)</f>
        <v>1</v>
      </c>
      <c r="I572" t="s">
        <v>168</v>
      </c>
      <c r="J572">
        <f t="array" ref="J572">_xlfn.IFS(I572="Fabric",1,I572= "Leather",2,I572= "Polyurethene",3,I572= "Vinyl",4)</f>
        <v>1</v>
      </c>
      <c r="K572" t="s">
        <v>169</v>
      </c>
      <c r="L572">
        <f t="array" ref="L572">_xlfn.IFS(K572="AMT",1,K572="Automatic",2,K572="CVT",3,K572="DCT",4,K572="Manual",5)</f>
        <v>5</v>
      </c>
      <c r="M572" t="s">
        <v>169</v>
      </c>
      <c r="N572">
        <f t="array" ref="N572">_xlfn.IFS(M572="Automatic",1,M572= "Manual",2)</f>
        <v>2</v>
      </c>
      <c r="O572" t="s">
        <v>177</v>
      </c>
      <c r="P572">
        <f t="array" ref="P572">_xlfn.IFS(O572="Analog",1,O572= "Analog + Digital",2,O572= "Digital",3)</f>
        <v>2</v>
      </c>
    </row>
    <row r="573" spans="1:16" x14ac:dyDescent="0.3">
      <c r="A573" t="s">
        <v>460</v>
      </c>
      <c r="B573">
        <f t="array" ref="B573">_xlfn.IFS(A573="CNG",1,A573="CNG + Petrol",2,A573="Diesel",3,A573="Electric",4,A573="Hybrid",5,A573="Petrol",6)</f>
        <v>3</v>
      </c>
      <c r="C573" t="s">
        <v>147</v>
      </c>
      <c r="D573">
        <f t="array" ref="D573">_xlfn.IFS(C573="Coupe",1,C573= "Crossover",2,C573= "Crossover, SUV",3,C573= "Hatchback",4,C573= "MPV",5,C573= "MUV",6,C573= "Sedan",7,C573= "Sedan, Coupe",8,C573= "SUV",9,C573= "SUV, Crossover",10)</f>
        <v>4</v>
      </c>
      <c r="E573" t="s">
        <v>201</v>
      </c>
      <c r="F573">
        <f t="array" ref="F573">_xlfn.IFS(E573="Drum",1,E573= "Solid Disc",2,E573= "Ventilated Disc",3)</f>
        <v>3</v>
      </c>
      <c r="G573" t="s">
        <v>152</v>
      </c>
      <c r="H573">
        <f t="array" ref="H573">_xlfn.IFS(G573="Drum",1,G573= "Solid Disc",2,G573= "Ventilated Disc",3)</f>
        <v>1</v>
      </c>
      <c r="I573" t="s">
        <v>168</v>
      </c>
      <c r="J573">
        <f t="array" ref="J573">_xlfn.IFS(I573="Fabric",1,I573= "Leather",2,I573= "Polyurethene",3,I573= "Vinyl",4)</f>
        <v>1</v>
      </c>
      <c r="K573" t="s">
        <v>169</v>
      </c>
      <c r="L573">
        <f t="array" ref="L573">_xlfn.IFS(K573="AMT",1,K573="Automatic",2,K573="CVT",3,K573="DCT",4,K573="Manual",5)</f>
        <v>5</v>
      </c>
      <c r="M573" t="s">
        <v>169</v>
      </c>
      <c r="N573">
        <f t="array" ref="N573">_xlfn.IFS(M573="Automatic",1,M573= "Manual",2)</f>
        <v>2</v>
      </c>
      <c r="O573" t="s">
        <v>177</v>
      </c>
      <c r="P573">
        <f t="array" ref="P573">_xlfn.IFS(O573="Analog",1,O573= "Analog + Digital",2,O573= "Digital",3)</f>
        <v>2</v>
      </c>
    </row>
    <row r="574" spans="1:16" x14ac:dyDescent="0.3">
      <c r="A574" t="s">
        <v>460</v>
      </c>
      <c r="B574">
        <f t="array" ref="B574">_xlfn.IFS(A574="CNG",1,A574="CNG + Petrol",2,A574="Diesel",3,A574="Electric",4,A574="Hybrid",5,A574="Petrol",6)</f>
        <v>3</v>
      </c>
      <c r="C574" t="s">
        <v>147</v>
      </c>
      <c r="D574">
        <f t="array" ref="D574">_xlfn.IFS(C574="Coupe",1,C574= "Crossover",2,C574= "Crossover, SUV",3,C574= "Hatchback",4,C574= "MPV",5,C574= "MUV",6,C574= "Sedan",7,C574= "Sedan, Coupe",8,C574= "SUV",9,C574= "SUV, Crossover",10)</f>
        <v>4</v>
      </c>
      <c r="E574" t="s">
        <v>201</v>
      </c>
      <c r="F574">
        <f t="array" ref="F574">_xlfn.IFS(E574="Drum",1,E574= "Solid Disc",2,E574= "Ventilated Disc",3)</f>
        <v>3</v>
      </c>
      <c r="G574" t="s">
        <v>152</v>
      </c>
      <c r="H574">
        <f t="array" ref="H574">_xlfn.IFS(G574="Drum",1,G574= "Solid Disc",2,G574= "Ventilated Disc",3)</f>
        <v>1</v>
      </c>
      <c r="I574" t="s">
        <v>598</v>
      </c>
      <c r="J574">
        <f t="array" ref="J574">_xlfn.IFS(I574="Fabric",1,I574= "Leather",2,I574= "Polyurethene",3,I574= "Vinyl",4)</f>
        <v>2</v>
      </c>
      <c r="K574" t="s">
        <v>169</v>
      </c>
      <c r="L574">
        <f t="array" ref="L574">_xlfn.IFS(K574="AMT",1,K574="Automatic",2,K574="CVT",3,K574="DCT",4,K574="Manual",5)</f>
        <v>5</v>
      </c>
      <c r="M574" t="s">
        <v>169</v>
      </c>
      <c r="N574">
        <f t="array" ref="N574">_xlfn.IFS(M574="Automatic",1,M574= "Manual",2)</f>
        <v>2</v>
      </c>
      <c r="O574" t="s">
        <v>177</v>
      </c>
      <c r="P574">
        <f t="array" ref="P574">_xlfn.IFS(O574="Analog",1,O574= "Analog + Digital",2,O574= "Digital",3)</f>
        <v>2</v>
      </c>
    </row>
    <row r="575" spans="1:16" x14ac:dyDescent="0.3">
      <c r="A575" t="s">
        <v>460</v>
      </c>
      <c r="B575">
        <f t="array" ref="B575">_xlfn.IFS(A575="CNG",1,A575="CNG + Petrol",2,A575="Diesel",3,A575="Electric",4,A575="Hybrid",5,A575="Petrol",6)</f>
        <v>3</v>
      </c>
      <c r="C575" t="s">
        <v>147</v>
      </c>
      <c r="D575">
        <f t="array" ref="D575">_xlfn.IFS(C575="Coupe",1,C575= "Crossover",2,C575= "Crossover, SUV",3,C575= "Hatchback",4,C575= "MPV",5,C575= "MUV",6,C575= "Sedan",7,C575= "Sedan, Coupe",8,C575= "SUV",9,C575= "SUV, Crossover",10)</f>
        <v>4</v>
      </c>
      <c r="E575" t="s">
        <v>201</v>
      </c>
      <c r="F575">
        <f t="array" ref="F575">_xlfn.IFS(E575="Drum",1,E575= "Solid Disc",2,E575= "Ventilated Disc",3)</f>
        <v>3</v>
      </c>
      <c r="G575" t="s">
        <v>152</v>
      </c>
      <c r="H575">
        <f t="array" ref="H575">_xlfn.IFS(G575="Drum",1,G575= "Solid Disc",2,G575= "Ventilated Disc",3)</f>
        <v>1</v>
      </c>
      <c r="I575" t="s">
        <v>168</v>
      </c>
      <c r="J575">
        <f t="array" ref="J575">_xlfn.IFS(I575="Fabric",1,I575= "Leather",2,I575= "Polyurethene",3,I575= "Vinyl",4)</f>
        <v>1</v>
      </c>
      <c r="K575" t="s">
        <v>169</v>
      </c>
      <c r="L575">
        <f t="array" ref="L575">_xlfn.IFS(K575="AMT",1,K575="Automatic",2,K575="CVT",3,K575="DCT",4,K575="Manual",5)</f>
        <v>5</v>
      </c>
      <c r="M575" t="s">
        <v>169</v>
      </c>
      <c r="N575">
        <f t="array" ref="N575">_xlfn.IFS(M575="Automatic",1,M575= "Manual",2)</f>
        <v>2</v>
      </c>
      <c r="O575" t="s">
        <v>177</v>
      </c>
      <c r="P575">
        <f t="array" ref="P575">_xlfn.IFS(O575="Analog",1,O575= "Analog + Digital",2,O575= "Digital",3)</f>
        <v>2</v>
      </c>
    </row>
    <row r="576" spans="1:16" x14ac:dyDescent="0.3">
      <c r="A576" t="s">
        <v>460</v>
      </c>
      <c r="B576">
        <f t="array" ref="B576">_xlfn.IFS(A576="CNG",1,A576="CNG + Petrol",2,A576="Diesel",3,A576="Electric",4,A576="Hybrid",5,A576="Petrol",6)</f>
        <v>3</v>
      </c>
      <c r="C576" t="s">
        <v>147</v>
      </c>
      <c r="D576">
        <f t="array" ref="D576">_xlfn.IFS(C576="Coupe",1,C576= "Crossover",2,C576= "Crossover, SUV",3,C576= "Hatchback",4,C576= "MPV",5,C576= "MUV",6,C576= "Sedan",7,C576= "Sedan, Coupe",8,C576= "SUV",9,C576= "SUV, Crossover",10)</f>
        <v>4</v>
      </c>
      <c r="E576" t="s">
        <v>201</v>
      </c>
      <c r="F576">
        <f t="array" ref="F576">_xlfn.IFS(E576="Drum",1,E576= "Solid Disc",2,E576= "Ventilated Disc",3)</f>
        <v>3</v>
      </c>
      <c r="G576" t="s">
        <v>152</v>
      </c>
      <c r="H576">
        <f t="array" ref="H576">_xlfn.IFS(G576="Drum",1,G576= "Solid Disc",2,G576= "Ventilated Disc",3)</f>
        <v>1</v>
      </c>
      <c r="I576" t="s">
        <v>168</v>
      </c>
      <c r="J576">
        <f t="array" ref="J576">_xlfn.IFS(I576="Fabric",1,I576= "Leather",2,I576= "Polyurethene",3,I576= "Vinyl",4)</f>
        <v>1</v>
      </c>
      <c r="K576" t="s">
        <v>169</v>
      </c>
      <c r="L576">
        <f t="array" ref="L576">_xlfn.IFS(K576="AMT",1,K576="Automatic",2,K576="CVT",3,K576="DCT",4,K576="Manual",5)</f>
        <v>5</v>
      </c>
      <c r="M576" t="s">
        <v>169</v>
      </c>
      <c r="N576">
        <f t="array" ref="N576">_xlfn.IFS(M576="Automatic",1,M576= "Manual",2)</f>
        <v>2</v>
      </c>
      <c r="O576" t="s">
        <v>177</v>
      </c>
      <c r="P576">
        <f t="array" ref="P576">_xlfn.IFS(O576="Analog",1,O576= "Analog + Digital",2,O576= "Digital",3)</f>
        <v>2</v>
      </c>
    </row>
    <row r="577" spans="1:16" x14ac:dyDescent="0.3">
      <c r="A577" t="s">
        <v>146</v>
      </c>
      <c r="B577">
        <f t="array" ref="B577">_xlfn.IFS(A577="CNG",1,A577="CNG + Petrol",2,A577="Diesel",3,A577="Electric",4,A577="Hybrid",5,A577="Petrol",6)</f>
        <v>6</v>
      </c>
      <c r="C577" t="s">
        <v>147</v>
      </c>
      <c r="D577">
        <f t="array" ref="D577">_xlfn.IFS(C577="Coupe",1,C577= "Crossover",2,C577= "Crossover, SUV",3,C577= "Hatchback",4,C577= "MPV",5,C577= "MUV",6,C577= "Sedan",7,C577= "Sedan, Coupe",8,C577= "SUV",9,C577= "SUV, Crossover",10)</f>
        <v>4</v>
      </c>
      <c r="E577" t="s">
        <v>201</v>
      </c>
      <c r="F577">
        <f t="array" ref="F577">_xlfn.IFS(E577="Drum",1,E577= "Solid Disc",2,E577= "Ventilated Disc",3)</f>
        <v>3</v>
      </c>
      <c r="G577" t="s">
        <v>152</v>
      </c>
      <c r="H577">
        <f t="array" ref="H577">_xlfn.IFS(G577="Drum",1,G577= "Solid Disc",2,G577= "Ventilated Disc",3)</f>
        <v>1</v>
      </c>
      <c r="I577" t="s">
        <v>168</v>
      </c>
      <c r="J577">
        <f t="array" ref="J577">_xlfn.IFS(I577="Fabric",1,I577= "Leather",2,I577= "Polyurethene",3,I577= "Vinyl",4)</f>
        <v>1</v>
      </c>
      <c r="K577" t="s">
        <v>169</v>
      </c>
      <c r="L577">
        <f t="array" ref="L577">_xlfn.IFS(K577="AMT",1,K577="Automatic",2,K577="CVT",3,K577="DCT",4,K577="Manual",5)</f>
        <v>5</v>
      </c>
      <c r="M577" t="s">
        <v>169</v>
      </c>
      <c r="N577">
        <f t="array" ref="N577">_xlfn.IFS(M577="Automatic",1,M577= "Manual",2)</f>
        <v>2</v>
      </c>
      <c r="O577" t="s">
        <v>177</v>
      </c>
      <c r="P577">
        <f t="array" ref="P577">_xlfn.IFS(O577="Analog",1,O577= "Analog + Digital",2,O577= "Digital",3)</f>
        <v>2</v>
      </c>
    </row>
    <row r="578" spans="1:16" x14ac:dyDescent="0.3">
      <c r="A578" t="s">
        <v>146</v>
      </c>
      <c r="B578">
        <f t="array" ref="B578">_xlfn.IFS(A578="CNG",1,A578="CNG + Petrol",2,A578="Diesel",3,A578="Electric",4,A578="Hybrid",5,A578="Petrol",6)</f>
        <v>6</v>
      </c>
      <c r="C578" t="s">
        <v>147</v>
      </c>
      <c r="D578">
        <f t="array" ref="D578">_xlfn.IFS(C578="Coupe",1,C578= "Crossover",2,C578= "Crossover, SUV",3,C578= "Hatchback",4,C578= "MPV",5,C578= "MUV",6,C578= "Sedan",7,C578= "Sedan, Coupe",8,C578= "SUV",9,C578= "SUV, Crossover",10)</f>
        <v>4</v>
      </c>
      <c r="E578" t="s">
        <v>201</v>
      </c>
      <c r="F578">
        <f t="array" ref="F578">_xlfn.IFS(E578="Drum",1,E578= "Solid Disc",2,E578= "Ventilated Disc",3)</f>
        <v>3</v>
      </c>
      <c r="G578" t="s">
        <v>152</v>
      </c>
      <c r="H578">
        <f t="array" ref="H578">_xlfn.IFS(G578="Drum",1,G578= "Solid Disc",2,G578= "Ventilated Disc",3)</f>
        <v>1</v>
      </c>
      <c r="I578" t="s">
        <v>168</v>
      </c>
      <c r="J578">
        <f t="array" ref="J578">_xlfn.IFS(I578="Fabric",1,I578= "Leather",2,I578= "Polyurethene",3,I578= "Vinyl",4)</f>
        <v>1</v>
      </c>
      <c r="K578" t="s">
        <v>190</v>
      </c>
      <c r="L578">
        <f t="array" ref="L578">_xlfn.IFS(K578="AMT",1,K578="Automatic",2,K578="CVT",3,K578="DCT",4,K578="Manual",5)</f>
        <v>2</v>
      </c>
      <c r="M578" t="s">
        <v>169</v>
      </c>
      <c r="N578">
        <f t="array" ref="N578">_xlfn.IFS(M578="Automatic",1,M578= "Manual",2)</f>
        <v>2</v>
      </c>
      <c r="O578" t="s">
        <v>177</v>
      </c>
      <c r="P578">
        <f t="array" ref="P578">_xlfn.IFS(O578="Analog",1,O578= "Analog + Digital",2,O578= "Digital",3)</f>
        <v>2</v>
      </c>
    </row>
    <row r="579" spans="1:16" x14ac:dyDescent="0.3">
      <c r="A579" t="s">
        <v>146</v>
      </c>
      <c r="B579">
        <f t="array" ref="B579">_xlfn.IFS(A579="CNG",1,A579="CNG + Petrol",2,A579="Diesel",3,A579="Electric",4,A579="Hybrid",5,A579="Petrol",6)</f>
        <v>6</v>
      </c>
      <c r="C579" t="s">
        <v>147</v>
      </c>
      <c r="D579">
        <f t="array" ref="D579">_xlfn.IFS(C579="Coupe",1,C579= "Crossover",2,C579= "Crossover, SUV",3,C579= "Hatchback",4,C579= "MPV",5,C579= "MUV",6,C579= "Sedan",7,C579= "Sedan, Coupe",8,C579= "SUV",9,C579= "SUV, Crossover",10)</f>
        <v>4</v>
      </c>
      <c r="E579" t="s">
        <v>201</v>
      </c>
      <c r="F579">
        <f t="array" ref="F579">_xlfn.IFS(E579="Drum",1,E579= "Solid Disc",2,E579= "Ventilated Disc",3)</f>
        <v>3</v>
      </c>
      <c r="G579" t="s">
        <v>152</v>
      </c>
      <c r="H579">
        <f t="array" ref="H579">_xlfn.IFS(G579="Drum",1,G579= "Solid Disc",2,G579= "Ventilated Disc",3)</f>
        <v>1</v>
      </c>
      <c r="I579" t="s">
        <v>168</v>
      </c>
      <c r="J579">
        <f t="array" ref="J579">_xlfn.IFS(I579="Fabric",1,I579= "Leather",2,I579= "Polyurethene",3,I579= "Vinyl",4)</f>
        <v>1</v>
      </c>
      <c r="K579" t="s">
        <v>169</v>
      </c>
      <c r="L579">
        <f t="array" ref="L579">_xlfn.IFS(K579="AMT",1,K579="Automatic",2,K579="CVT",3,K579="DCT",4,K579="Manual",5)</f>
        <v>5</v>
      </c>
      <c r="M579" t="s">
        <v>169</v>
      </c>
      <c r="N579">
        <f t="array" ref="N579">_xlfn.IFS(M579="Automatic",1,M579= "Manual",2)</f>
        <v>2</v>
      </c>
      <c r="O579" t="s">
        <v>177</v>
      </c>
      <c r="P579">
        <f t="array" ref="P579">_xlfn.IFS(O579="Analog",1,O579= "Analog + Digital",2,O579= "Digital",3)</f>
        <v>2</v>
      </c>
    </row>
    <row r="580" spans="1:16" x14ac:dyDescent="0.3">
      <c r="A580" t="s">
        <v>146</v>
      </c>
      <c r="B580">
        <f t="array" ref="B580">_xlfn.IFS(A580="CNG",1,A580="CNG + Petrol",2,A580="Diesel",3,A580="Electric",4,A580="Hybrid",5,A580="Petrol",6)</f>
        <v>6</v>
      </c>
      <c r="C580" t="s">
        <v>147</v>
      </c>
      <c r="D580">
        <f t="array" ref="D580">_xlfn.IFS(C580="Coupe",1,C580= "Crossover",2,C580= "Crossover, SUV",3,C580= "Hatchback",4,C580= "MPV",5,C580= "MUV",6,C580= "Sedan",7,C580= "Sedan, Coupe",8,C580= "SUV",9,C580= "SUV, Crossover",10)</f>
        <v>4</v>
      </c>
      <c r="E580" t="s">
        <v>201</v>
      </c>
      <c r="F580">
        <f t="array" ref="F580">_xlfn.IFS(E580="Drum",1,E580= "Solid Disc",2,E580= "Ventilated Disc",3)</f>
        <v>3</v>
      </c>
      <c r="G580" t="s">
        <v>152</v>
      </c>
      <c r="H580">
        <f t="array" ref="H580">_xlfn.IFS(G580="Drum",1,G580= "Solid Disc",2,G580= "Ventilated Disc",3)</f>
        <v>1</v>
      </c>
      <c r="I580" t="s">
        <v>168</v>
      </c>
      <c r="J580">
        <f t="array" ref="J580">_xlfn.IFS(I580="Fabric",1,I580= "Leather",2,I580= "Polyurethene",3,I580= "Vinyl",4)</f>
        <v>1</v>
      </c>
      <c r="K580" t="s">
        <v>190</v>
      </c>
      <c r="L580">
        <f t="array" ref="L580">_xlfn.IFS(K580="AMT",1,K580="Automatic",2,K580="CVT",3,K580="DCT",4,K580="Manual",5)</f>
        <v>2</v>
      </c>
      <c r="M580" t="s">
        <v>169</v>
      </c>
      <c r="N580">
        <f t="array" ref="N580">_xlfn.IFS(M580="Automatic",1,M580= "Manual",2)</f>
        <v>2</v>
      </c>
      <c r="O580" t="s">
        <v>177</v>
      </c>
      <c r="P580">
        <f t="array" ref="P580">_xlfn.IFS(O580="Analog",1,O580= "Analog + Digital",2,O580= "Digital",3)</f>
        <v>2</v>
      </c>
    </row>
    <row r="581" spans="1:16" x14ac:dyDescent="0.3">
      <c r="A581" t="s">
        <v>146</v>
      </c>
      <c r="B581">
        <f t="array" ref="B581">_xlfn.IFS(A581="CNG",1,A581="CNG + Petrol",2,A581="Diesel",3,A581="Electric",4,A581="Hybrid",5,A581="Petrol",6)</f>
        <v>6</v>
      </c>
      <c r="C581" t="s">
        <v>147</v>
      </c>
      <c r="D581">
        <f t="array" ref="D581">_xlfn.IFS(C581="Coupe",1,C581= "Crossover",2,C581= "Crossover, SUV",3,C581= "Hatchback",4,C581= "MPV",5,C581= "MUV",6,C581= "Sedan",7,C581= "Sedan, Coupe",8,C581= "SUV",9,C581= "SUV, Crossover",10)</f>
        <v>4</v>
      </c>
      <c r="E581" t="s">
        <v>201</v>
      </c>
      <c r="F581">
        <f t="array" ref="F581">_xlfn.IFS(E581="Drum",1,E581= "Solid Disc",2,E581= "Ventilated Disc",3)</f>
        <v>3</v>
      </c>
      <c r="G581" t="s">
        <v>152</v>
      </c>
      <c r="H581">
        <f t="array" ref="H581">_xlfn.IFS(G581="Drum",1,G581= "Solid Disc",2,G581= "Ventilated Disc",3)</f>
        <v>1</v>
      </c>
      <c r="I581" t="s">
        <v>168</v>
      </c>
      <c r="J581">
        <f t="array" ref="J581">_xlfn.IFS(I581="Fabric",1,I581= "Leather",2,I581= "Polyurethene",3,I581= "Vinyl",4)</f>
        <v>1</v>
      </c>
      <c r="K581" t="s">
        <v>169</v>
      </c>
      <c r="L581">
        <f t="array" ref="L581">_xlfn.IFS(K581="AMT",1,K581="Automatic",2,K581="CVT",3,K581="DCT",4,K581="Manual",5)</f>
        <v>5</v>
      </c>
      <c r="M581" t="s">
        <v>169</v>
      </c>
      <c r="N581">
        <f t="array" ref="N581">_xlfn.IFS(M581="Automatic",1,M581= "Manual",2)</f>
        <v>2</v>
      </c>
      <c r="O581" t="s">
        <v>177</v>
      </c>
      <c r="P581">
        <f t="array" ref="P581">_xlfn.IFS(O581="Analog",1,O581= "Analog + Digital",2,O581= "Digital",3)</f>
        <v>2</v>
      </c>
    </row>
    <row r="582" spans="1:16" x14ac:dyDescent="0.3">
      <c r="A582" t="s">
        <v>146</v>
      </c>
      <c r="B582">
        <f t="array" ref="B582">_xlfn.IFS(A582="CNG",1,A582="CNG + Petrol",2,A582="Diesel",3,A582="Electric",4,A582="Hybrid",5,A582="Petrol",6)</f>
        <v>6</v>
      </c>
      <c r="C582" t="s">
        <v>147</v>
      </c>
      <c r="D582">
        <f t="array" ref="D582">_xlfn.IFS(C582="Coupe",1,C582= "Crossover",2,C582= "Crossover, SUV",3,C582= "Hatchback",4,C582= "MPV",5,C582= "MUV",6,C582= "Sedan",7,C582= "Sedan, Coupe",8,C582= "SUV",9,C582= "SUV, Crossover",10)</f>
        <v>4</v>
      </c>
      <c r="E582" t="s">
        <v>201</v>
      </c>
      <c r="F582">
        <f t="array" ref="F582">_xlfn.IFS(E582="Drum",1,E582= "Solid Disc",2,E582= "Ventilated Disc",3)</f>
        <v>3</v>
      </c>
      <c r="G582" t="s">
        <v>152</v>
      </c>
      <c r="H582">
        <f t="array" ref="H582">_xlfn.IFS(G582="Drum",1,G582= "Solid Disc",2,G582= "Ventilated Disc",3)</f>
        <v>1</v>
      </c>
      <c r="I582" t="s">
        <v>168</v>
      </c>
      <c r="J582">
        <f t="array" ref="J582">_xlfn.IFS(I582="Fabric",1,I582= "Leather",2,I582= "Polyurethene",3,I582= "Vinyl",4)</f>
        <v>1</v>
      </c>
      <c r="K582" t="s">
        <v>169</v>
      </c>
      <c r="L582">
        <f t="array" ref="L582">_xlfn.IFS(K582="AMT",1,K582="Automatic",2,K582="CVT",3,K582="DCT",4,K582="Manual",5)</f>
        <v>5</v>
      </c>
      <c r="M582" t="s">
        <v>169</v>
      </c>
      <c r="N582">
        <f t="array" ref="N582">_xlfn.IFS(M582="Automatic",1,M582= "Manual",2)</f>
        <v>2</v>
      </c>
      <c r="O582" t="s">
        <v>177</v>
      </c>
      <c r="P582">
        <f t="array" ref="P582">_xlfn.IFS(O582="Analog",1,O582= "Analog + Digital",2,O582= "Digital",3)</f>
        <v>2</v>
      </c>
    </row>
    <row r="583" spans="1:16" x14ac:dyDescent="0.3">
      <c r="A583" t="s">
        <v>146</v>
      </c>
      <c r="B583">
        <f t="array" ref="B583">_xlfn.IFS(A583="CNG",1,A583="CNG + Petrol",2,A583="Diesel",3,A583="Electric",4,A583="Hybrid",5,A583="Petrol",6)</f>
        <v>6</v>
      </c>
      <c r="C583" t="s">
        <v>147</v>
      </c>
      <c r="D583">
        <f t="array" ref="D583">_xlfn.IFS(C583="Coupe",1,C583= "Crossover",2,C583= "Crossover, SUV",3,C583= "Hatchback",4,C583= "MPV",5,C583= "MUV",6,C583= "Sedan",7,C583= "Sedan, Coupe",8,C583= "SUV",9,C583= "SUV, Crossover",10)</f>
        <v>4</v>
      </c>
      <c r="E583" t="s">
        <v>201</v>
      </c>
      <c r="F583">
        <f t="array" ref="F583">_xlfn.IFS(E583="Drum",1,E583= "Solid Disc",2,E583= "Ventilated Disc",3)</f>
        <v>3</v>
      </c>
      <c r="G583" t="s">
        <v>152</v>
      </c>
      <c r="H583">
        <f t="array" ref="H583">_xlfn.IFS(G583="Drum",1,G583= "Solid Disc",2,G583= "Ventilated Disc",3)</f>
        <v>1</v>
      </c>
      <c r="I583" t="s">
        <v>168</v>
      </c>
      <c r="J583">
        <f t="array" ref="J583">_xlfn.IFS(I583="Fabric",1,I583= "Leather",2,I583= "Polyurethene",3,I583= "Vinyl",4)</f>
        <v>1</v>
      </c>
      <c r="K583" t="s">
        <v>169</v>
      </c>
      <c r="L583">
        <f t="array" ref="L583">_xlfn.IFS(K583="AMT",1,K583="Automatic",2,K583="CVT",3,K583="DCT",4,K583="Manual",5)</f>
        <v>5</v>
      </c>
      <c r="M583" t="s">
        <v>169</v>
      </c>
      <c r="N583">
        <f t="array" ref="N583">_xlfn.IFS(M583="Automatic",1,M583= "Manual",2)</f>
        <v>2</v>
      </c>
      <c r="O583" t="s">
        <v>177</v>
      </c>
      <c r="P583">
        <f t="array" ref="P583">_xlfn.IFS(O583="Analog",1,O583= "Analog + Digital",2,O583= "Digital",3)</f>
        <v>2</v>
      </c>
    </row>
    <row r="584" spans="1:16" x14ac:dyDescent="0.3">
      <c r="A584" t="s">
        <v>146</v>
      </c>
      <c r="B584">
        <f t="array" ref="B584">_xlfn.IFS(A584="CNG",1,A584="CNG + Petrol",2,A584="Diesel",3,A584="Electric",4,A584="Hybrid",5,A584="Petrol",6)</f>
        <v>6</v>
      </c>
      <c r="C584" t="s">
        <v>147</v>
      </c>
      <c r="D584">
        <f t="array" ref="D584">_xlfn.IFS(C584="Coupe",1,C584= "Crossover",2,C584= "Crossover, SUV",3,C584= "Hatchback",4,C584= "MPV",5,C584= "MUV",6,C584= "Sedan",7,C584= "Sedan, Coupe",8,C584= "SUV",9,C584= "SUV, Crossover",10)</f>
        <v>4</v>
      </c>
      <c r="E584" t="s">
        <v>201</v>
      </c>
      <c r="F584">
        <f t="array" ref="F584">_xlfn.IFS(E584="Drum",1,E584= "Solid Disc",2,E584= "Ventilated Disc",3)</f>
        <v>3</v>
      </c>
      <c r="G584" t="s">
        <v>152</v>
      </c>
      <c r="H584">
        <f t="array" ref="H584">_xlfn.IFS(G584="Drum",1,G584= "Solid Disc",2,G584= "Ventilated Disc",3)</f>
        <v>1</v>
      </c>
      <c r="I584" t="s">
        <v>168</v>
      </c>
      <c r="J584">
        <f t="array" ref="J584">_xlfn.IFS(I584="Fabric",1,I584= "Leather",2,I584= "Polyurethene",3,I584= "Vinyl",4)</f>
        <v>1</v>
      </c>
      <c r="K584" t="s">
        <v>169</v>
      </c>
      <c r="L584">
        <f t="array" ref="L584">_xlfn.IFS(K584="AMT",1,K584="Automatic",2,K584="CVT",3,K584="DCT",4,K584="Manual",5)</f>
        <v>5</v>
      </c>
      <c r="M584" t="s">
        <v>169</v>
      </c>
      <c r="N584">
        <f t="array" ref="N584">_xlfn.IFS(M584="Automatic",1,M584= "Manual",2)</f>
        <v>2</v>
      </c>
      <c r="O584" t="s">
        <v>177</v>
      </c>
      <c r="P584">
        <f t="array" ref="P584">_xlfn.IFS(O584="Analog",1,O584= "Analog + Digital",2,O584= "Digital",3)</f>
        <v>2</v>
      </c>
    </row>
    <row r="585" spans="1:16" x14ac:dyDescent="0.3">
      <c r="A585" t="s">
        <v>146</v>
      </c>
      <c r="B585">
        <f t="array" ref="B585">_xlfn.IFS(A585="CNG",1,A585="CNG + Petrol",2,A585="Diesel",3,A585="Electric",4,A585="Hybrid",5,A585="Petrol",6)</f>
        <v>6</v>
      </c>
      <c r="C585" t="s">
        <v>147</v>
      </c>
      <c r="D585">
        <f t="array" ref="D585">_xlfn.IFS(C585="Coupe",1,C585= "Crossover",2,C585= "Crossover, SUV",3,C585= "Hatchback",4,C585= "MPV",5,C585= "MUV",6,C585= "Sedan",7,C585= "Sedan, Coupe",8,C585= "SUV",9,C585= "SUV, Crossover",10)</f>
        <v>4</v>
      </c>
      <c r="E585" t="s">
        <v>201</v>
      </c>
      <c r="F585">
        <f t="array" ref="F585">_xlfn.IFS(E585="Drum",1,E585= "Solid Disc",2,E585= "Ventilated Disc",3)</f>
        <v>3</v>
      </c>
      <c r="G585" t="s">
        <v>152</v>
      </c>
      <c r="H585">
        <f t="array" ref="H585">_xlfn.IFS(G585="Drum",1,G585= "Solid Disc",2,G585= "Ventilated Disc",3)</f>
        <v>1</v>
      </c>
      <c r="I585" t="s">
        <v>168</v>
      </c>
      <c r="J585">
        <f t="array" ref="J585">_xlfn.IFS(I585="Fabric",1,I585= "Leather",2,I585= "Polyurethene",3,I585= "Vinyl",4)</f>
        <v>1</v>
      </c>
      <c r="K585" t="s">
        <v>190</v>
      </c>
      <c r="L585">
        <f t="array" ref="L585">_xlfn.IFS(K585="AMT",1,K585="Automatic",2,K585="CVT",3,K585="DCT",4,K585="Manual",5)</f>
        <v>2</v>
      </c>
      <c r="M585" t="s">
        <v>169</v>
      </c>
      <c r="N585">
        <f t="array" ref="N585">_xlfn.IFS(M585="Automatic",1,M585= "Manual",2)</f>
        <v>2</v>
      </c>
      <c r="O585" t="s">
        <v>177</v>
      </c>
      <c r="P585">
        <f t="array" ref="P585">_xlfn.IFS(O585="Analog",1,O585= "Analog + Digital",2,O585= "Digital",3)</f>
        <v>2</v>
      </c>
    </row>
    <row r="586" spans="1:16" x14ac:dyDescent="0.3">
      <c r="A586" t="s">
        <v>146</v>
      </c>
      <c r="B586">
        <f t="array" ref="B586">_xlfn.IFS(A586="CNG",1,A586="CNG + Petrol",2,A586="Diesel",3,A586="Electric",4,A586="Hybrid",5,A586="Petrol",6)</f>
        <v>6</v>
      </c>
      <c r="C586" t="s">
        <v>147</v>
      </c>
      <c r="D586">
        <f t="array" ref="D586">_xlfn.IFS(C586="Coupe",1,C586= "Crossover",2,C586= "Crossover, SUV",3,C586= "Hatchback",4,C586= "MPV",5,C586= "MUV",6,C586= "Sedan",7,C586= "Sedan, Coupe",8,C586= "SUV",9,C586= "SUV, Crossover",10)</f>
        <v>4</v>
      </c>
      <c r="E586" t="s">
        <v>340</v>
      </c>
      <c r="F586">
        <f t="array" ref="F586">_xlfn.IFS(E586="Drum",1,E586= "Solid Disc",2,E586= "Ventilated Disc",3)</f>
        <v>2</v>
      </c>
      <c r="G586" t="s">
        <v>152</v>
      </c>
      <c r="H586">
        <f t="array" ref="H586">_xlfn.IFS(G586="Drum",1,G586= "Solid Disc",2,G586= "Ventilated Disc",3)</f>
        <v>1</v>
      </c>
      <c r="I586" t="s">
        <v>168</v>
      </c>
      <c r="J586">
        <f t="array" ref="J586">_xlfn.IFS(I586="Fabric",1,I586= "Leather",2,I586= "Polyurethene",3,I586= "Vinyl",4)</f>
        <v>1</v>
      </c>
      <c r="K586" t="s">
        <v>169</v>
      </c>
      <c r="L586">
        <f t="array" ref="L586">_xlfn.IFS(K586="AMT",1,K586="Automatic",2,K586="CVT",3,K586="DCT",4,K586="Manual",5)</f>
        <v>5</v>
      </c>
      <c r="M586" t="s">
        <v>169</v>
      </c>
      <c r="N586">
        <f t="array" ref="N586">_xlfn.IFS(M586="Automatic",1,M586= "Manual",2)</f>
        <v>2</v>
      </c>
      <c r="O586" t="s">
        <v>177</v>
      </c>
      <c r="P586">
        <f t="array" ref="P586">_xlfn.IFS(O586="Analog",1,O586= "Analog + Digital",2,O586= "Digital",3)</f>
        <v>2</v>
      </c>
    </row>
    <row r="587" spans="1:16" x14ac:dyDescent="0.3">
      <c r="A587" t="s">
        <v>146</v>
      </c>
      <c r="B587">
        <f t="array" ref="B587">_xlfn.IFS(A587="CNG",1,A587="CNG + Petrol",2,A587="Diesel",3,A587="Electric",4,A587="Hybrid",5,A587="Petrol",6)</f>
        <v>6</v>
      </c>
      <c r="C587" t="s">
        <v>147</v>
      </c>
      <c r="D587">
        <f t="array" ref="D587">_xlfn.IFS(C587="Coupe",1,C587= "Crossover",2,C587= "Crossover, SUV",3,C587= "Hatchback",4,C587= "MPV",5,C587= "MUV",6,C587= "Sedan",7,C587= "Sedan, Coupe",8,C587= "SUV",9,C587= "SUV, Crossover",10)</f>
        <v>4</v>
      </c>
      <c r="E587" t="s">
        <v>340</v>
      </c>
      <c r="F587">
        <f t="array" ref="F587">_xlfn.IFS(E587="Drum",1,E587= "Solid Disc",2,E587= "Ventilated Disc",3)</f>
        <v>2</v>
      </c>
      <c r="G587" t="s">
        <v>152</v>
      </c>
      <c r="H587">
        <f t="array" ref="H587">_xlfn.IFS(G587="Drum",1,G587= "Solid Disc",2,G587= "Ventilated Disc",3)</f>
        <v>1</v>
      </c>
      <c r="I587" t="s">
        <v>168</v>
      </c>
      <c r="J587">
        <f t="array" ref="J587">_xlfn.IFS(I587="Fabric",1,I587= "Leather",2,I587= "Polyurethene",3,I587= "Vinyl",4)</f>
        <v>1</v>
      </c>
      <c r="K587" t="s">
        <v>169</v>
      </c>
      <c r="L587">
        <f t="array" ref="L587">_xlfn.IFS(K587="AMT",1,K587="Automatic",2,K587="CVT",3,K587="DCT",4,K587="Manual",5)</f>
        <v>5</v>
      </c>
      <c r="M587" t="s">
        <v>169</v>
      </c>
      <c r="N587">
        <f t="array" ref="N587">_xlfn.IFS(M587="Automatic",1,M587= "Manual",2)</f>
        <v>2</v>
      </c>
      <c r="O587" t="s">
        <v>177</v>
      </c>
      <c r="P587">
        <f t="array" ref="P587">_xlfn.IFS(O587="Analog",1,O587= "Analog + Digital",2,O587= "Digital",3)</f>
        <v>2</v>
      </c>
    </row>
    <row r="588" spans="1:16" x14ac:dyDescent="0.3">
      <c r="A588" t="s">
        <v>146</v>
      </c>
      <c r="B588">
        <f t="array" ref="B588">_xlfn.IFS(A588="CNG",1,A588="CNG + Petrol",2,A588="Diesel",3,A588="Electric",4,A588="Hybrid",5,A588="Petrol",6)</f>
        <v>6</v>
      </c>
      <c r="C588" t="s">
        <v>147</v>
      </c>
      <c r="D588">
        <f t="array" ref="D588">_xlfn.IFS(C588="Coupe",1,C588= "Crossover",2,C588= "Crossover, SUV",3,C588= "Hatchback",4,C588= "MPV",5,C588= "MUV",6,C588= "Sedan",7,C588= "Sedan, Coupe",8,C588= "SUV",9,C588= "SUV, Crossover",10)</f>
        <v>4</v>
      </c>
      <c r="E588" t="s">
        <v>340</v>
      </c>
      <c r="F588">
        <f t="array" ref="F588">_xlfn.IFS(E588="Drum",1,E588= "Solid Disc",2,E588= "Ventilated Disc",3)</f>
        <v>2</v>
      </c>
      <c r="G588" t="s">
        <v>152</v>
      </c>
      <c r="H588">
        <f t="array" ref="H588">_xlfn.IFS(G588="Drum",1,G588= "Solid Disc",2,G588= "Ventilated Disc",3)</f>
        <v>1</v>
      </c>
      <c r="I588" t="s">
        <v>168</v>
      </c>
      <c r="J588">
        <f t="array" ref="J588">_xlfn.IFS(I588="Fabric",1,I588= "Leather",2,I588= "Polyurethene",3,I588= "Vinyl",4)</f>
        <v>1</v>
      </c>
      <c r="K588" t="s">
        <v>190</v>
      </c>
      <c r="L588">
        <f t="array" ref="L588">_xlfn.IFS(K588="AMT",1,K588="Automatic",2,K588="CVT",3,K588="DCT",4,K588="Manual",5)</f>
        <v>2</v>
      </c>
      <c r="M588" t="s">
        <v>169</v>
      </c>
      <c r="N588">
        <f t="array" ref="N588">_xlfn.IFS(M588="Automatic",1,M588= "Manual",2)</f>
        <v>2</v>
      </c>
      <c r="O588" t="s">
        <v>165</v>
      </c>
      <c r="P588">
        <f t="array" ref="P588">_xlfn.IFS(O588="Analog",1,O588= "Analog + Digital",2,O588= "Digital",3)</f>
        <v>1</v>
      </c>
    </row>
    <row r="589" spans="1:16" x14ac:dyDescent="0.3">
      <c r="A589" t="s">
        <v>146</v>
      </c>
      <c r="B589">
        <f t="array" ref="B589">_xlfn.IFS(A589="CNG",1,A589="CNG + Petrol",2,A589="Diesel",3,A589="Electric",4,A589="Hybrid",5,A589="Petrol",6)</f>
        <v>6</v>
      </c>
      <c r="C589" t="s">
        <v>147</v>
      </c>
      <c r="D589">
        <f t="array" ref="D589">_xlfn.IFS(C589="Coupe",1,C589= "Crossover",2,C589= "Crossover, SUV",3,C589= "Hatchback",4,C589= "MPV",5,C589= "MUV",6,C589= "Sedan",7,C589= "Sedan, Coupe",8,C589= "SUV",9,C589= "SUV, Crossover",10)</f>
        <v>4</v>
      </c>
      <c r="E589" t="s">
        <v>340</v>
      </c>
      <c r="F589">
        <f t="array" ref="F589">_xlfn.IFS(E589="Drum",1,E589= "Solid Disc",2,E589= "Ventilated Disc",3)</f>
        <v>2</v>
      </c>
      <c r="G589" t="s">
        <v>152</v>
      </c>
      <c r="H589">
        <f t="array" ref="H589">_xlfn.IFS(G589="Drum",1,G589= "Solid Disc",2,G589= "Ventilated Disc",3)</f>
        <v>1</v>
      </c>
      <c r="I589" t="s">
        <v>168</v>
      </c>
      <c r="J589">
        <f t="array" ref="J589">_xlfn.IFS(I589="Fabric",1,I589= "Leather",2,I589= "Polyurethene",3,I589= "Vinyl",4)</f>
        <v>1</v>
      </c>
      <c r="K589" t="s">
        <v>190</v>
      </c>
      <c r="L589">
        <f t="array" ref="L589">_xlfn.IFS(K589="AMT",1,K589="Automatic",2,K589="CVT",3,K589="DCT",4,K589="Manual",5)</f>
        <v>2</v>
      </c>
      <c r="M589" t="s">
        <v>169</v>
      </c>
      <c r="N589">
        <f t="array" ref="N589">_xlfn.IFS(M589="Automatic",1,M589= "Manual",2)</f>
        <v>2</v>
      </c>
      <c r="O589" t="s">
        <v>177</v>
      </c>
      <c r="P589">
        <f t="array" ref="P589">_xlfn.IFS(O589="Analog",1,O589= "Analog + Digital",2,O589= "Digital",3)</f>
        <v>2</v>
      </c>
    </row>
    <row r="590" spans="1:16" x14ac:dyDescent="0.3">
      <c r="A590" t="s">
        <v>146</v>
      </c>
      <c r="B590">
        <f t="array" ref="B590">_xlfn.IFS(A590="CNG",1,A590="CNG + Petrol",2,A590="Diesel",3,A590="Electric",4,A590="Hybrid",5,A590="Petrol",6)</f>
        <v>6</v>
      </c>
      <c r="C590" t="s">
        <v>147</v>
      </c>
      <c r="D590">
        <f t="array" ref="D590">_xlfn.IFS(C590="Coupe",1,C590= "Crossover",2,C590= "Crossover, SUV",3,C590= "Hatchback",4,C590= "MPV",5,C590= "MUV",6,C590= "Sedan",7,C590= "Sedan, Coupe",8,C590= "SUV",9,C590= "SUV, Crossover",10)</f>
        <v>4</v>
      </c>
      <c r="E590" t="s">
        <v>340</v>
      </c>
      <c r="F590">
        <f t="array" ref="F590">_xlfn.IFS(E590="Drum",1,E590= "Solid Disc",2,E590= "Ventilated Disc",3)</f>
        <v>2</v>
      </c>
      <c r="G590" t="s">
        <v>152</v>
      </c>
      <c r="H590">
        <f t="array" ref="H590">_xlfn.IFS(G590="Drum",1,G590= "Solid Disc",2,G590= "Ventilated Disc",3)</f>
        <v>1</v>
      </c>
      <c r="I590" t="s">
        <v>168</v>
      </c>
      <c r="J590">
        <f t="array" ref="J590">_xlfn.IFS(I590="Fabric",1,I590= "Leather",2,I590= "Polyurethene",3,I590= "Vinyl",4)</f>
        <v>1</v>
      </c>
      <c r="K590" t="s">
        <v>169</v>
      </c>
      <c r="L590">
        <f t="array" ref="L590">_xlfn.IFS(K590="AMT",1,K590="Automatic",2,K590="CVT",3,K590="DCT",4,K590="Manual",5)</f>
        <v>5</v>
      </c>
      <c r="M590" t="s">
        <v>169</v>
      </c>
      <c r="N590">
        <f t="array" ref="N590">_xlfn.IFS(M590="Automatic",1,M590= "Manual",2)</f>
        <v>2</v>
      </c>
      <c r="O590" t="s">
        <v>177</v>
      </c>
      <c r="P590">
        <f t="array" ref="P590">_xlfn.IFS(O590="Analog",1,O590= "Analog + Digital",2,O590= "Digital",3)</f>
        <v>2</v>
      </c>
    </row>
    <row r="591" spans="1:16" x14ac:dyDescent="0.3">
      <c r="A591" t="s">
        <v>184</v>
      </c>
      <c r="B591">
        <f t="array" ref="B591">_xlfn.IFS(A591="CNG",1,A591="CNG + Petrol",2,A591="Diesel",3,A591="Electric",4,A591="Hybrid",5,A591="Petrol",6)</f>
        <v>1</v>
      </c>
      <c r="C591" t="s">
        <v>147</v>
      </c>
      <c r="D591">
        <f t="array" ref="D591">_xlfn.IFS(C591="Coupe",1,C591= "Crossover",2,C591= "Crossover, SUV",3,C591= "Hatchback",4,C591= "MPV",5,C591= "MUV",6,C591= "Sedan",7,C591= "Sedan, Coupe",8,C591= "SUV",9,C591= "SUV, Crossover",10)</f>
        <v>4</v>
      </c>
      <c r="E591" t="s">
        <v>340</v>
      </c>
      <c r="F591">
        <f t="array" ref="F591">_xlfn.IFS(E591="Drum",1,E591= "Solid Disc",2,E591= "Ventilated Disc",3)</f>
        <v>2</v>
      </c>
      <c r="G591" t="s">
        <v>152</v>
      </c>
      <c r="H591">
        <f t="array" ref="H591">_xlfn.IFS(G591="Drum",1,G591= "Solid Disc",2,G591= "Ventilated Disc",3)</f>
        <v>1</v>
      </c>
      <c r="I591" t="s">
        <v>168</v>
      </c>
      <c r="J591">
        <f t="array" ref="J591">_xlfn.IFS(I591="Fabric",1,I591= "Leather",2,I591= "Polyurethene",3,I591= "Vinyl",4)</f>
        <v>1</v>
      </c>
      <c r="K591" t="s">
        <v>169</v>
      </c>
      <c r="L591">
        <f t="array" ref="L591">_xlfn.IFS(K591="AMT",1,K591="Automatic",2,K591="CVT",3,K591="DCT",4,K591="Manual",5)</f>
        <v>5</v>
      </c>
      <c r="M591" t="s">
        <v>169</v>
      </c>
      <c r="N591">
        <f t="array" ref="N591">_xlfn.IFS(M591="Automatic",1,M591= "Manual",2)</f>
        <v>2</v>
      </c>
      <c r="O591" t="s">
        <v>177</v>
      </c>
      <c r="P591">
        <f t="array" ref="P591">_xlfn.IFS(O591="Analog",1,O591= "Analog + Digital",2,O591= "Digital",3)</f>
        <v>2</v>
      </c>
    </row>
    <row r="592" spans="1:16" x14ac:dyDescent="0.3">
      <c r="A592" t="s">
        <v>146</v>
      </c>
      <c r="B592">
        <f t="array" ref="B592">_xlfn.IFS(A592="CNG",1,A592="CNG + Petrol",2,A592="Diesel",3,A592="Electric",4,A592="Hybrid",5,A592="Petrol",6)</f>
        <v>6</v>
      </c>
      <c r="C592" t="s">
        <v>239</v>
      </c>
      <c r="D592">
        <f t="array" ref="D592">_xlfn.IFS(C592="Coupe",1,C592= "Crossover",2,C592= "Crossover, SUV",3,C592= "Hatchback",4,C592= "MPV",5,C592= "MUV",6,C592= "Sedan",7,C592= "Sedan, Coupe",8,C592= "SUV",9,C592= "SUV, Crossover",10)</f>
        <v>5</v>
      </c>
      <c r="E592" t="s">
        <v>201</v>
      </c>
      <c r="F592">
        <f t="array" ref="F592">_xlfn.IFS(E592="Drum",1,E592= "Solid Disc",2,E592= "Ventilated Disc",3)</f>
        <v>3</v>
      </c>
      <c r="G592" t="s">
        <v>152</v>
      </c>
      <c r="H592">
        <f t="array" ref="H592">_xlfn.IFS(G592="Drum",1,G592= "Solid Disc",2,G592= "Ventilated Disc",3)</f>
        <v>1</v>
      </c>
      <c r="I592" t="s">
        <v>168</v>
      </c>
      <c r="J592">
        <f t="array" ref="J592">_xlfn.IFS(I592="Fabric",1,I592= "Leather",2,I592= "Polyurethene",3,I592= "Vinyl",4)</f>
        <v>1</v>
      </c>
      <c r="K592" t="s">
        <v>169</v>
      </c>
      <c r="L592">
        <f t="array" ref="L592">_xlfn.IFS(K592="AMT",1,K592="Automatic",2,K592="CVT",3,K592="DCT",4,K592="Manual",5)</f>
        <v>5</v>
      </c>
      <c r="M592" t="s">
        <v>169</v>
      </c>
      <c r="N592">
        <f t="array" ref="N592">_xlfn.IFS(M592="Automatic",1,M592= "Manual",2)</f>
        <v>2</v>
      </c>
      <c r="O592" t="s">
        <v>177</v>
      </c>
      <c r="P592">
        <f t="array" ref="P592">_xlfn.IFS(O592="Analog",1,O592= "Analog + Digital",2,O592= "Digital",3)</f>
        <v>2</v>
      </c>
    </row>
    <row r="593" spans="1:16" x14ac:dyDescent="0.3">
      <c r="A593" t="s">
        <v>146</v>
      </c>
      <c r="B593">
        <f t="array" ref="B593">_xlfn.IFS(A593="CNG",1,A593="CNG + Petrol",2,A593="Diesel",3,A593="Electric",4,A593="Hybrid",5,A593="Petrol",6)</f>
        <v>6</v>
      </c>
      <c r="C593" t="s">
        <v>239</v>
      </c>
      <c r="D593">
        <f t="array" ref="D593">_xlfn.IFS(C593="Coupe",1,C593= "Crossover",2,C593= "Crossover, SUV",3,C593= "Hatchback",4,C593= "MPV",5,C593= "MUV",6,C593= "Sedan",7,C593= "Sedan, Coupe",8,C593= "SUV",9,C593= "SUV, Crossover",10)</f>
        <v>5</v>
      </c>
      <c r="E593" t="s">
        <v>201</v>
      </c>
      <c r="F593">
        <f t="array" ref="F593">_xlfn.IFS(E593="Drum",1,E593= "Solid Disc",2,E593= "Ventilated Disc",3)</f>
        <v>3</v>
      </c>
      <c r="G593" t="s">
        <v>152</v>
      </c>
      <c r="H593">
        <f t="array" ref="H593">_xlfn.IFS(G593="Drum",1,G593= "Solid Disc",2,G593= "Ventilated Disc",3)</f>
        <v>1</v>
      </c>
      <c r="I593" t="s">
        <v>168</v>
      </c>
      <c r="J593">
        <f t="array" ref="J593">_xlfn.IFS(I593="Fabric",1,I593= "Leather",2,I593= "Polyurethene",3,I593= "Vinyl",4)</f>
        <v>1</v>
      </c>
      <c r="K593" t="s">
        <v>169</v>
      </c>
      <c r="L593">
        <f t="array" ref="L593">_xlfn.IFS(K593="AMT",1,K593="Automatic",2,K593="CVT",3,K593="DCT",4,K593="Manual",5)</f>
        <v>5</v>
      </c>
      <c r="M593" t="s">
        <v>169</v>
      </c>
      <c r="N593">
        <f t="array" ref="N593">_xlfn.IFS(M593="Automatic",1,M593= "Manual",2)</f>
        <v>2</v>
      </c>
      <c r="O593" t="s">
        <v>177</v>
      </c>
      <c r="P593">
        <f t="array" ref="P593">_xlfn.IFS(O593="Analog",1,O593= "Analog + Digital",2,O593= "Digital",3)</f>
        <v>2</v>
      </c>
    </row>
    <row r="594" spans="1:16" x14ac:dyDescent="0.3">
      <c r="A594" t="s">
        <v>146</v>
      </c>
      <c r="B594">
        <f t="array" ref="B594">_xlfn.IFS(A594="CNG",1,A594="CNG + Petrol",2,A594="Diesel",3,A594="Electric",4,A594="Hybrid",5,A594="Petrol",6)</f>
        <v>6</v>
      </c>
      <c r="C594" t="s">
        <v>423</v>
      </c>
      <c r="D594">
        <f t="array" ref="D594">_xlfn.IFS(C594="Coupe",1,C594= "Crossover",2,C594= "Crossover, SUV",3,C594= "Hatchback",4,C594= "MPV",5,C594= "MUV",6,C594= "Sedan",7,C594= "Sedan, Coupe",8,C594= "SUV",9,C594= "SUV, Crossover",10)</f>
        <v>6</v>
      </c>
      <c r="E594" t="s">
        <v>201</v>
      </c>
      <c r="F594">
        <f t="array" ref="F594">_xlfn.IFS(E594="Drum",1,E594= "Solid Disc",2,E594= "Ventilated Disc",3)</f>
        <v>3</v>
      </c>
      <c r="G594" t="s">
        <v>152</v>
      </c>
      <c r="H594">
        <f t="array" ref="H594">_xlfn.IFS(G594="Drum",1,G594= "Solid Disc",2,G594= "Ventilated Disc",3)</f>
        <v>1</v>
      </c>
      <c r="I594" t="s">
        <v>168</v>
      </c>
      <c r="J594">
        <f t="array" ref="J594">_xlfn.IFS(I594="Fabric",1,I594= "Leather",2,I594= "Polyurethene",3,I594= "Vinyl",4)</f>
        <v>1</v>
      </c>
      <c r="K594" t="s">
        <v>190</v>
      </c>
      <c r="L594">
        <f t="array" ref="L594">_xlfn.IFS(K594="AMT",1,K594="Automatic",2,K594="CVT",3,K594="DCT",4,K594="Manual",5)</f>
        <v>2</v>
      </c>
      <c r="M594" t="s">
        <v>169</v>
      </c>
      <c r="N594">
        <f t="array" ref="N594">_xlfn.IFS(M594="Automatic",1,M594= "Manual",2)</f>
        <v>2</v>
      </c>
      <c r="O594" t="s">
        <v>177</v>
      </c>
      <c r="P594">
        <f t="array" ref="P594">_xlfn.IFS(O594="Analog",1,O594= "Analog + Digital",2,O594= "Digital",3)</f>
        <v>2</v>
      </c>
    </row>
    <row r="595" spans="1:16" x14ac:dyDescent="0.3">
      <c r="A595" t="s">
        <v>146</v>
      </c>
      <c r="B595">
        <f t="array" ref="B595">_xlfn.IFS(A595="CNG",1,A595="CNG + Petrol",2,A595="Diesel",3,A595="Electric",4,A595="Hybrid",5,A595="Petrol",6)</f>
        <v>6</v>
      </c>
      <c r="C595" t="s">
        <v>423</v>
      </c>
      <c r="D595">
        <f t="array" ref="D595">_xlfn.IFS(C595="Coupe",1,C595= "Crossover",2,C595= "Crossover, SUV",3,C595= "Hatchback",4,C595= "MPV",5,C595= "MUV",6,C595= "Sedan",7,C595= "Sedan, Coupe",8,C595= "SUV",9,C595= "SUV, Crossover",10)</f>
        <v>6</v>
      </c>
      <c r="E595" t="s">
        <v>201</v>
      </c>
      <c r="F595">
        <f t="array" ref="F595">_xlfn.IFS(E595="Drum",1,E595= "Solid Disc",2,E595= "Ventilated Disc",3)</f>
        <v>3</v>
      </c>
      <c r="G595" t="s">
        <v>152</v>
      </c>
      <c r="H595">
        <f t="array" ref="H595">_xlfn.IFS(G595="Drum",1,G595= "Solid Disc",2,G595= "Ventilated Disc",3)</f>
        <v>1</v>
      </c>
      <c r="I595" t="s">
        <v>168</v>
      </c>
      <c r="J595">
        <f t="array" ref="J595">_xlfn.IFS(I595="Fabric",1,I595= "Leather",2,I595= "Polyurethene",3,I595= "Vinyl",4)</f>
        <v>1</v>
      </c>
      <c r="K595" t="s">
        <v>169</v>
      </c>
      <c r="L595">
        <f t="array" ref="L595">_xlfn.IFS(K595="AMT",1,K595="Automatic",2,K595="CVT",3,K595="DCT",4,K595="Manual",5)</f>
        <v>5</v>
      </c>
      <c r="M595" t="s">
        <v>169</v>
      </c>
      <c r="N595">
        <f t="array" ref="N595">_xlfn.IFS(M595="Automatic",1,M595= "Manual",2)</f>
        <v>2</v>
      </c>
      <c r="O595" t="s">
        <v>177</v>
      </c>
      <c r="P595">
        <f t="array" ref="P595">_xlfn.IFS(O595="Analog",1,O595= "Analog + Digital",2,O595= "Digital",3)</f>
        <v>2</v>
      </c>
    </row>
    <row r="596" spans="1:16" x14ac:dyDescent="0.3">
      <c r="A596" t="s">
        <v>146</v>
      </c>
      <c r="B596">
        <f t="array" ref="B596">_xlfn.IFS(A596="CNG",1,A596="CNG + Petrol",2,A596="Diesel",3,A596="Electric",4,A596="Hybrid",5,A596="Petrol",6)</f>
        <v>6</v>
      </c>
      <c r="C596" t="s">
        <v>423</v>
      </c>
      <c r="D596">
        <f t="array" ref="D596">_xlfn.IFS(C596="Coupe",1,C596= "Crossover",2,C596= "Crossover, SUV",3,C596= "Hatchback",4,C596= "MPV",5,C596= "MUV",6,C596= "Sedan",7,C596= "Sedan, Coupe",8,C596= "SUV",9,C596= "SUV, Crossover",10)</f>
        <v>6</v>
      </c>
      <c r="E596" t="s">
        <v>201</v>
      </c>
      <c r="F596">
        <f t="array" ref="F596">_xlfn.IFS(E596="Drum",1,E596= "Solid Disc",2,E596= "Ventilated Disc",3)</f>
        <v>3</v>
      </c>
      <c r="G596" t="s">
        <v>152</v>
      </c>
      <c r="H596">
        <f t="array" ref="H596">_xlfn.IFS(G596="Drum",1,G596= "Solid Disc",2,G596= "Ventilated Disc",3)</f>
        <v>1</v>
      </c>
      <c r="I596" t="s">
        <v>168</v>
      </c>
      <c r="J596">
        <f t="array" ref="J596">_xlfn.IFS(I596="Fabric",1,I596= "Leather",2,I596= "Polyurethene",3,I596= "Vinyl",4)</f>
        <v>1</v>
      </c>
      <c r="K596" t="s">
        <v>169</v>
      </c>
      <c r="L596">
        <f t="array" ref="L596">_xlfn.IFS(K596="AMT",1,K596="Automatic",2,K596="CVT",3,K596="DCT",4,K596="Manual",5)</f>
        <v>5</v>
      </c>
      <c r="M596" t="s">
        <v>169</v>
      </c>
      <c r="N596">
        <f t="array" ref="N596">_xlfn.IFS(M596="Automatic",1,M596= "Manual",2)</f>
        <v>2</v>
      </c>
      <c r="O596" t="s">
        <v>177</v>
      </c>
      <c r="P596">
        <f t="array" ref="P596">_xlfn.IFS(O596="Analog",1,O596= "Analog + Digital",2,O596= "Digital",3)</f>
        <v>2</v>
      </c>
    </row>
    <row r="597" spans="1:16" x14ac:dyDescent="0.3">
      <c r="A597" t="s">
        <v>146</v>
      </c>
      <c r="B597">
        <f t="array" ref="B597">_xlfn.IFS(A597="CNG",1,A597="CNG + Petrol",2,A597="Diesel",3,A597="Electric",4,A597="Hybrid",5,A597="Petrol",6)</f>
        <v>6</v>
      </c>
      <c r="C597" t="s">
        <v>239</v>
      </c>
      <c r="D597">
        <f t="array" ref="D597">_xlfn.IFS(C597="Coupe",1,C597= "Crossover",2,C597= "Crossover, SUV",3,C597= "Hatchback",4,C597= "MPV",5,C597= "MUV",6,C597= "Sedan",7,C597= "Sedan, Coupe",8,C597= "SUV",9,C597= "SUV, Crossover",10)</f>
        <v>5</v>
      </c>
      <c r="E597" t="s">
        <v>201</v>
      </c>
      <c r="F597">
        <f t="array" ref="F597">_xlfn.IFS(E597="Drum",1,E597= "Solid Disc",2,E597= "Ventilated Disc",3)</f>
        <v>3</v>
      </c>
      <c r="G597" t="s">
        <v>152</v>
      </c>
      <c r="H597">
        <f t="array" ref="H597">_xlfn.IFS(G597="Drum",1,G597= "Solid Disc",2,G597= "Ventilated Disc",3)</f>
        <v>1</v>
      </c>
      <c r="I597" t="s">
        <v>168</v>
      </c>
      <c r="J597">
        <f t="array" ref="J597">_xlfn.IFS(I597="Fabric",1,I597= "Leather",2,I597= "Polyurethene",3,I597= "Vinyl",4)</f>
        <v>1</v>
      </c>
      <c r="K597" t="s">
        <v>190</v>
      </c>
      <c r="L597">
        <f t="array" ref="L597">_xlfn.IFS(K597="AMT",1,K597="Automatic",2,K597="CVT",3,K597="DCT",4,K597="Manual",5)</f>
        <v>2</v>
      </c>
      <c r="M597" t="s">
        <v>169</v>
      </c>
      <c r="N597">
        <f t="array" ref="N597">_xlfn.IFS(M597="Automatic",1,M597= "Manual",2)</f>
        <v>2</v>
      </c>
      <c r="O597" t="s">
        <v>177</v>
      </c>
      <c r="P597">
        <f t="array" ref="P597">_xlfn.IFS(O597="Analog",1,O597= "Analog + Digital",2,O597= "Digital",3)</f>
        <v>2</v>
      </c>
    </row>
    <row r="598" spans="1:16" x14ac:dyDescent="0.3">
      <c r="A598" t="s">
        <v>460</v>
      </c>
      <c r="B598">
        <f t="array" ref="B598">_xlfn.IFS(A598="CNG",1,A598="CNG + Petrol",2,A598="Diesel",3,A598="Electric",4,A598="Hybrid",5,A598="Petrol",6)</f>
        <v>3</v>
      </c>
      <c r="C598" t="s">
        <v>239</v>
      </c>
      <c r="D598">
        <f t="array" ref="D598">_xlfn.IFS(C598="Coupe",1,C598= "Crossover",2,C598= "Crossover, SUV",3,C598= "Hatchback",4,C598= "MPV",5,C598= "MUV",6,C598= "Sedan",7,C598= "Sedan, Coupe",8,C598= "SUV",9,C598= "SUV, Crossover",10)</f>
        <v>5</v>
      </c>
      <c r="E598" t="s">
        <v>201</v>
      </c>
      <c r="F598">
        <f t="array" ref="F598">_xlfn.IFS(E598="Drum",1,E598= "Solid Disc",2,E598= "Ventilated Disc",3)</f>
        <v>3</v>
      </c>
      <c r="G598" t="s">
        <v>152</v>
      </c>
      <c r="H598">
        <f t="array" ref="H598">_xlfn.IFS(G598="Drum",1,G598= "Solid Disc",2,G598= "Ventilated Disc",3)</f>
        <v>1</v>
      </c>
      <c r="I598" t="s">
        <v>168</v>
      </c>
      <c r="J598">
        <f t="array" ref="J598">_xlfn.IFS(I598="Fabric",1,I598= "Leather",2,I598= "Polyurethene",3,I598= "Vinyl",4)</f>
        <v>1</v>
      </c>
      <c r="K598" t="s">
        <v>169</v>
      </c>
      <c r="L598">
        <f t="array" ref="L598">_xlfn.IFS(K598="AMT",1,K598="Automatic",2,K598="CVT",3,K598="DCT",4,K598="Manual",5)</f>
        <v>5</v>
      </c>
      <c r="M598" t="s">
        <v>169</v>
      </c>
      <c r="N598">
        <f t="array" ref="N598">_xlfn.IFS(M598="Automatic",1,M598= "Manual",2)</f>
        <v>2</v>
      </c>
      <c r="O598" t="s">
        <v>177</v>
      </c>
      <c r="P598">
        <f t="array" ref="P598">_xlfn.IFS(O598="Analog",1,O598= "Analog + Digital",2,O598= "Digital",3)</f>
        <v>2</v>
      </c>
    </row>
    <row r="599" spans="1:16" x14ac:dyDescent="0.3">
      <c r="A599" t="s">
        <v>460</v>
      </c>
      <c r="B599">
        <f t="array" ref="B599">_xlfn.IFS(A599="CNG",1,A599="CNG + Petrol",2,A599="Diesel",3,A599="Electric",4,A599="Hybrid",5,A599="Petrol",6)</f>
        <v>3</v>
      </c>
      <c r="C599" t="s">
        <v>239</v>
      </c>
      <c r="D599">
        <f t="array" ref="D599">_xlfn.IFS(C599="Coupe",1,C599= "Crossover",2,C599= "Crossover, SUV",3,C599= "Hatchback",4,C599= "MPV",5,C599= "MUV",6,C599= "Sedan",7,C599= "Sedan, Coupe",8,C599= "SUV",9,C599= "SUV, Crossover",10)</f>
        <v>5</v>
      </c>
      <c r="E599" t="s">
        <v>201</v>
      </c>
      <c r="F599">
        <f t="array" ref="F599">_xlfn.IFS(E599="Drum",1,E599= "Solid Disc",2,E599= "Ventilated Disc",3)</f>
        <v>3</v>
      </c>
      <c r="G599" t="s">
        <v>152</v>
      </c>
      <c r="H599">
        <f t="array" ref="H599">_xlfn.IFS(G599="Drum",1,G599= "Solid Disc",2,G599= "Ventilated Disc",3)</f>
        <v>1</v>
      </c>
      <c r="I599" t="s">
        <v>168</v>
      </c>
      <c r="J599">
        <f t="array" ref="J599">_xlfn.IFS(I599="Fabric",1,I599= "Leather",2,I599= "Polyurethene",3,I599= "Vinyl",4)</f>
        <v>1</v>
      </c>
      <c r="K599" t="s">
        <v>169</v>
      </c>
      <c r="L599">
        <f t="array" ref="L599">_xlfn.IFS(K599="AMT",1,K599="Automatic",2,K599="CVT",3,K599="DCT",4,K599="Manual",5)</f>
        <v>5</v>
      </c>
      <c r="M599" t="s">
        <v>169</v>
      </c>
      <c r="N599">
        <f t="array" ref="N599">_xlfn.IFS(M599="Automatic",1,M599= "Manual",2)</f>
        <v>2</v>
      </c>
      <c r="O599" t="s">
        <v>177</v>
      </c>
      <c r="P599">
        <f t="array" ref="P599">_xlfn.IFS(O599="Analog",1,O599= "Analog + Digital",2,O599= "Digital",3)</f>
        <v>2</v>
      </c>
    </row>
    <row r="600" spans="1:16" x14ac:dyDescent="0.3">
      <c r="A600" t="s">
        <v>460</v>
      </c>
      <c r="B600">
        <f t="array" ref="B600">_xlfn.IFS(A600="CNG",1,A600="CNG + Petrol",2,A600="Diesel",3,A600="Electric",4,A600="Hybrid",5,A600="Petrol",6)</f>
        <v>3</v>
      </c>
      <c r="C600" t="s">
        <v>239</v>
      </c>
      <c r="D600">
        <f t="array" ref="D600">_xlfn.IFS(C600="Coupe",1,C600= "Crossover",2,C600= "Crossover, SUV",3,C600= "Hatchback",4,C600= "MPV",5,C600= "MUV",6,C600= "Sedan",7,C600= "Sedan, Coupe",8,C600= "SUV",9,C600= "SUV, Crossover",10)</f>
        <v>5</v>
      </c>
      <c r="E600" t="s">
        <v>201</v>
      </c>
      <c r="F600">
        <f t="array" ref="F600">_xlfn.IFS(E600="Drum",1,E600= "Solid Disc",2,E600= "Ventilated Disc",3)</f>
        <v>3</v>
      </c>
      <c r="G600" t="s">
        <v>152</v>
      </c>
      <c r="H600">
        <f t="array" ref="H600">_xlfn.IFS(G600="Drum",1,G600= "Solid Disc",2,G600= "Ventilated Disc",3)</f>
        <v>1</v>
      </c>
      <c r="I600" t="s">
        <v>168</v>
      </c>
      <c r="J600">
        <f t="array" ref="J600">_xlfn.IFS(I600="Fabric",1,I600= "Leather",2,I600= "Polyurethene",3,I600= "Vinyl",4)</f>
        <v>1</v>
      </c>
      <c r="K600" t="s">
        <v>169</v>
      </c>
      <c r="L600">
        <f t="array" ref="L600">_xlfn.IFS(K600="AMT",1,K600="Automatic",2,K600="CVT",3,K600="DCT",4,K600="Manual",5)</f>
        <v>5</v>
      </c>
      <c r="M600" t="s">
        <v>169</v>
      </c>
      <c r="N600">
        <f t="array" ref="N600">_xlfn.IFS(M600="Automatic",1,M600= "Manual",2)</f>
        <v>2</v>
      </c>
      <c r="O600" t="s">
        <v>177</v>
      </c>
      <c r="P600">
        <f t="array" ref="P600">_xlfn.IFS(O600="Analog",1,O600= "Analog + Digital",2,O600= "Digital",3)</f>
        <v>2</v>
      </c>
    </row>
    <row r="601" spans="1:16" x14ac:dyDescent="0.3">
      <c r="A601" t="s">
        <v>508</v>
      </c>
      <c r="B601">
        <f t="array" ref="B601">_xlfn.IFS(A601="CNG",1,A601="CNG + Petrol",2,A601="Diesel",3,A601="Electric",4,A601="Hybrid",5,A601="Petrol",6)</f>
        <v>2</v>
      </c>
      <c r="C601" t="s">
        <v>423</v>
      </c>
      <c r="D601">
        <f t="array" ref="D601">_xlfn.IFS(C601="Coupe",1,C601= "Crossover",2,C601= "Crossover, SUV",3,C601= "Hatchback",4,C601= "MPV",5,C601= "MUV",6,C601= "Sedan",7,C601= "Sedan, Coupe",8,C601= "SUV",9,C601= "SUV, Crossover",10)</f>
        <v>6</v>
      </c>
      <c r="E601" t="s">
        <v>201</v>
      </c>
      <c r="F601">
        <f t="array" ref="F601">_xlfn.IFS(E601="Drum",1,E601= "Solid Disc",2,E601= "Ventilated Disc",3)</f>
        <v>3</v>
      </c>
      <c r="G601" t="s">
        <v>152</v>
      </c>
      <c r="H601">
        <f t="array" ref="H601">_xlfn.IFS(G601="Drum",1,G601= "Solid Disc",2,G601= "Ventilated Disc",3)</f>
        <v>1</v>
      </c>
      <c r="I601" t="s">
        <v>168</v>
      </c>
      <c r="J601">
        <f t="array" ref="J601">_xlfn.IFS(I601="Fabric",1,I601= "Leather",2,I601= "Polyurethene",3,I601= "Vinyl",4)</f>
        <v>1</v>
      </c>
      <c r="K601" t="s">
        <v>169</v>
      </c>
      <c r="L601">
        <f t="array" ref="L601">_xlfn.IFS(K601="AMT",1,K601="Automatic",2,K601="CVT",3,K601="DCT",4,K601="Manual",5)</f>
        <v>5</v>
      </c>
      <c r="M601" t="s">
        <v>169</v>
      </c>
      <c r="N601">
        <f t="array" ref="N601">_xlfn.IFS(M601="Automatic",1,M601= "Manual",2)</f>
        <v>2</v>
      </c>
      <c r="O601" t="s">
        <v>177</v>
      </c>
      <c r="P601">
        <f t="array" ref="P601">_xlfn.IFS(O601="Analog",1,O601= "Analog + Digital",2,O601= "Digital",3)</f>
        <v>2</v>
      </c>
    </row>
    <row r="602" spans="1:16" x14ac:dyDescent="0.3">
      <c r="A602" t="s">
        <v>146</v>
      </c>
      <c r="B602">
        <f t="array" ref="B602">_xlfn.IFS(A602="CNG",1,A602="CNG + Petrol",2,A602="Diesel",3,A602="Electric",4,A602="Hybrid",5,A602="Petrol",6)</f>
        <v>6</v>
      </c>
      <c r="C602" t="s">
        <v>147</v>
      </c>
      <c r="D602">
        <f t="array" ref="D602">_xlfn.IFS(C602="Coupe",1,C602= "Crossover",2,C602= "Crossover, SUV",3,C602= "Hatchback",4,C602= "MPV",5,C602= "MUV",6,C602= "Sedan",7,C602= "Sedan, Coupe",8,C602= "SUV",9,C602= "SUV, Crossover",10)</f>
        <v>4</v>
      </c>
      <c r="E602" t="s">
        <v>201</v>
      </c>
      <c r="F602">
        <f t="array" ref="F602">_xlfn.IFS(E602="Drum",1,E602= "Solid Disc",2,E602= "Ventilated Disc",3)</f>
        <v>3</v>
      </c>
      <c r="G602" t="s">
        <v>201</v>
      </c>
      <c r="H602">
        <f t="array" ref="H602">_xlfn.IFS(G602="Drum",1,G602= "Solid Disc",2,G602= "Ventilated Disc",3)</f>
        <v>3</v>
      </c>
      <c r="I602" t="s">
        <v>598</v>
      </c>
      <c r="J602">
        <f t="array" ref="J602">_xlfn.IFS(I602="Fabric",1,I602= "Leather",2,I602= "Polyurethene",3,I602= "Vinyl",4)</f>
        <v>2</v>
      </c>
      <c r="K602" t="s">
        <v>169</v>
      </c>
      <c r="L602">
        <f t="array" ref="L602">_xlfn.IFS(K602="AMT",1,K602="Automatic",2,K602="CVT",3,K602="DCT",4,K602="Manual",5)</f>
        <v>5</v>
      </c>
      <c r="M602" t="s">
        <v>169</v>
      </c>
      <c r="N602">
        <f t="array" ref="N602">_xlfn.IFS(M602="Automatic",1,M602= "Manual",2)</f>
        <v>2</v>
      </c>
      <c r="O602" t="s">
        <v>177</v>
      </c>
      <c r="P602">
        <f t="array" ref="P602">_xlfn.IFS(O602="Analog",1,O602= "Analog + Digital",2,O602= "Digital",3)</f>
        <v>2</v>
      </c>
    </row>
    <row r="603" spans="1:16" x14ac:dyDescent="0.3">
      <c r="A603" t="s">
        <v>460</v>
      </c>
      <c r="B603">
        <f t="array" ref="B603">_xlfn.IFS(A603="CNG",1,A603="CNG + Petrol",2,A603="Diesel",3,A603="Electric",4,A603="Hybrid",5,A603="Petrol",6)</f>
        <v>3</v>
      </c>
      <c r="C603" t="s">
        <v>833</v>
      </c>
      <c r="D603">
        <f t="array" ref="D603">_xlfn.IFS(C603="Coupe",1,C603= "Crossover",2,C603= "Crossover, SUV",3,C603= "Hatchback",4,C603= "MPV",5,C603= "MUV",6,C603= "Sedan",7,C603= "Sedan, Coupe",8,C603= "SUV",9,C603= "SUV, Crossover",10)</f>
        <v>9</v>
      </c>
      <c r="E603" t="s">
        <v>201</v>
      </c>
      <c r="F603">
        <f t="array" ref="F603">_xlfn.IFS(E603="Drum",1,E603= "Solid Disc",2,E603= "Ventilated Disc",3)</f>
        <v>3</v>
      </c>
      <c r="G603" t="s">
        <v>152</v>
      </c>
      <c r="H603">
        <f t="array" ref="H603">_xlfn.IFS(G603="Drum",1,G603= "Solid Disc",2,G603= "Ventilated Disc",3)</f>
        <v>1</v>
      </c>
      <c r="I603" t="s">
        <v>168</v>
      </c>
      <c r="J603">
        <f t="array" ref="J603">_xlfn.IFS(I603="Fabric",1,I603= "Leather",2,I603= "Polyurethene",3,I603= "Vinyl",4)</f>
        <v>1</v>
      </c>
      <c r="K603" t="s">
        <v>169</v>
      </c>
      <c r="L603">
        <f t="array" ref="L603">_xlfn.IFS(K603="AMT",1,K603="Automatic",2,K603="CVT",3,K603="DCT",4,K603="Manual",5)</f>
        <v>5</v>
      </c>
      <c r="M603" t="s">
        <v>169</v>
      </c>
      <c r="N603">
        <f t="array" ref="N603">_xlfn.IFS(M603="Automatic",1,M603= "Manual",2)</f>
        <v>2</v>
      </c>
      <c r="O603" t="s">
        <v>177</v>
      </c>
      <c r="P603">
        <f t="array" ref="P603">_xlfn.IFS(O603="Analog",1,O603= "Analog + Digital",2,O603= "Digital",3)</f>
        <v>2</v>
      </c>
    </row>
    <row r="604" spans="1:16" x14ac:dyDescent="0.3">
      <c r="A604" t="s">
        <v>460</v>
      </c>
      <c r="B604">
        <f t="array" ref="B604">_xlfn.IFS(A604="CNG",1,A604="CNG + Petrol",2,A604="Diesel",3,A604="Electric",4,A604="Hybrid",5,A604="Petrol",6)</f>
        <v>3</v>
      </c>
      <c r="C604" t="s">
        <v>833</v>
      </c>
      <c r="D604">
        <f t="array" ref="D604">_xlfn.IFS(C604="Coupe",1,C604= "Crossover",2,C604= "Crossover, SUV",3,C604= "Hatchback",4,C604= "MPV",5,C604= "MUV",6,C604= "Sedan",7,C604= "Sedan, Coupe",8,C604= "SUV",9,C604= "SUV, Crossover",10)</f>
        <v>9</v>
      </c>
      <c r="E604" t="s">
        <v>201</v>
      </c>
      <c r="F604">
        <f t="array" ref="F604">_xlfn.IFS(E604="Drum",1,E604= "Solid Disc",2,E604= "Ventilated Disc",3)</f>
        <v>3</v>
      </c>
      <c r="G604" t="s">
        <v>152</v>
      </c>
      <c r="H604">
        <f t="array" ref="H604">_xlfn.IFS(G604="Drum",1,G604= "Solid Disc",2,G604= "Ventilated Disc",3)</f>
        <v>1</v>
      </c>
      <c r="I604" t="s">
        <v>168</v>
      </c>
      <c r="J604">
        <f t="array" ref="J604">_xlfn.IFS(I604="Fabric",1,I604= "Leather",2,I604= "Polyurethene",3,I604= "Vinyl",4)</f>
        <v>1</v>
      </c>
      <c r="K604" t="s">
        <v>169</v>
      </c>
      <c r="L604">
        <f t="array" ref="L604">_xlfn.IFS(K604="AMT",1,K604="Automatic",2,K604="CVT",3,K604="DCT",4,K604="Manual",5)</f>
        <v>5</v>
      </c>
      <c r="M604" t="s">
        <v>169</v>
      </c>
      <c r="N604">
        <f t="array" ref="N604">_xlfn.IFS(M604="Automatic",1,M604= "Manual",2)</f>
        <v>2</v>
      </c>
      <c r="O604" t="s">
        <v>177</v>
      </c>
      <c r="P604">
        <f t="array" ref="P604">_xlfn.IFS(O604="Analog",1,O604= "Analog + Digital",2,O604= "Digital",3)</f>
        <v>2</v>
      </c>
    </row>
    <row r="605" spans="1:16" x14ac:dyDescent="0.3">
      <c r="A605" t="s">
        <v>460</v>
      </c>
      <c r="B605">
        <f t="array" ref="B605">_xlfn.IFS(A605="CNG",1,A605="CNG + Petrol",2,A605="Diesel",3,A605="Electric",4,A605="Hybrid",5,A605="Petrol",6)</f>
        <v>3</v>
      </c>
      <c r="C605" t="s">
        <v>833</v>
      </c>
      <c r="D605">
        <f t="array" ref="D605">_xlfn.IFS(C605="Coupe",1,C605= "Crossover",2,C605= "Crossover, SUV",3,C605= "Hatchback",4,C605= "MPV",5,C605= "MUV",6,C605= "Sedan",7,C605= "Sedan, Coupe",8,C605= "SUV",9,C605= "SUV, Crossover",10)</f>
        <v>9</v>
      </c>
      <c r="E605" t="s">
        <v>201</v>
      </c>
      <c r="F605">
        <f t="array" ref="F605">_xlfn.IFS(E605="Drum",1,E605= "Solid Disc",2,E605= "Ventilated Disc",3)</f>
        <v>3</v>
      </c>
      <c r="G605" t="s">
        <v>152</v>
      </c>
      <c r="H605">
        <f t="array" ref="H605">_xlfn.IFS(G605="Drum",1,G605= "Solid Disc",2,G605= "Ventilated Disc",3)</f>
        <v>1</v>
      </c>
      <c r="I605" t="s">
        <v>168</v>
      </c>
      <c r="J605">
        <f t="array" ref="J605">_xlfn.IFS(I605="Fabric",1,I605= "Leather",2,I605= "Polyurethene",3,I605= "Vinyl",4)</f>
        <v>1</v>
      </c>
      <c r="K605" t="s">
        <v>169</v>
      </c>
      <c r="L605">
        <f t="array" ref="L605">_xlfn.IFS(K605="AMT",1,K605="Automatic",2,K605="CVT",3,K605="DCT",4,K605="Manual",5)</f>
        <v>5</v>
      </c>
      <c r="M605" t="s">
        <v>169</v>
      </c>
      <c r="N605">
        <f t="array" ref="N605">_xlfn.IFS(M605="Automatic",1,M605= "Manual",2)</f>
        <v>2</v>
      </c>
      <c r="O605" t="s">
        <v>177</v>
      </c>
      <c r="P605">
        <f t="array" ref="P605">_xlfn.IFS(O605="Analog",1,O605= "Analog + Digital",2,O605= "Digital",3)</f>
        <v>2</v>
      </c>
    </row>
    <row r="606" spans="1:16" x14ac:dyDescent="0.3">
      <c r="A606" t="s">
        <v>460</v>
      </c>
      <c r="B606">
        <f t="array" ref="B606">_xlfn.IFS(A606="CNG",1,A606="CNG + Petrol",2,A606="Diesel",3,A606="Electric",4,A606="Hybrid",5,A606="Petrol",6)</f>
        <v>3</v>
      </c>
      <c r="C606" t="s">
        <v>833</v>
      </c>
      <c r="D606">
        <f t="array" ref="D606">_xlfn.IFS(C606="Coupe",1,C606= "Crossover",2,C606= "Crossover, SUV",3,C606= "Hatchback",4,C606= "MPV",5,C606= "MUV",6,C606= "Sedan",7,C606= "Sedan, Coupe",8,C606= "SUV",9,C606= "SUV, Crossover",10)</f>
        <v>9</v>
      </c>
      <c r="E606" t="s">
        <v>201</v>
      </c>
      <c r="F606">
        <f t="array" ref="F606">_xlfn.IFS(E606="Drum",1,E606= "Solid Disc",2,E606= "Ventilated Disc",3)</f>
        <v>3</v>
      </c>
      <c r="G606" t="s">
        <v>152</v>
      </c>
      <c r="H606">
        <f t="array" ref="H606">_xlfn.IFS(G606="Drum",1,G606= "Solid Disc",2,G606= "Ventilated Disc",3)</f>
        <v>1</v>
      </c>
      <c r="I606" t="s">
        <v>168</v>
      </c>
      <c r="J606">
        <f t="array" ref="J606">_xlfn.IFS(I606="Fabric",1,I606= "Leather",2,I606= "Polyurethene",3,I606= "Vinyl",4)</f>
        <v>1</v>
      </c>
      <c r="K606" t="s">
        <v>169</v>
      </c>
      <c r="L606">
        <f t="array" ref="L606">_xlfn.IFS(K606="AMT",1,K606="Automatic",2,K606="CVT",3,K606="DCT",4,K606="Manual",5)</f>
        <v>5</v>
      </c>
      <c r="M606" t="s">
        <v>169</v>
      </c>
      <c r="N606">
        <f t="array" ref="N606">_xlfn.IFS(M606="Automatic",1,M606= "Manual",2)</f>
        <v>2</v>
      </c>
      <c r="O606" t="s">
        <v>177</v>
      </c>
      <c r="P606">
        <f t="array" ref="P606">_xlfn.IFS(O606="Analog",1,O606= "Analog + Digital",2,O606= "Digital",3)</f>
        <v>2</v>
      </c>
    </row>
    <row r="607" spans="1:16" x14ac:dyDescent="0.3">
      <c r="A607" t="s">
        <v>460</v>
      </c>
      <c r="B607">
        <f t="array" ref="B607">_xlfn.IFS(A607="CNG",1,A607="CNG + Petrol",2,A607="Diesel",3,A607="Electric",4,A607="Hybrid",5,A607="Petrol",6)</f>
        <v>3</v>
      </c>
      <c r="C607" t="s">
        <v>833</v>
      </c>
      <c r="D607">
        <f t="array" ref="D607">_xlfn.IFS(C607="Coupe",1,C607= "Crossover",2,C607= "Crossover, SUV",3,C607= "Hatchback",4,C607= "MPV",5,C607= "MUV",6,C607= "Sedan",7,C607= "Sedan, Coupe",8,C607= "SUV",9,C607= "SUV, Crossover",10)</f>
        <v>9</v>
      </c>
      <c r="E607" t="s">
        <v>201</v>
      </c>
      <c r="F607">
        <f t="array" ref="F607">_xlfn.IFS(E607="Drum",1,E607= "Solid Disc",2,E607= "Ventilated Disc",3)</f>
        <v>3</v>
      </c>
      <c r="G607" t="s">
        <v>152</v>
      </c>
      <c r="H607">
        <f t="array" ref="H607">_xlfn.IFS(G607="Drum",1,G607= "Solid Disc",2,G607= "Ventilated Disc",3)</f>
        <v>1</v>
      </c>
      <c r="I607" t="s">
        <v>598</v>
      </c>
      <c r="J607">
        <f t="array" ref="J607">_xlfn.IFS(I607="Fabric",1,I607= "Leather",2,I607= "Polyurethene",3,I607= "Vinyl",4)</f>
        <v>2</v>
      </c>
      <c r="K607" t="s">
        <v>169</v>
      </c>
      <c r="L607">
        <f t="array" ref="L607">_xlfn.IFS(K607="AMT",1,K607="Automatic",2,K607="CVT",3,K607="DCT",4,K607="Manual",5)</f>
        <v>5</v>
      </c>
      <c r="M607" t="s">
        <v>169</v>
      </c>
      <c r="N607">
        <f t="array" ref="N607">_xlfn.IFS(M607="Automatic",1,M607= "Manual",2)</f>
        <v>2</v>
      </c>
      <c r="O607" t="s">
        <v>177</v>
      </c>
      <c r="P607">
        <f t="array" ref="P607">_xlfn.IFS(O607="Analog",1,O607= "Analog + Digital",2,O607= "Digital",3)</f>
        <v>2</v>
      </c>
    </row>
    <row r="608" spans="1:16" x14ac:dyDescent="0.3">
      <c r="A608" t="s">
        <v>460</v>
      </c>
      <c r="B608">
        <f t="array" ref="B608">_xlfn.IFS(A608="CNG",1,A608="CNG + Petrol",2,A608="Diesel",3,A608="Electric",4,A608="Hybrid",5,A608="Petrol",6)</f>
        <v>3</v>
      </c>
      <c r="C608" t="s">
        <v>833</v>
      </c>
      <c r="D608">
        <f t="array" ref="D608">_xlfn.IFS(C608="Coupe",1,C608= "Crossover",2,C608= "Crossover, SUV",3,C608= "Hatchback",4,C608= "MPV",5,C608= "MUV",6,C608= "Sedan",7,C608= "Sedan, Coupe",8,C608= "SUV",9,C608= "SUV, Crossover",10)</f>
        <v>9</v>
      </c>
      <c r="E608" t="s">
        <v>201</v>
      </c>
      <c r="F608">
        <f t="array" ref="F608">_xlfn.IFS(E608="Drum",1,E608= "Solid Disc",2,E608= "Ventilated Disc",3)</f>
        <v>3</v>
      </c>
      <c r="G608" t="s">
        <v>152</v>
      </c>
      <c r="H608">
        <f t="array" ref="H608">_xlfn.IFS(G608="Drum",1,G608= "Solid Disc",2,G608= "Ventilated Disc",3)</f>
        <v>1</v>
      </c>
      <c r="I608" t="s">
        <v>168</v>
      </c>
      <c r="J608">
        <f t="array" ref="J608">_xlfn.IFS(I608="Fabric",1,I608= "Leather",2,I608= "Polyurethene",3,I608= "Vinyl",4)</f>
        <v>1</v>
      </c>
      <c r="K608" t="s">
        <v>169</v>
      </c>
      <c r="L608">
        <f t="array" ref="L608">_xlfn.IFS(K608="AMT",1,K608="Automatic",2,K608="CVT",3,K608="DCT",4,K608="Manual",5)</f>
        <v>5</v>
      </c>
      <c r="M608" t="s">
        <v>169</v>
      </c>
      <c r="N608">
        <f t="array" ref="N608">_xlfn.IFS(M608="Automatic",1,M608= "Manual",2)</f>
        <v>2</v>
      </c>
      <c r="O608" t="s">
        <v>177</v>
      </c>
      <c r="P608">
        <f t="array" ref="P608">_xlfn.IFS(O608="Analog",1,O608= "Analog + Digital",2,O608= "Digital",3)</f>
        <v>2</v>
      </c>
    </row>
    <row r="609" spans="1:16" x14ac:dyDescent="0.3">
      <c r="A609" t="s">
        <v>460</v>
      </c>
      <c r="B609">
        <f t="array" ref="B609">_xlfn.IFS(A609="CNG",1,A609="CNG + Petrol",2,A609="Diesel",3,A609="Electric",4,A609="Hybrid",5,A609="Petrol",6)</f>
        <v>3</v>
      </c>
      <c r="C609" t="s">
        <v>833</v>
      </c>
      <c r="D609">
        <f t="array" ref="D609">_xlfn.IFS(C609="Coupe",1,C609= "Crossover",2,C609= "Crossover, SUV",3,C609= "Hatchback",4,C609= "MPV",5,C609= "MUV",6,C609= "Sedan",7,C609= "Sedan, Coupe",8,C609= "SUV",9,C609= "SUV, Crossover",10)</f>
        <v>9</v>
      </c>
      <c r="E609" t="s">
        <v>201</v>
      </c>
      <c r="F609">
        <f t="array" ref="F609">_xlfn.IFS(E609="Drum",1,E609= "Solid Disc",2,E609= "Ventilated Disc",3)</f>
        <v>3</v>
      </c>
      <c r="G609" t="s">
        <v>152</v>
      </c>
      <c r="H609">
        <f t="array" ref="H609">_xlfn.IFS(G609="Drum",1,G609= "Solid Disc",2,G609= "Ventilated Disc",3)</f>
        <v>1</v>
      </c>
      <c r="I609" t="s">
        <v>598</v>
      </c>
      <c r="J609">
        <f t="array" ref="J609">_xlfn.IFS(I609="Fabric",1,I609= "Leather",2,I609= "Polyurethene",3,I609= "Vinyl",4)</f>
        <v>2</v>
      </c>
      <c r="K609" t="s">
        <v>169</v>
      </c>
      <c r="L609">
        <f t="array" ref="L609">_xlfn.IFS(K609="AMT",1,K609="Automatic",2,K609="CVT",3,K609="DCT",4,K609="Manual",5)</f>
        <v>5</v>
      </c>
      <c r="M609" t="s">
        <v>169</v>
      </c>
      <c r="N609">
        <f t="array" ref="N609">_xlfn.IFS(M609="Automatic",1,M609= "Manual",2)</f>
        <v>2</v>
      </c>
      <c r="O609" t="s">
        <v>177</v>
      </c>
      <c r="P609">
        <f t="array" ref="P609">_xlfn.IFS(O609="Analog",1,O609= "Analog + Digital",2,O609= "Digital",3)</f>
        <v>2</v>
      </c>
    </row>
    <row r="610" spans="1:16" x14ac:dyDescent="0.3">
      <c r="A610" t="s">
        <v>460</v>
      </c>
      <c r="B610">
        <f t="array" ref="B610">_xlfn.IFS(A610="CNG",1,A610="CNG + Petrol",2,A610="Diesel",3,A610="Electric",4,A610="Hybrid",5,A610="Petrol",6)</f>
        <v>3</v>
      </c>
      <c r="C610" t="s">
        <v>682</v>
      </c>
      <c r="D610">
        <f t="array" ref="D610">_xlfn.IFS(C610="Coupe",1,C610= "Crossover",2,C610= "Crossover, SUV",3,C610= "Hatchback",4,C610= "MPV",5,C610= "MUV",6,C610= "Sedan",7,C610= "Sedan, Coupe",8,C610= "SUV",9,C610= "SUV, Crossover",10)</f>
        <v>2</v>
      </c>
      <c r="E610" t="s">
        <v>201</v>
      </c>
      <c r="F610">
        <f t="array" ref="F610">_xlfn.IFS(E610="Drum",1,E610= "Solid Disc",2,E610= "Ventilated Disc",3)</f>
        <v>3</v>
      </c>
      <c r="G610" t="s">
        <v>152</v>
      </c>
      <c r="H610">
        <f t="array" ref="H610">_xlfn.IFS(G610="Drum",1,G610= "Solid Disc",2,G610= "Ventilated Disc",3)</f>
        <v>1</v>
      </c>
      <c r="I610" t="s">
        <v>168</v>
      </c>
      <c r="J610">
        <f t="array" ref="J610">_xlfn.IFS(I610="Fabric",1,I610= "Leather",2,I610= "Polyurethene",3,I610= "Vinyl",4)</f>
        <v>1</v>
      </c>
      <c r="K610" t="s">
        <v>169</v>
      </c>
      <c r="L610">
        <f t="array" ref="L610">_xlfn.IFS(K610="AMT",1,K610="Automatic",2,K610="CVT",3,K610="DCT",4,K610="Manual",5)</f>
        <v>5</v>
      </c>
      <c r="M610" t="s">
        <v>169</v>
      </c>
      <c r="N610">
        <f t="array" ref="N610">_xlfn.IFS(M610="Automatic",1,M610= "Manual",2)</f>
        <v>2</v>
      </c>
      <c r="O610" t="s">
        <v>177</v>
      </c>
      <c r="P610">
        <f t="array" ref="P610">_xlfn.IFS(O610="Analog",1,O610= "Analog + Digital",2,O610= "Digital",3)</f>
        <v>2</v>
      </c>
    </row>
    <row r="611" spans="1:16" x14ac:dyDescent="0.3">
      <c r="A611" t="s">
        <v>460</v>
      </c>
      <c r="B611">
        <f t="array" ref="B611">_xlfn.IFS(A611="CNG",1,A611="CNG + Petrol",2,A611="Diesel",3,A611="Electric",4,A611="Hybrid",5,A611="Petrol",6)</f>
        <v>3</v>
      </c>
      <c r="C611" t="s">
        <v>682</v>
      </c>
      <c r="D611">
        <f t="array" ref="D611">_xlfn.IFS(C611="Coupe",1,C611= "Crossover",2,C611= "Crossover, SUV",3,C611= "Hatchback",4,C611= "MPV",5,C611= "MUV",6,C611= "Sedan",7,C611= "Sedan, Coupe",8,C611= "SUV",9,C611= "SUV, Crossover",10)</f>
        <v>2</v>
      </c>
      <c r="E611" t="s">
        <v>201</v>
      </c>
      <c r="F611">
        <f t="array" ref="F611">_xlfn.IFS(E611="Drum",1,E611= "Solid Disc",2,E611= "Ventilated Disc",3)</f>
        <v>3</v>
      </c>
      <c r="G611" t="s">
        <v>152</v>
      </c>
      <c r="H611">
        <f t="array" ref="H611">_xlfn.IFS(G611="Drum",1,G611= "Solid Disc",2,G611= "Ventilated Disc",3)</f>
        <v>1</v>
      </c>
      <c r="I611" t="s">
        <v>168</v>
      </c>
      <c r="J611">
        <f t="array" ref="J611">_xlfn.IFS(I611="Fabric",1,I611= "Leather",2,I611= "Polyurethene",3,I611= "Vinyl",4)</f>
        <v>1</v>
      </c>
      <c r="K611" t="s">
        <v>169</v>
      </c>
      <c r="L611">
        <f t="array" ref="L611">_xlfn.IFS(K611="AMT",1,K611="Automatic",2,K611="CVT",3,K611="DCT",4,K611="Manual",5)</f>
        <v>5</v>
      </c>
      <c r="M611" t="s">
        <v>169</v>
      </c>
      <c r="N611">
        <f t="array" ref="N611">_xlfn.IFS(M611="Automatic",1,M611= "Manual",2)</f>
        <v>2</v>
      </c>
      <c r="O611" t="s">
        <v>177</v>
      </c>
      <c r="P611">
        <f t="array" ref="P611">_xlfn.IFS(O611="Analog",1,O611= "Analog + Digital",2,O611= "Digital",3)</f>
        <v>2</v>
      </c>
    </row>
    <row r="612" spans="1:16" x14ac:dyDescent="0.3">
      <c r="A612" t="s">
        <v>460</v>
      </c>
      <c r="B612">
        <f t="array" ref="B612">_xlfn.IFS(A612="CNG",1,A612="CNG + Petrol",2,A612="Diesel",3,A612="Electric",4,A612="Hybrid",5,A612="Petrol",6)</f>
        <v>3</v>
      </c>
      <c r="C612" t="s">
        <v>682</v>
      </c>
      <c r="D612">
        <f t="array" ref="D612">_xlfn.IFS(C612="Coupe",1,C612= "Crossover",2,C612= "Crossover, SUV",3,C612= "Hatchback",4,C612= "MPV",5,C612= "MUV",6,C612= "Sedan",7,C612= "Sedan, Coupe",8,C612= "SUV",9,C612= "SUV, Crossover",10)</f>
        <v>2</v>
      </c>
      <c r="E612" t="s">
        <v>201</v>
      </c>
      <c r="F612">
        <f t="array" ref="F612">_xlfn.IFS(E612="Drum",1,E612= "Solid Disc",2,E612= "Ventilated Disc",3)</f>
        <v>3</v>
      </c>
      <c r="G612" t="s">
        <v>340</v>
      </c>
      <c r="H612">
        <f t="array" ref="H612">_xlfn.IFS(G612="Drum",1,G612= "Solid Disc",2,G612= "Ventilated Disc",3)</f>
        <v>2</v>
      </c>
      <c r="I612" t="s">
        <v>168</v>
      </c>
      <c r="J612">
        <f t="array" ref="J612">_xlfn.IFS(I612="Fabric",1,I612= "Leather",2,I612= "Polyurethene",3,I612= "Vinyl",4)</f>
        <v>1</v>
      </c>
      <c r="K612" t="s">
        <v>169</v>
      </c>
      <c r="L612">
        <f t="array" ref="L612">_xlfn.IFS(K612="AMT",1,K612="Automatic",2,K612="CVT",3,K612="DCT",4,K612="Manual",5)</f>
        <v>5</v>
      </c>
      <c r="M612" t="s">
        <v>169</v>
      </c>
      <c r="N612">
        <f t="array" ref="N612">_xlfn.IFS(M612="Automatic",1,M612= "Manual",2)</f>
        <v>2</v>
      </c>
      <c r="O612" t="s">
        <v>177</v>
      </c>
      <c r="P612">
        <f t="array" ref="P612">_xlfn.IFS(O612="Analog",1,O612= "Analog + Digital",2,O612= "Digital",3)</f>
        <v>2</v>
      </c>
    </row>
    <row r="613" spans="1:16" x14ac:dyDescent="0.3">
      <c r="A613" t="s">
        <v>460</v>
      </c>
      <c r="B613">
        <f t="array" ref="B613">_xlfn.IFS(A613="CNG",1,A613="CNG + Petrol",2,A613="Diesel",3,A613="Electric",4,A613="Hybrid",5,A613="Petrol",6)</f>
        <v>3</v>
      </c>
      <c r="C613" t="s">
        <v>682</v>
      </c>
      <c r="D613">
        <f t="array" ref="D613">_xlfn.IFS(C613="Coupe",1,C613= "Crossover",2,C613= "Crossover, SUV",3,C613= "Hatchback",4,C613= "MPV",5,C613= "MUV",6,C613= "Sedan",7,C613= "Sedan, Coupe",8,C613= "SUV",9,C613= "SUV, Crossover",10)</f>
        <v>2</v>
      </c>
      <c r="E613" t="s">
        <v>201</v>
      </c>
      <c r="F613">
        <f t="array" ref="F613">_xlfn.IFS(E613="Drum",1,E613= "Solid Disc",2,E613= "Ventilated Disc",3)</f>
        <v>3</v>
      </c>
      <c r="G613" t="s">
        <v>340</v>
      </c>
      <c r="H613">
        <f t="array" ref="H613">_xlfn.IFS(G613="Drum",1,G613= "Solid Disc",2,G613= "Ventilated Disc",3)</f>
        <v>2</v>
      </c>
      <c r="I613" t="s">
        <v>598</v>
      </c>
      <c r="J613">
        <f t="array" ref="J613">_xlfn.IFS(I613="Fabric",1,I613= "Leather",2,I613= "Polyurethene",3,I613= "Vinyl",4)</f>
        <v>2</v>
      </c>
      <c r="K613" t="s">
        <v>169</v>
      </c>
      <c r="L613">
        <f t="array" ref="L613">_xlfn.IFS(K613="AMT",1,K613="Automatic",2,K613="CVT",3,K613="DCT",4,K613="Manual",5)</f>
        <v>5</v>
      </c>
      <c r="M613" t="s">
        <v>169</v>
      </c>
      <c r="N613">
        <f t="array" ref="N613">_xlfn.IFS(M613="Automatic",1,M613= "Manual",2)</f>
        <v>2</v>
      </c>
      <c r="O613" t="s">
        <v>177</v>
      </c>
      <c r="P613">
        <f t="array" ref="P613">_xlfn.IFS(O613="Analog",1,O613= "Analog + Digital",2,O613= "Digital",3)</f>
        <v>2</v>
      </c>
    </row>
    <row r="614" spans="1:16" x14ac:dyDescent="0.3">
      <c r="A614" t="s">
        <v>146</v>
      </c>
      <c r="B614">
        <f t="array" ref="B614">_xlfn.IFS(A614="CNG",1,A614="CNG + Petrol",2,A614="Diesel",3,A614="Electric",4,A614="Hybrid",5,A614="Petrol",6)</f>
        <v>6</v>
      </c>
      <c r="C614" t="s">
        <v>833</v>
      </c>
      <c r="D614">
        <f t="array" ref="D614">_xlfn.IFS(C614="Coupe",1,C614= "Crossover",2,C614= "Crossover, SUV",3,C614= "Hatchback",4,C614= "MPV",5,C614= "MUV",6,C614= "Sedan",7,C614= "Sedan, Coupe",8,C614= "SUV",9,C614= "SUV, Crossover",10)</f>
        <v>9</v>
      </c>
      <c r="E614" t="s">
        <v>340</v>
      </c>
      <c r="F614">
        <f t="array" ref="F614">_xlfn.IFS(E614="Drum",1,E614= "Solid Disc",2,E614= "Ventilated Disc",3)</f>
        <v>2</v>
      </c>
      <c r="G614" t="s">
        <v>152</v>
      </c>
      <c r="H614">
        <f t="array" ref="H614">_xlfn.IFS(G614="Drum",1,G614= "Solid Disc",2,G614= "Ventilated Disc",3)</f>
        <v>1</v>
      </c>
      <c r="I614" t="s">
        <v>168</v>
      </c>
      <c r="J614">
        <f t="array" ref="J614">_xlfn.IFS(I614="Fabric",1,I614= "Leather",2,I614= "Polyurethene",3,I614= "Vinyl",4)</f>
        <v>1</v>
      </c>
      <c r="K614" t="s">
        <v>169</v>
      </c>
      <c r="L614">
        <f t="array" ref="L614">_xlfn.IFS(K614="AMT",1,K614="Automatic",2,K614="CVT",3,K614="DCT",4,K614="Manual",5)</f>
        <v>5</v>
      </c>
      <c r="M614" t="s">
        <v>169</v>
      </c>
      <c r="N614">
        <f t="array" ref="N614">_xlfn.IFS(M614="Automatic",1,M614= "Manual",2)</f>
        <v>2</v>
      </c>
      <c r="O614" t="s">
        <v>177</v>
      </c>
      <c r="P614">
        <f t="array" ref="P614">_xlfn.IFS(O614="Analog",1,O614= "Analog + Digital",2,O614= "Digital",3)</f>
        <v>2</v>
      </c>
    </row>
    <row r="615" spans="1:16" x14ac:dyDescent="0.3">
      <c r="A615" t="s">
        <v>460</v>
      </c>
      <c r="B615">
        <f t="array" ref="B615">_xlfn.IFS(A615="CNG",1,A615="CNG + Petrol",2,A615="Diesel",3,A615="Electric",4,A615="Hybrid",5,A615="Petrol",6)</f>
        <v>3</v>
      </c>
      <c r="C615" t="s">
        <v>833</v>
      </c>
      <c r="D615">
        <f t="array" ref="D615">_xlfn.IFS(C615="Coupe",1,C615= "Crossover",2,C615= "Crossover, SUV",3,C615= "Hatchback",4,C615= "MPV",5,C615= "MUV",6,C615= "Sedan",7,C615= "Sedan, Coupe",8,C615= "SUV",9,C615= "SUV, Crossover",10)</f>
        <v>9</v>
      </c>
      <c r="E615" t="s">
        <v>340</v>
      </c>
      <c r="F615">
        <f t="array" ref="F615">_xlfn.IFS(E615="Drum",1,E615= "Solid Disc",2,E615= "Ventilated Disc",3)</f>
        <v>2</v>
      </c>
      <c r="G615" t="s">
        <v>152</v>
      </c>
      <c r="H615">
        <f t="array" ref="H615">_xlfn.IFS(G615="Drum",1,G615= "Solid Disc",2,G615= "Ventilated Disc",3)</f>
        <v>1</v>
      </c>
      <c r="I615" t="s">
        <v>168</v>
      </c>
      <c r="J615">
        <f t="array" ref="J615">_xlfn.IFS(I615="Fabric",1,I615= "Leather",2,I615= "Polyurethene",3,I615= "Vinyl",4)</f>
        <v>1</v>
      </c>
      <c r="K615" t="s">
        <v>169</v>
      </c>
      <c r="L615">
        <f t="array" ref="L615">_xlfn.IFS(K615="AMT",1,K615="Automatic",2,K615="CVT",3,K615="DCT",4,K615="Manual",5)</f>
        <v>5</v>
      </c>
      <c r="M615" t="s">
        <v>169</v>
      </c>
      <c r="N615">
        <f t="array" ref="N615">_xlfn.IFS(M615="Automatic",1,M615= "Manual",2)</f>
        <v>2</v>
      </c>
      <c r="O615" t="s">
        <v>177</v>
      </c>
      <c r="P615">
        <f t="array" ref="P615">_xlfn.IFS(O615="Analog",1,O615= "Analog + Digital",2,O615= "Digital",3)</f>
        <v>2</v>
      </c>
    </row>
    <row r="616" spans="1:16" x14ac:dyDescent="0.3">
      <c r="A616" t="s">
        <v>460</v>
      </c>
      <c r="B616">
        <f t="array" ref="B616">_xlfn.IFS(A616="CNG",1,A616="CNG + Petrol",2,A616="Diesel",3,A616="Electric",4,A616="Hybrid",5,A616="Petrol",6)</f>
        <v>3</v>
      </c>
      <c r="C616" t="s">
        <v>833</v>
      </c>
      <c r="D616">
        <f t="array" ref="D616">_xlfn.IFS(C616="Coupe",1,C616= "Crossover",2,C616= "Crossover, SUV",3,C616= "Hatchback",4,C616= "MPV",5,C616= "MUV",6,C616= "Sedan",7,C616= "Sedan, Coupe",8,C616= "SUV",9,C616= "SUV, Crossover",10)</f>
        <v>9</v>
      </c>
      <c r="E616" t="s">
        <v>340</v>
      </c>
      <c r="F616">
        <f t="array" ref="F616">_xlfn.IFS(E616="Drum",1,E616= "Solid Disc",2,E616= "Ventilated Disc",3)</f>
        <v>2</v>
      </c>
      <c r="G616" t="s">
        <v>152</v>
      </c>
      <c r="H616">
        <f t="array" ref="H616">_xlfn.IFS(G616="Drum",1,G616= "Solid Disc",2,G616= "Ventilated Disc",3)</f>
        <v>1</v>
      </c>
      <c r="I616" t="s">
        <v>598</v>
      </c>
      <c r="J616">
        <f t="array" ref="J616">_xlfn.IFS(I616="Fabric",1,I616= "Leather",2,I616= "Polyurethene",3,I616= "Vinyl",4)</f>
        <v>2</v>
      </c>
      <c r="K616" t="s">
        <v>169</v>
      </c>
      <c r="L616">
        <f t="array" ref="L616">_xlfn.IFS(K616="AMT",1,K616="Automatic",2,K616="CVT",3,K616="DCT",4,K616="Manual",5)</f>
        <v>5</v>
      </c>
      <c r="M616" t="s">
        <v>169</v>
      </c>
      <c r="N616">
        <f t="array" ref="N616">_xlfn.IFS(M616="Automatic",1,M616= "Manual",2)</f>
        <v>2</v>
      </c>
      <c r="O616" t="s">
        <v>177</v>
      </c>
      <c r="P616">
        <f t="array" ref="P616">_xlfn.IFS(O616="Analog",1,O616= "Analog + Digital",2,O616= "Digital",3)</f>
        <v>2</v>
      </c>
    </row>
    <row r="617" spans="1:16" x14ac:dyDescent="0.3">
      <c r="A617" t="s">
        <v>146</v>
      </c>
      <c r="B617">
        <f t="array" ref="B617">_xlfn.IFS(A617="CNG",1,A617="CNG + Petrol",2,A617="Diesel",3,A617="Electric",4,A617="Hybrid",5,A617="Petrol",6)</f>
        <v>6</v>
      </c>
      <c r="C617" t="s">
        <v>833</v>
      </c>
      <c r="D617">
        <f t="array" ref="D617">_xlfn.IFS(C617="Coupe",1,C617= "Crossover",2,C617= "Crossover, SUV",3,C617= "Hatchback",4,C617= "MPV",5,C617= "MUV",6,C617= "Sedan",7,C617= "Sedan, Coupe",8,C617= "SUV",9,C617= "SUV, Crossover",10)</f>
        <v>9</v>
      </c>
      <c r="E617" t="s">
        <v>340</v>
      </c>
      <c r="F617">
        <f t="array" ref="F617">_xlfn.IFS(E617="Drum",1,E617= "Solid Disc",2,E617= "Ventilated Disc",3)</f>
        <v>2</v>
      </c>
      <c r="G617" t="s">
        <v>152</v>
      </c>
      <c r="H617">
        <f t="array" ref="H617">_xlfn.IFS(G617="Drum",1,G617= "Solid Disc",2,G617= "Ventilated Disc",3)</f>
        <v>1</v>
      </c>
      <c r="I617" t="s">
        <v>598</v>
      </c>
      <c r="J617">
        <f t="array" ref="J617">_xlfn.IFS(I617="Fabric",1,I617= "Leather",2,I617= "Polyurethene",3,I617= "Vinyl",4)</f>
        <v>2</v>
      </c>
      <c r="K617" t="s">
        <v>169</v>
      </c>
      <c r="L617">
        <f t="array" ref="L617">_xlfn.IFS(K617="AMT",1,K617="Automatic",2,K617="CVT",3,K617="DCT",4,K617="Manual",5)</f>
        <v>5</v>
      </c>
      <c r="M617" t="s">
        <v>169</v>
      </c>
      <c r="N617">
        <f t="array" ref="N617">_xlfn.IFS(M617="Automatic",1,M617= "Manual",2)</f>
        <v>2</v>
      </c>
      <c r="O617" t="s">
        <v>177</v>
      </c>
      <c r="P617">
        <f t="array" ref="P617">_xlfn.IFS(O617="Analog",1,O617= "Analog + Digital",2,O617= "Digital",3)</f>
        <v>2</v>
      </c>
    </row>
    <row r="618" spans="1:16" x14ac:dyDescent="0.3">
      <c r="A618" t="s">
        <v>460</v>
      </c>
      <c r="B618">
        <f t="array" ref="B618">_xlfn.IFS(A618="CNG",1,A618="CNG + Petrol",2,A618="Diesel",3,A618="Electric",4,A618="Hybrid",5,A618="Petrol",6)</f>
        <v>3</v>
      </c>
      <c r="C618" t="s">
        <v>833</v>
      </c>
      <c r="D618">
        <f t="array" ref="D618">_xlfn.IFS(C618="Coupe",1,C618= "Crossover",2,C618= "Crossover, SUV",3,C618= "Hatchback",4,C618= "MPV",5,C618= "MUV",6,C618= "Sedan",7,C618= "Sedan, Coupe",8,C618= "SUV",9,C618= "SUV, Crossover",10)</f>
        <v>9</v>
      </c>
      <c r="E618" t="s">
        <v>201</v>
      </c>
      <c r="F618">
        <f t="array" ref="F618">_xlfn.IFS(E618="Drum",1,E618= "Solid Disc",2,E618= "Ventilated Disc",3)</f>
        <v>3</v>
      </c>
      <c r="G618" t="s">
        <v>152</v>
      </c>
      <c r="H618">
        <f t="array" ref="H618">_xlfn.IFS(G618="Drum",1,G618= "Solid Disc",2,G618= "Ventilated Disc",3)</f>
        <v>1</v>
      </c>
      <c r="I618" t="s">
        <v>168</v>
      </c>
      <c r="J618">
        <f t="array" ref="J618">_xlfn.IFS(I618="Fabric",1,I618= "Leather",2,I618= "Polyurethene",3,I618= "Vinyl",4)</f>
        <v>1</v>
      </c>
      <c r="K618" t="s">
        <v>169</v>
      </c>
      <c r="L618">
        <f t="array" ref="L618">_xlfn.IFS(K618="AMT",1,K618="Automatic",2,K618="CVT",3,K618="DCT",4,K618="Manual",5)</f>
        <v>5</v>
      </c>
      <c r="M618" t="s">
        <v>169</v>
      </c>
      <c r="N618">
        <f t="array" ref="N618">_xlfn.IFS(M618="Automatic",1,M618= "Manual",2)</f>
        <v>2</v>
      </c>
      <c r="O618" t="s">
        <v>165</v>
      </c>
      <c r="P618">
        <f t="array" ref="P618">_xlfn.IFS(O618="Analog",1,O618= "Analog + Digital",2,O618= "Digital",3)</f>
        <v>1</v>
      </c>
    </row>
    <row r="619" spans="1:16" x14ac:dyDescent="0.3">
      <c r="A619" t="s">
        <v>460</v>
      </c>
      <c r="B619">
        <f t="array" ref="B619">_xlfn.IFS(A619="CNG",1,A619="CNG + Petrol",2,A619="Diesel",3,A619="Electric",4,A619="Hybrid",5,A619="Petrol",6)</f>
        <v>3</v>
      </c>
      <c r="C619" t="s">
        <v>833</v>
      </c>
      <c r="D619">
        <f t="array" ref="D619">_xlfn.IFS(C619="Coupe",1,C619= "Crossover",2,C619= "Crossover, SUV",3,C619= "Hatchback",4,C619= "MPV",5,C619= "MUV",6,C619= "Sedan",7,C619= "Sedan, Coupe",8,C619= "SUV",9,C619= "SUV, Crossover",10)</f>
        <v>9</v>
      </c>
      <c r="E619" t="s">
        <v>201</v>
      </c>
      <c r="F619">
        <f t="array" ref="F619">_xlfn.IFS(E619="Drum",1,E619= "Solid Disc",2,E619= "Ventilated Disc",3)</f>
        <v>3</v>
      </c>
      <c r="G619" t="s">
        <v>152</v>
      </c>
      <c r="H619">
        <f t="array" ref="H619">_xlfn.IFS(G619="Drum",1,G619= "Solid Disc",2,G619= "Ventilated Disc",3)</f>
        <v>1</v>
      </c>
      <c r="I619" t="s">
        <v>168</v>
      </c>
      <c r="J619">
        <f t="array" ref="J619">_xlfn.IFS(I619="Fabric",1,I619= "Leather",2,I619= "Polyurethene",3,I619= "Vinyl",4)</f>
        <v>1</v>
      </c>
      <c r="K619" t="s">
        <v>169</v>
      </c>
      <c r="L619">
        <f t="array" ref="L619">_xlfn.IFS(K619="AMT",1,K619="Automatic",2,K619="CVT",3,K619="DCT",4,K619="Manual",5)</f>
        <v>5</v>
      </c>
      <c r="M619" t="s">
        <v>169</v>
      </c>
      <c r="N619">
        <f t="array" ref="N619">_xlfn.IFS(M619="Automatic",1,M619= "Manual",2)</f>
        <v>2</v>
      </c>
      <c r="O619" t="s">
        <v>177</v>
      </c>
      <c r="P619">
        <f t="array" ref="P619">_xlfn.IFS(O619="Analog",1,O619= "Analog + Digital",2,O619= "Digital",3)</f>
        <v>2</v>
      </c>
    </row>
    <row r="620" spans="1:16" x14ac:dyDescent="0.3">
      <c r="A620" t="s">
        <v>460</v>
      </c>
      <c r="B620">
        <f t="array" ref="B620">_xlfn.IFS(A620="CNG",1,A620="CNG + Petrol",2,A620="Diesel",3,A620="Electric",4,A620="Hybrid",5,A620="Petrol",6)</f>
        <v>3</v>
      </c>
      <c r="C620" t="s">
        <v>833</v>
      </c>
      <c r="D620">
        <f t="array" ref="D620">_xlfn.IFS(C620="Coupe",1,C620= "Crossover",2,C620= "Crossover, SUV",3,C620= "Hatchback",4,C620= "MPV",5,C620= "MUV",6,C620= "Sedan",7,C620= "Sedan, Coupe",8,C620= "SUV",9,C620= "SUV, Crossover",10)</f>
        <v>9</v>
      </c>
      <c r="E620" t="s">
        <v>201</v>
      </c>
      <c r="F620">
        <f t="array" ref="F620">_xlfn.IFS(E620="Drum",1,E620= "Solid Disc",2,E620= "Ventilated Disc",3)</f>
        <v>3</v>
      </c>
      <c r="G620" t="s">
        <v>152</v>
      </c>
      <c r="H620">
        <f t="array" ref="H620">_xlfn.IFS(G620="Drum",1,G620= "Solid Disc",2,G620= "Ventilated Disc",3)</f>
        <v>1</v>
      </c>
      <c r="I620" t="s">
        <v>168</v>
      </c>
      <c r="J620">
        <f t="array" ref="J620">_xlfn.IFS(I620="Fabric",1,I620= "Leather",2,I620= "Polyurethene",3,I620= "Vinyl",4)</f>
        <v>1</v>
      </c>
      <c r="K620" t="s">
        <v>169</v>
      </c>
      <c r="L620">
        <f t="array" ref="L620">_xlfn.IFS(K620="AMT",1,K620="Automatic",2,K620="CVT",3,K620="DCT",4,K620="Manual",5)</f>
        <v>5</v>
      </c>
      <c r="M620" t="s">
        <v>169</v>
      </c>
      <c r="N620">
        <f t="array" ref="N620">_xlfn.IFS(M620="Automatic",1,M620= "Manual",2)</f>
        <v>2</v>
      </c>
      <c r="O620" t="s">
        <v>177</v>
      </c>
      <c r="P620">
        <f t="array" ref="P620">_xlfn.IFS(O620="Analog",1,O620= "Analog + Digital",2,O620= "Digital",3)</f>
        <v>2</v>
      </c>
    </row>
    <row r="621" spans="1:16" x14ac:dyDescent="0.3">
      <c r="A621" t="s">
        <v>460</v>
      </c>
      <c r="B621">
        <f t="array" ref="B621">_xlfn.IFS(A621="CNG",1,A621="CNG + Petrol",2,A621="Diesel",3,A621="Electric",4,A621="Hybrid",5,A621="Petrol",6)</f>
        <v>3</v>
      </c>
      <c r="C621" t="s">
        <v>833</v>
      </c>
      <c r="D621">
        <f t="array" ref="D621">_xlfn.IFS(C621="Coupe",1,C621= "Crossover",2,C621= "Crossover, SUV",3,C621= "Hatchback",4,C621= "MPV",5,C621= "MUV",6,C621= "Sedan",7,C621= "Sedan, Coupe",8,C621= "SUV",9,C621= "SUV, Crossover",10)</f>
        <v>9</v>
      </c>
      <c r="E621" t="s">
        <v>201</v>
      </c>
      <c r="F621">
        <f t="array" ref="F621">_xlfn.IFS(E621="Drum",1,E621= "Solid Disc",2,E621= "Ventilated Disc",3)</f>
        <v>3</v>
      </c>
      <c r="G621" t="s">
        <v>152</v>
      </c>
      <c r="H621">
        <f t="array" ref="H621">_xlfn.IFS(G621="Drum",1,G621= "Solid Disc",2,G621= "Ventilated Disc",3)</f>
        <v>1</v>
      </c>
      <c r="I621" t="s">
        <v>168</v>
      </c>
      <c r="J621">
        <f t="array" ref="J621">_xlfn.IFS(I621="Fabric",1,I621= "Leather",2,I621= "Polyurethene",3,I621= "Vinyl",4)</f>
        <v>1</v>
      </c>
      <c r="K621" t="s">
        <v>169</v>
      </c>
      <c r="L621">
        <f t="array" ref="L621">_xlfn.IFS(K621="AMT",1,K621="Automatic",2,K621="CVT",3,K621="DCT",4,K621="Manual",5)</f>
        <v>5</v>
      </c>
      <c r="M621" t="s">
        <v>169</v>
      </c>
      <c r="N621">
        <f t="array" ref="N621">_xlfn.IFS(M621="Automatic",1,M621= "Manual",2)</f>
        <v>2</v>
      </c>
      <c r="O621" t="s">
        <v>177</v>
      </c>
      <c r="P621">
        <f t="array" ref="P621">_xlfn.IFS(O621="Analog",1,O621= "Analog + Digital",2,O621= "Digital",3)</f>
        <v>2</v>
      </c>
    </row>
    <row r="622" spans="1:16" x14ac:dyDescent="0.3">
      <c r="A622" t="s">
        <v>460</v>
      </c>
      <c r="B622">
        <f t="array" ref="B622">_xlfn.IFS(A622="CNG",1,A622="CNG + Petrol",2,A622="Diesel",3,A622="Electric",4,A622="Hybrid",5,A622="Petrol",6)</f>
        <v>3</v>
      </c>
      <c r="C622" t="s">
        <v>833</v>
      </c>
      <c r="D622">
        <f t="array" ref="D622">_xlfn.IFS(C622="Coupe",1,C622= "Crossover",2,C622= "Crossover, SUV",3,C622= "Hatchback",4,C622= "MPV",5,C622= "MUV",6,C622= "Sedan",7,C622= "Sedan, Coupe",8,C622= "SUV",9,C622= "SUV, Crossover",10)</f>
        <v>9</v>
      </c>
      <c r="E622" t="s">
        <v>201</v>
      </c>
      <c r="F622">
        <f t="array" ref="F622">_xlfn.IFS(E622="Drum",1,E622= "Solid Disc",2,E622= "Ventilated Disc",3)</f>
        <v>3</v>
      </c>
      <c r="G622" t="s">
        <v>152</v>
      </c>
      <c r="H622">
        <f t="array" ref="H622">_xlfn.IFS(G622="Drum",1,G622= "Solid Disc",2,G622= "Ventilated Disc",3)</f>
        <v>1</v>
      </c>
      <c r="I622" t="s">
        <v>168</v>
      </c>
      <c r="J622">
        <f t="array" ref="J622">_xlfn.IFS(I622="Fabric",1,I622= "Leather",2,I622= "Polyurethene",3,I622= "Vinyl",4)</f>
        <v>1</v>
      </c>
      <c r="K622" t="s">
        <v>169</v>
      </c>
      <c r="L622">
        <f t="array" ref="L622">_xlfn.IFS(K622="AMT",1,K622="Automatic",2,K622="CVT",3,K622="DCT",4,K622="Manual",5)</f>
        <v>5</v>
      </c>
      <c r="M622" t="s">
        <v>169</v>
      </c>
      <c r="N622">
        <f t="array" ref="N622">_xlfn.IFS(M622="Automatic",1,M622= "Manual",2)</f>
        <v>2</v>
      </c>
      <c r="O622" t="s">
        <v>177</v>
      </c>
      <c r="P622">
        <f t="array" ref="P622">_xlfn.IFS(O622="Analog",1,O622= "Analog + Digital",2,O622= "Digital",3)</f>
        <v>2</v>
      </c>
    </row>
    <row r="623" spans="1:16" x14ac:dyDescent="0.3">
      <c r="A623" t="s">
        <v>460</v>
      </c>
      <c r="B623">
        <f t="array" ref="B623">_xlfn.IFS(A623="CNG",1,A623="CNG + Petrol",2,A623="Diesel",3,A623="Electric",4,A623="Hybrid",5,A623="Petrol",6)</f>
        <v>3</v>
      </c>
      <c r="C623" t="s">
        <v>833</v>
      </c>
      <c r="D623">
        <f t="array" ref="D623">_xlfn.IFS(C623="Coupe",1,C623= "Crossover",2,C623= "Crossover, SUV",3,C623= "Hatchback",4,C623= "MPV",5,C623= "MUV",6,C623= "Sedan",7,C623= "Sedan, Coupe",8,C623= "SUV",9,C623= "SUV, Crossover",10)</f>
        <v>9</v>
      </c>
      <c r="E623" t="s">
        <v>201</v>
      </c>
      <c r="F623">
        <f t="array" ref="F623">_xlfn.IFS(E623="Drum",1,E623= "Solid Disc",2,E623= "Ventilated Disc",3)</f>
        <v>3</v>
      </c>
      <c r="G623" t="s">
        <v>152</v>
      </c>
      <c r="H623">
        <f t="array" ref="H623">_xlfn.IFS(G623="Drum",1,G623= "Solid Disc",2,G623= "Ventilated Disc",3)</f>
        <v>1</v>
      </c>
      <c r="I623" t="s">
        <v>168</v>
      </c>
      <c r="J623">
        <f t="array" ref="J623">_xlfn.IFS(I623="Fabric",1,I623= "Leather",2,I623= "Polyurethene",3,I623= "Vinyl",4)</f>
        <v>1</v>
      </c>
      <c r="K623" t="s">
        <v>169</v>
      </c>
      <c r="L623">
        <f t="array" ref="L623">_xlfn.IFS(K623="AMT",1,K623="Automatic",2,K623="CVT",3,K623="DCT",4,K623="Manual",5)</f>
        <v>5</v>
      </c>
      <c r="M623" t="s">
        <v>169</v>
      </c>
      <c r="N623">
        <f t="array" ref="N623">_xlfn.IFS(M623="Automatic",1,M623= "Manual",2)</f>
        <v>2</v>
      </c>
      <c r="O623" t="s">
        <v>177</v>
      </c>
      <c r="P623">
        <f t="array" ref="P623">_xlfn.IFS(O623="Analog",1,O623= "Analog + Digital",2,O623= "Digital",3)</f>
        <v>2</v>
      </c>
    </row>
    <row r="624" spans="1:16" x14ac:dyDescent="0.3">
      <c r="A624" t="s">
        <v>460</v>
      </c>
      <c r="B624">
        <f t="array" ref="B624">_xlfn.IFS(A624="CNG",1,A624="CNG + Petrol",2,A624="Diesel",3,A624="Electric",4,A624="Hybrid",5,A624="Petrol",6)</f>
        <v>3</v>
      </c>
      <c r="C624" t="s">
        <v>833</v>
      </c>
      <c r="D624">
        <f t="array" ref="D624">_xlfn.IFS(C624="Coupe",1,C624= "Crossover",2,C624= "Crossover, SUV",3,C624= "Hatchback",4,C624= "MPV",5,C624= "MUV",6,C624= "Sedan",7,C624= "Sedan, Coupe",8,C624= "SUV",9,C624= "SUV, Crossover",10)</f>
        <v>9</v>
      </c>
      <c r="E624" t="s">
        <v>201</v>
      </c>
      <c r="F624">
        <f t="array" ref="F624">_xlfn.IFS(E624="Drum",1,E624= "Solid Disc",2,E624= "Ventilated Disc",3)</f>
        <v>3</v>
      </c>
      <c r="G624" t="s">
        <v>201</v>
      </c>
      <c r="H624">
        <f t="array" ref="H624">_xlfn.IFS(G624="Drum",1,G624= "Solid Disc",2,G624= "Ventilated Disc",3)</f>
        <v>3</v>
      </c>
      <c r="I624" t="s">
        <v>168</v>
      </c>
      <c r="J624">
        <f t="array" ref="J624">_xlfn.IFS(I624="Fabric",1,I624= "Leather",2,I624= "Polyurethene",3,I624= "Vinyl",4)</f>
        <v>1</v>
      </c>
      <c r="K624" t="s">
        <v>169</v>
      </c>
      <c r="L624">
        <f t="array" ref="L624">_xlfn.IFS(K624="AMT",1,K624="Automatic",2,K624="CVT",3,K624="DCT",4,K624="Manual",5)</f>
        <v>5</v>
      </c>
      <c r="M624" t="s">
        <v>169</v>
      </c>
      <c r="N624">
        <f t="array" ref="N624">_xlfn.IFS(M624="Automatic",1,M624= "Manual",2)</f>
        <v>2</v>
      </c>
      <c r="O624" t="s">
        <v>177</v>
      </c>
      <c r="P624">
        <f t="array" ref="P624">_xlfn.IFS(O624="Analog",1,O624= "Analog + Digital",2,O624= "Digital",3)</f>
        <v>2</v>
      </c>
    </row>
    <row r="625" spans="1:16" x14ac:dyDescent="0.3">
      <c r="A625" t="s">
        <v>460</v>
      </c>
      <c r="B625">
        <f t="array" ref="B625">_xlfn.IFS(A625="CNG",1,A625="CNG + Petrol",2,A625="Diesel",3,A625="Electric",4,A625="Hybrid",5,A625="Petrol",6)</f>
        <v>3</v>
      </c>
      <c r="C625" t="s">
        <v>833</v>
      </c>
      <c r="D625">
        <f t="array" ref="D625">_xlfn.IFS(C625="Coupe",1,C625= "Crossover",2,C625= "Crossover, SUV",3,C625= "Hatchback",4,C625= "MPV",5,C625= "MUV",6,C625= "Sedan",7,C625= "Sedan, Coupe",8,C625= "SUV",9,C625= "SUV, Crossover",10)</f>
        <v>9</v>
      </c>
      <c r="E625" t="s">
        <v>201</v>
      </c>
      <c r="F625">
        <f t="array" ref="F625">_xlfn.IFS(E625="Drum",1,E625= "Solid Disc",2,E625= "Ventilated Disc",3)</f>
        <v>3</v>
      </c>
      <c r="G625" t="s">
        <v>201</v>
      </c>
      <c r="H625">
        <f t="array" ref="H625">_xlfn.IFS(G625="Drum",1,G625= "Solid Disc",2,G625= "Ventilated Disc",3)</f>
        <v>3</v>
      </c>
      <c r="I625" t="s">
        <v>168</v>
      </c>
      <c r="J625">
        <f t="array" ref="J625">_xlfn.IFS(I625="Fabric",1,I625= "Leather",2,I625= "Polyurethene",3,I625= "Vinyl",4)</f>
        <v>1</v>
      </c>
      <c r="K625" t="s">
        <v>169</v>
      </c>
      <c r="L625">
        <f t="array" ref="L625">_xlfn.IFS(K625="AMT",1,K625="Automatic",2,K625="CVT",3,K625="DCT",4,K625="Manual",5)</f>
        <v>5</v>
      </c>
      <c r="M625" t="s">
        <v>169</v>
      </c>
      <c r="N625">
        <f t="array" ref="N625">_xlfn.IFS(M625="Automatic",1,M625= "Manual",2)</f>
        <v>2</v>
      </c>
      <c r="O625" t="s">
        <v>177</v>
      </c>
      <c r="P625">
        <f t="array" ref="P625">_xlfn.IFS(O625="Analog",1,O625= "Analog + Digital",2,O625= "Digital",3)</f>
        <v>2</v>
      </c>
    </row>
    <row r="626" spans="1:16" x14ac:dyDescent="0.3">
      <c r="A626" t="s">
        <v>460</v>
      </c>
      <c r="B626">
        <f t="array" ref="B626">_xlfn.IFS(A626="CNG",1,A626="CNG + Petrol",2,A626="Diesel",3,A626="Electric",4,A626="Hybrid",5,A626="Petrol",6)</f>
        <v>3</v>
      </c>
      <c r="C626" t="s">
        <v>833</v>
      </c>
      <c r="D626">
        <f t="array" ref="D626">_xlfn.IFS(C626="Coupe",1,C626= "Crossover",2,C626= "Crossover, SUV",3,C626= "Hatchback",4,C626= "MPV",5,C626= "MUV",6,C626= "Sedan",7,C626= "Sedan, Coupe",8,C626= "SUV",9,C626= "SUV, Crossover",10)</f>
        <v>9</v>
      </c>
      <c r="E626" t="s">
        <v>201</v>
      </c>
      <c r="F626">
        <f t="array" ref="F626">_xlfn.IFS(E626="Drum",1,E626= "Solid Disc",2,E626= "Ventilated Disc",3)</f>
        <v>3</v>
      </c>
      <c r="G626" t="s">
        <v>201</v>
      </c>
      <c r="H626">
        <f t="array" ref="H626">_xlfn.IFS(G626="Drum",1,G626= "Solid Disc",2,G626= "Ventilated Disc",3)</f>
        <v>3</v>
      </c>
      <c r="I626" t="s">
        <v>168</v>
      </c>
      <c r="J626">
        <f t="array" ref="J626">_xlfn.IFS(I626="Fabric",1,I626= "Leather",2,I626= "Polyurethene",3,I626= "Vinyl",4)</f>
        <v>1</v>
      </c>
      <c r="K626" t="s">
        <v>169</v>
      </c>
      <c r="L626">
        <f t="array" ref="L626">_xlfn.IFS(K626="AMT",1,K626="Automatic",2,K626="CVT",3,K626="DCT",4,K626="Manual",5)</f>
        <v>5</v>
      </c>
      <c r="M626" t="s">
        <v>169</v>
      </c>
      <c r="N626">
        <f t="array" ref="N626">_xlfn.IFS(M626="Automatic",1,M626= "Manual",2)</f>
        <v>2</v>
      </c>
      <c r="O626" t="s">
        <v>177</v>
      </c>
      <c r="P626">
        <f t="array" ref="P626">_xlfn.IFS(O626="Analog",1,O626= "Analog + Digital",2,O626= "Digital",3)</f>
        <v>2</v>
      </c>
    </row>
    <row r="627" spans="1:16" x14ac:dyDescent="0.3">
      <c r="A627" t="s">
        <v>1460</v>
      </c>
      <c r="B627">
        <f t="array" ref="B627">_xlfn.IFS(A627="CNG",1,A627="CNG + Petrol",2,A627="Diesel",3,A627="Electric",4,A627="Hybrid",5,A627="Petrol",6)</f>
        <v>4</v>
      </c>
      <c r="C627" t="s">
        <v>833</v>
      </c>
      <c r="D627">
        <f t="array" ref="D627">_xlfn.IFS(C627="Coupe",1,C627= "Crossover",2,C627= "Crossover, SUV",3,C627= "Hatchback",4,C627= "MPV",5,C627= "MUV",6,C627= "Sedan",7,C627= "Sedan, Coupe",8,C627= "SUV",9,C627= "SUV, Crossover",10)</f>
        <v>9</v>
      </c>
      <c r="E627" t="s">
        <v>201</v>
      </c>
      <c r="F627">
        <f t="array" ref="F627">_xlfn.IFS(E627="Drum",1,E627= "Solid Disc",2,E627= "Ventilated Disc",3)</f>
        <v>3</v>
      </c>
      <c r="G627" t="s">
        <v>340</v>
      </c>
      <c r="H627">
        <f t="array" ref="H627">_xlfn.IFS(G627="Drum",1,G627= "Solid Disc",2,G627= "Ventilated Disc",3)</f>
        <v>2</v>
      </c>
      <c r="I627" t="s">
        <v>168</v>
      </c>
      <c r="J627">
        <f t="array" ref="J627">_xlfn.IFS(I627="Fabric",1,I627= "Leather",2,I627= "Polyurethene",3,I627= "Vinyl",4)</f>
        <v>1</v>
      </c>
      <c r="K627" t="s">
        <v>190</v>
      </c>
      <c r="L627">
        <f t="array" ref="L627">_xlfn.IFS(K627="AMT",1,K627="Automatic",2,K627="CVT",3,K627="DCT",4,K627="Manual",5)</f>
        <v>2</v>
      </c>
      <c r="M627" t="s">
        <v>169</v>
      </c>
      <c r="N627">
        <f t="array" ref="N627">_xlfn.IFS(M627="Automatic",1,M627= "Manual",2)</f>
        <v>2</v>
      </c>
      <c r="O627" t="s">
        <v>164</v>
      </c>
      <c r="P627">
        <f t="array" ref="P627">_xlfn.IFS(O627="Analog",1,O627= "Analog + Digital",2,O627= "Digital",3)</f>
        <v>3</v>
      </c>
    </row>
    <row r="628" spans="1:16" x14ac:dyDescent="0.3">
      <c r="A628" t="s">
        <v>1460</v>
      </c>
      <c r="B628">
        <f t="array" ref="B628">_xlfn.IFS(A628="CNG",1,A628="CNG + Petrol",2,A628="Diesel",3,A628="Electric",4,A628="Hybrid",5,A628="Petrol",6)</f>
        <v>4</v>
      </c>
      <c r="C628" t="s">
        <v>833</v>
      </c>
      <c r="D628">
        <f t="array" ref="D628">_xlfn.IFS(C628="Coupe",1,C628= "Crossover",2,C628= "Crossover, SUV",3,C628= "Hatchback",4,C628= "MPV",5,C628= "MUV",6,C628= "Sedan",7,C628= "Sedan, Coupe",8,C628= "SUV",9,C628= "SUV, Crossover",10)</f>
        <v>9</v>
      </c>
      <c r="E628" t="s">
        <v>201</v>
      </c>
      <c r="F628">
        <f t="array" ref="F628">_xlfn.IFS(E628="Drum",1,E628= "Solid Disc",2,E628= "Ventilated Disc",3)</f>
        <v>3</v>
      </c>
      <c r="G628" t="s">
        <v>340</v>
      </c>
      <c r="H628">
        <f t="array" ref="H628">_xlfn.IFS(G628="Drum",1,G628= "Solid Disc",2,G628= "Ventilated Disc",3)</f>
        <v>2</v>
      </c>
      <c r="I628" t="s">
        <v>168</v>
      </c>
      <c r="J628">
        <f t="array" ref="J628">_xlfn.IFS(I628="Fabric",1,I628= "Leather",2,I628= "Polyurethene",3,I628= "Vinyl",4)</f>
        <v>1</v>
      </c>
      <c r="K628" t="s">
        <v>190</v>
      </c>
      <c r="L628">
        <f t="array" ref="L628">_xlfn.IFS(K628="AMT",1,K628="Automatic",2,K628="CVT",3,K628="DCT",4,K628="Manual",5)</f>
        <v>2</v>
      </c>
      <c r="M628" t="s">
        <v>169</v>
      </c>
      <c r="N628">
        <f t="array" ref="N628">_xlfn.IFS(M628="Automatic",1,M628= "Manual",2)</f>
        <v>2</v>
      </c>
      <c r="O628" t="s">
        <v>164</v>
      </c>
      <c r="P628">
        <f t="array" ref="P628">_xlfn.IFS(O628="Analog",1,O628= "Analog + Digital",2,O628= "Digital",3)</f>
        <v>3</v>
      </c>
    </row>
    <row r="629" spans="1:16" x14ac:dyDescent="0.3">
      <c r="A629" t="s">
        <v>1460</v>
      </c>
      <c r="B629">
        <f t="array" ref="B629">_xlfn.IFS(A629="CNG",1,A629="CNG + Petrol",2,A629="Diesel",3,A629="Electric",4,A629="Hybrid",5,A629="Petrol",6)</f>
        <v>4</v>
      </c>
      <c r="C629" t="s">
        <v>833</v>
      </c>
      <c r="D629">
        <f t="array" ref="D629">_xlfn.IFS(C629="Coupe",1,C629= "Crossover",2,C629= "Crossover, SUV",3,C629= "Hatchback",4,C629= "MPV",5,C629= "MUV",6,C629= "Sedan",7,C629= "Sedan, Coupe",8,C629= "SUV",9,C629= "SUV, Crossover",10)</f>
        <v>9</v>
      </c>
      <c r="E629" t="s">
        <v>201</v>
      </c>
      <c r="F629">
        <f t="array" ref="F629">_xlfn.IFS(E629="Drum",1,E629= "Solid Disc",2,E629= "Ventilated Disc",3)</f>
        <v>3</v>
      </c>
      <c r="G629" t="s">
        <v>340</v>
      </c>
      <c r="H629">
        <f t="array" ref="H629">_xlfn.IFS(G629="Drum",1,G629= "Solid Disc",2,G629= "Ventilated Disc",3)</f>
        <v>2</v>
      </c>
      <c r="I629" t="s">
        <v>168</v>
      </c>
      <c r="J629">
        <f t="array" ref="J629">_xlfn.IFS(I629="Fabric",1,I629= "Leather",2,I629= "Polyurethene",3,I629= "Vinyl",4)</f>
        <v>1</v>
      </c>
      <c r="K629" t="s">
        <v>190</v>
      </c>
      <c r="L629">
        <f t="array" ref="L629">_xlfn.IFS(K629="AMT",1,K629="Automatic",2,K629="CVT",3,K629="DCT",4,K629="Manual",5)</f>
        <v>2</v>
      </c>
      <c r="M629" t="s">
        <v>169</v>
      </c>
      <c r="N629">
        <f t="array" ref="N629">_xlfn.IFS(M629="Automatic",1,M629= "Manual",2)</f>
        <v>2</v>
      </c>
      <c r="O629" t="s">
        <v>164</v>
      </c>
      <c r="P629">
        <f t="array" ref="P629">_xlfn.IFS(O629="Analog",1,O629= "Analog + Digital",2,O629= "Digital",3)</f>
        <v>3</v>
      </c>
    </row>
    <row r="630" spans="1:16" x14ac:dyDescent="0.3">
      <c r="A630" t="s">
        <v>146</v>
      </c>
      <c r="B630">
        <f t="array" ref="B630">_xlfn.IFS(A630="CNG",1,A630="CNG + Petrol",2,A630="Diesel",3,A630="Electric",4,A630="Hybrid",5,A630="Petrol",6)</f>
        <v>6</v>
      </c>
      <c r="C630" t="s">
        <v>509</v>
      </c>
      <c r="D630">
        <f t="array" ref="D630">_xlfn.IFS(C630="Coupe",1,C630= "Crossover",2,C630= "Crossover, SUV",3,C630= "Hatchback",4,C630= "MPV",5,C630= "MUV",6,C630= "Sedan",7,C630= "Sedan, Coupe",8,C630= "SUV",9,C630= "SUV, Crossover",10)</f>
        <v>7</v>
      </c>
      <c r="E630" t="s">
        <v>201</v>
      </c>
      <c r="F630">
        <f t="array" ref="F630">_xlfn.IFS(E630="Drum",1,E630= "Solid Disc",2,E630= "Ventilated Disc",3)</f>
        <v>3</v>
      </c>
      <c r="G630" t="s">
        <v>201</v>
      </c>
      <c r="H630">
        <f t="array" ref="H630">_xlfn.IFS(G630="Drum",1,G630= "Solid Disc",2,G630= "Ventilated Disc",3)</f>
        <v>3</v>
      </c>
      <c r="I630" t="s">
        <v>168</v>
      </c>
      <c r="J630">
        <f t="array" ref="J630">_xlfn.IFS(I630="Fabric",1,I630= "Leather",2,I630= "Polyurethene",3,I630= "Vinyl",4)</f>
        <v>1</v>
      </c>
      <c r="K630" t="s">
        <v>169</v>
      </c>
      <c r="L630">
        <f t="array" ref="L630">_xlfn.IFS(K630="AMT",1,K630="Automatic",2,K630="CVT",3,K630="DCT",4,K630="Manual",5)</f>
        <v>5</v>
      </c>
      <c r="M630" t="s">
        <v>169</v>
      </c>
      <c r="N630">
        <f t="array" ref="N630">_xlfn.IFS(M630="Automatic",1,M630= "Manual",2)</f>
        <v>2</v>
      </c>
      <c r="O630" t="s">
        <v>177</v>
      </c>
      <c r="P630">
        <f t="array" ref="P630">_xlfn.IFS(O630="Analog",1,O630= "Analog + Digital",2,O630= "Digital",3)</f>
        <v>2</v>
      </c>
    </row>
    <row r="631" spans="1:16" x14ac:dyDescent="0.3">
      <c r="A631" t="s">
        <v>146</v>
      </c>
      <c r="B631">
        <f t="array" ref="B631">_xlfn.IFS(A631="CNG",1,A631="CNG + Petrol",2,A631="Diesel",3,A631="Electric",4,A631="Hybrid",5,A631="Petrol",6)</f>
        <v>6</v>
      </c>
      <c r="C631" t="s">
        <v>509</v>
      </c>
      <c r="D631">
        <f t="array" ref="D631">_xlfn.IFS(C631="Coupe",1,C631= "Crossover",2,C631= "Crossover, SUV",3,C631= "Hatchback",4,C631= "MPV",5,C631= "MUV",6,C631= "Sedan",7,C631= "Sedan, Coupe",8,C631= "SUV",9,C631= "SUV, Crossover",10)</f>
        <v>7</v>
      </c>
      <c r="E631" t="s">
        <v>201</v>
      </c>
      <c r="F631">
        <f t="array" ref="F631">_xlfn.IFS(E631="Drum",1,E631= "Solid Disc",2,E631= "Ventilated Disc",3)</f>
        <v>3</v>
      </c>
      <c r="G631" t="s">
        <v>201</v>
      </c>
      <c r="H631">
        <f t="array" ref="H631">_xlfn.IFS(G631="Drum",1,G631= "Solid Disc",2,G631= "Ventilated Disc",3)</f>
        <v>3</v>
      </c>
      <c r="I631" t="s">
        <v>168</v>
      </c>
      <c r="J631">
        <f t="array" ref="J631">_xlfn.IFS(I631="Fabric",1,I631= "Leather",2,I631= "Polyurethene",3,I631= "Vinyl",4)</f>
        <v>1</v>
      </c>
      <c r="K631" t="s">
        <v>169</v>
      </c>
      <c r="L631">
        <f t="array" ref="L631">_xlfn.IFS(K631="AMT",1,K631="Automatic",2,K631="CVT",3,K631="DCT",4,K631="Manual",5)</f>
        <v>5</v>
      </c>
      <c r="M631" t="s">
        <v>169</v>
      </c>
      <c r="N631">
        <f t="array" ref="N631">_xlfn.IFS(M631="Automatic",1,M631= "Manual",2)</f>
        <v>2</v>
      </c>
      <c r="O631" t="s">
        <v>177</v>
      </c>
      <c r="P631">
        <f t="array" ref="P631">_xlfn.IFS(O631="Analog",1,O631= "Analog + Digital",2,O631= "Digital",3)</f>
        <v>2</v>
      </c>
    </row>
    <row r="632" spans="1:16" x14ac:dyDescent="0.3">
      <c r="A632" t="s">
        <v>146</v>
      </c>
      <c r="B632">
        <f t="array" ref="B632">_xlfn.IFS(A632="CNG",1,A632="CNG + Petrol",2,A632="Diesel",3,A632="Electric",4,A632="Hybrid",5,A632="Petrol",6)</f>
        <v>6</v>
      </c>
      <c r="C632" t="s">
        <v>509</v>
      </c>
      <c r="D632">
        <f t="array" ref="D632">_xlfn.IFS(C632="Coupe",1,C632= "Crossover",2,C632= "Crossover, SUV",3,C632= "Hatchback",4,C632= "MPV",5,C632= "MUV",6,C632= "Sedan",7,C632= "Sedan, Coupe",8,C632= "SUV",9,C632= "SUV, Crossover",10)</f>
        <v>7</v>
      </c>
      <c r="E632" t="s">
        <v>201</v>
      </c>
      <c r="F632">
        <f t="array" ref="F632">_xlfn.IFS(E632="Drum",1,E632= "Solid Disc",2,E632= "Ventilated Disc",3)</f>
        <v>3</v>
      </c>
      <c r="G632" t="s">
        <v>201</v>
      </c>
      <c r="H632">
        <f t="array" ref="H632">_xlfn.IFS(G632="Drum",1,G632= "Solid Disc",2,G632= "Ventilated Disc",3)</f>
        <v>3</v>
      </c>
      <c r="I632" t="s">
        <v>168</v>
      </c>
      <c r="J632">
        <f t="array" ref="J632">_xlfn.IFS(I632="Fabric",1,I632= "Leather",2,I632= "Polyurethene",3,I632= "Vinyl",4)</f>
        <v>1</v>
      </c>
      <c r="K632" t="s">
        <v>345</v>
      </c>
      <c r="L632">
        <f t="array" ref="L632">_xlfn.IFS(K632="AMT",1,K632="Automatic",2,K632="CVT",3,K632="DCT",4,K632="Manual",5)</f>
        <v>1</v>
      </c>
      <c r="M632" t="s">
        <v>169</v>
      </c>
      <c r="N632">
        <f t="array" ref="N632">_xlfn.IFS(M632="Automatic",1,M632= "Manual",2)</f>
        <v>2</v>
      </c>
      <c r="O632" t="s">
        <v>177</v>
      </c>
      <c r="P632">
        <f t="array" ref="P632">_xlfn.IFS(O632="Analog",1,O632= "Analog + Digital",2,O632= "Digital",3)</f>
        <v>2</v>
      </c>
    </row>
    <row r="633" spans="1:16" x14ac:dyDescent="0.3">
      <c r="A633" t="s">
        <v>146</v>
      </c>
      <c r="B633">
        <f t="array" ref="B633">_xlfn.IFS(A633="CNG",1,A633="CNG + Petrol",2,A633="Diesel",3,A633="Electric",4,A633="Hybrid",5,A633="Petrol",6)</f>
        <v>6</v>
      </c>
      <c r="C633" t="s">
        <v>509</v>
      </c>
      <c r="D633">
        <f t="array" ref="D633">_xlfn.IFS(C633="Coupe",1,C633= "Crossover",2,C633= "Crossover, SUV",3,C633= "Hatchback",4,C633= "MPV",5,C633= "MUV",6,C633= "Sedan",7,C633= "Sedan, Coupe",8,C633= "SUV",9,C633= "SUV, Crossover",10)</f>
        <v>7</v>
      </c>
      <c r="E633" t="s">
        <v>201</v>
      </c>
      <c r="F633">
        <f t="array" ref="F633">_xlfn.IFS(E633="Drum",1,E633= "Solid Disc",2,E633= "Ventilated Disc",3)</f>
        <v>3</v>
      </c>
      <c r="G633" t="s">
        <v>201</v>
      </c>
      <c r="H633">
        <f t="array" ref="H633">_xlfn.IFS(G633="Drum",1,G633= "Solid Disc",2,G633= "Ventilated Disc",3)</f>
        <v>3</v>
      </c>
      <c r="I633" t="s">
        <v>598</v>
      </c>
      <c r="J633">
        <f t="array" ref="J633">_xlfn.IFS(I633="Fabric",1,I633= "Leather",2,I633= "Polyurethene",3,I633= "Vinyl",4)</f>
        <v>2</v>
      </c>
      <c r="K633" t="s">
        <v>345</v>
      </c>
      <c r="L633">
        <f t="array" ref="L633">_xlfn.IFS(K633="AMT",1,K633="Automatic",2,K633="CVT",3,K633="DCT",4,K633="Manual",5)</f>
        <v>1</v>
      </c>
      <c r="M633" t="s">
        <v>169</v>
      </c>
      <c r="N633">
        <f t="array" ref="N633">_xlfn.IFS(M633="Automatic",1,M633= "Manual",2)</f>
        <v>2</v>
      </c>
      <c r="O633" t="s">
        <v>177</v>
      </c>
      <c r="P633">
        <f t="array" ref="P633">_xlfn.IFS(O633="Analog",1,O633= "Analog + Digital",2,O633= "Digital",3)</f>
        <v>2</v>
      </c>
    </row>
    <row r="634" spans="1:16" x14ac:dyDescent="0.3">
      <c r="A634" t="s">
        <v>460</v>
      </c>
      <c r="B634">
        <f t="array" ref="B634">_xlfn.IFS(A634="CNG",1,A634="CNG + Petrol",2,A634="Diesel",3,A634="Electric",4,A634="Hybrid",5,A634="Petrol",6)</f>
        <v>3</v>
      </c>
      <c r="C634" t="s">
        <v>833</v>
      </c>
      <c r="D634">
        <f t="array" ref="D634">_xlfn.IFS(C634="Coupe",1,C634= "Crossover",2,C634= "Crossover, SUV",3,C634= "Hatchback",4,C634= "MPV",5,C634= "MUV",6,C634= "Sedan",7,C634= "Sedan, Coupe",8,C634= "SUV",9,C634= "SUV, Crossover",10)</f>
        <v>9</v>
      </c>
      <c r="E634" t="s">
        <v>201</v>
      </c>
      <c r="F634">
        <f t="array" ref="F634">_xlfn.IFS(E634="Drum",1,E634= "Solid Disc",2,E634= "Ventilated Disc",3)</f>
        <v>3</v>
      </c>
      <c r="G634" t="s">
        <v>340</v>
      </c>
      <c r="H634">
        <f t="array" ref="H634">_xlfn.IFS(G634="Drum",1,G634= "Solid Disc",2,G634= "Ventilated Disc",3)</f>
        <v>2</v>
      </c>
      <c r="I634" t="s">
        <v>168</v>
      </c>
      <c r="J634">
        <f t="array" ref="J634">_xlfn.IFS(I634="Fabric",1,I634= "Leather",2,I634= "Polyurethene",3,I634= "Vinyl",4)</f>
        <v>1</v>
      </c>
      <c r="K634" t="s">
        <v>169</v>
      </c>
      <c r="L634">
        <f t="array" ref="L634">_xlfn.IFS(K634="AMT",1,K634="Automatic",2,K634="CVT",3,K634="DCT",4,K634="Manual",5)</f>
        <v>5</v>
      </c>
      <c r="M634" t="s">
        <v>169</v>
      </c>
      <c r="N634">
        <f t="array" ref="N634">_xlfn.IFS(M634="Automatic",1,M634= "Manual",2)</f>
        <v>2</v>
      </c>
      <c r="O634" t="s">
        <v>165</v>
      </c>
      <c r="P634">
        <f t="array" ref="P634">_xlfn.IFS(O634="Analog",1,O634= "Analog + Digital",2,O634= "Digital",3)</f>
        <v>1</v>
      </c>
    </row>
    <row r="635" spans="1:16" x14ac:dyDescent="0.3">
      <c r="A635" t="s">
        <v>146</v>
      </c>
      <c r="B635">
        <f t="array" ref="B635">_xlfn.IFS(A635="CNG",1,A635="CNG + Petrol",2,A635="Diesel",3,A635="Electric",4,A635="Hybrid",5,A635="Petrol",6)</f>
        <v>6</v>
      </c>
      <c r="C635" t="s">
        <v>833</v>
      </c>
      <c r="D635">
        <f t="array" ref="D635">_xlfn.IFS(C635="Coupe",1,C635= "Crossover",2,C635= "Crossover, SUV",3,C635= "Hatchback",4,C635= "MPV",5,C635= "MUV",6,C635= "Sedan",7,C635= "Sedan, Coupe",8,C635= "SUV",9,C635= "SUV, Crossover",10)</f>
        <v>9</v>
      </c>
      <c r="E635" t="s">
        <v>201</v>
      </c>
      <c r="F635">
        <f t="array" ref="F635">_xlfn.IFS(E635="Drum",1,E635= "Solid Disc",2,E635= "Ventilated Disc",3)</f>
        <v>3</v>
      </c>
      <c r="G635" t="s">
        <v>340</v>
      </c>
      <c r="H635">
        <f t="array" ref="H635">_xlfn.IFS(G635="Drum",1,G635= "Solid Disc",2,G635= "Ventilated Disc",3)</f>
        <v>2</v>
      </c>
      <c r="I635" t="s">
        <v>168</v>
      </c>
      <c r="J635">
        <f t="array" ref="J635">_xlfn.IFS(I635="Fabric",1,I635= "Leather",2,I635= "Polyurethene",3,I635= "Vinyl",4)</f>
        <v>1</v>
      </c>
      <c r="K635" t="s">
        <v>169</v>
      </c>
      <c r="L635">
        <f t="array" ref="L635">_xlfn.IFS(K635="AMT",1,K635="Automatic",2,K635="CVT",3,K635="DCT",4,K635="Manual",5)</f>
        <v>5</v>
      </c>
      <c r="M635" t="s">
        <v>169</v>
      </c>
      <c r="N635">
        <f t="array" ref="N635">_xlfn.IFS(M635="Automatic",1,M635= "Manual",2)</f>
        <v>2</v>
      </c>
      <c r="O635" t="s">
        <v>165</v>
      </c>
      <c r="P635">
        <f t="array" ref="P635">_xlfn.IFS(O635="Analog",1,O635= "Analog + Digital",2,O635= "Digital",3)</f>
        <v>1</v>
      </c>
    </row>
    <row r="636" spans="1:16" x14ac:dyDescent="0.3">
      <c r="A636" t="s">
        <v>460</v>
      </c>
      <c r="B636">
        <f t="array" ref="B636">_xlfn.IFS(A636="CNG",1,A636="CNG + Petrol",2,A636="Diesel",3,A636="Electric",4,A636="Hybrid",5,A636="Petrol",6)</f>
        <v>3</v>
      </c>
      <c r="C636" t="s">
        <v>833</v>
      </c>
      <c r="D636">
        <f t="array" ref="D636">_xlfn.IFS(C636="Coupe",1,C636= "Crossover",2,C636= "Crossover, SUV",3,C636= "Hatchback",4,C636= "MPV",5,C636= "MUV",6,C636= "Sedan",7,C636= "Sedan, Coupe",8,C636= "SUV",9,C636= "SUV, Crossover",10)</f>
        <v>9</v>
      </c>
      <c r="E636" t="s">
        <v>201</v>
      </c>
      <c r="F636">
        <f t="array" ref="F636">_xlfn.IFS(E636="Drum",1,E636= "Solid Disc",2,E636= "Ventilated Disc",3)</f>
        <v>3</v>
      </c>
      <c r="G636" t="s">
        <v>340</v>
      </c>
      <c r="H636">
        <f t="array" ref="H636">_xlfn.IFS(G636="Drum",1,G636= "Solid Disc",2,G636= "Ventilated Disc",3)</f>
        <v>2</v>
      </c>
      <c r="I636" t="s">
        <v>598</v>
      </c>
      <c r="J636">
        <f t="array" ref="J636">_xlfn.IFS(I636="Fabric",1,I636= "Leather",2,I636= "Polyurethene",3,I636= "Vinyl",4)</f>
        <v>2</v>
      </c>
      <c r="K636" t="s">
        <v>190</v>
      </c>
      <c r="L636">
        <f t="array" ref="L636">_xlfn.IFS(K636="AMT",1,K636="Automatic",2,K636="CVT",3,K636="DCT",4,K636="Manual",5)</f>
        <v>2</v>
      </c>
      <c r="M636" t="s">
        <v>190</v>
      </c>
      <c r="N636">
        <f t="array" ref="N636">_xlfn.IFS(M636="Automatic",1,M636= "Manual",2)</f>
        <v>1</v>
      </c>
      <c r="O636" t="s">
        <v>165</v>
      </c>
      <c r="P636">
        <f t="array" ref="P636">_xlfn.IFS(O636="Analog",1,O636= "Analog + Digital",2,O636= "Digital",3)</f>
        <v>1</v>
      </c>
    </row>
    <row r="637" spans="1:16" x14ac:dyDescent="0.3">
      <c r="A637" t="s">
        <v>146</v>
      </c>
      <c r="B637">
        <f t="array" ref="B637">_xlfn.IFS(A637="CNG",1,A637="CNG + Petrol",2,A637="Diesel",3,A637="Electric",4,A637="Hybrid",5,A637="Petrol",6)</f>
        <v>6</v>
      </c>
      <c r="C637" t="s">
        <v>833</v>
      </c>
      <c r="D637">
        <f t="array" ref="D637">_xlfn.IFS(C637="Coupe",1,C637= "Crossover",2,C637= "Crossover, SUV",3,C637= "Hatchback",4,C637= "MPV",5,C637= "MUV",6,C637= "Sedan",7,C637= "Sedan, Coupe",8,C637= "SUV",9,C637= "SUV, Crossover",10)</f>
        <v>9</v>
      </c>
      <c r="E637" t="s">
        <v>201</v>
      </c>
      <c r="F637">
        <f t="array" ref="F637">_xlfn.IFS(E637="Drum",1,E637= "Solid Disc",2,E637= "Ventilated Disc",3)</f>
        <v>3</v>
      </c>
      <c r="G637" t="s">
        <v>340</v>
      </c>
      <c r="H637">
        <f t="array" ref="H637">_xlfn.IFS(G637="Drum",1,G637= "Solid Disc",2,G637= "Ventilated Disc",3)</f>
        <v>2</v>
      </c>
      <c r="I637" t="s">
        <v>598</v>
      </c>
      <c r="J637">
        <f t="array" ref="J637">_xlfn.IFS(I637="Fabric",1,I637= "Leather",2,I637= "Polyurethene",3,I637= "Vinyl",4)</f>
        <v>2</v>
      </c>
      <c r="K637" t="s">
        <v>190</v>
      </c>
      <c r="L637">
        <f t="array" ref="L637">_xlfn.IFS(K637="AMT",1,K637="Automatic",2,K637="CVT",3,K637="DCT",4,K637="Manual",5)</f>
        <v>2</v>
      </c>
      <c r="M637" t="s">
        <v>190</v>
      </c>
      <c r="N637">
        <f t="array" ref="N637">_xlfn.IFS(M637="Automatic",1,M637= "Manual",2)</f>
        <v>1</v>
      </c>
      <c r="O637" t="s">
        <v>165</v>
      </c>
      <c r="P637">
        <f t="array" ref="P637">_xlfn.IFS(O637="Analog",1,O637= "Analog + Digital",2,O637= "Digital",3)</f>
        <v>1</v>
      </c>
    </row>
    <row r="638" spans="1:16" x14ac:dyDescent="0.3">
      <c r="A638" t="s">
        <v>460</v>
      </c>
      <c r="B638">
        <f t="array" ref="B638">_xlfn.IFS(A638="CNG",1,A638="CNG + Petrol",2,A638="Diesel",3,A638="Electric",4,A638="Hybrid",5,A638="Petrol",6)</f>
        <v>3</v>
      </c>
      <c r="C638" t="s">
        <v>833</v>
      </c>
      <c r="D638">
        <f t="array" ref="D638">_xlfn.IFS(C638="Coupe",1,C638= "Crossover",2,C638= "Crossover, SUV",3,C638= "Hatchback",4,C638= "MPV",5,C638= "MUV",6,C638= "Sedan",7,C638= "Sedan, Coupe",8,C638= "SUV",9,C638= "SUV, Crossover",10)</f>
        <v>9</v>
      </c>
      <c r="E638" t="s">
        <v>201</v>
      </c>
      <c r="F638">
        <f t="array" ref="F638">_xlfn.IFS(E638="Drum",1,E638= "Solid Disc",2,E638= "Ventilated Disc",3)</f>
        <v>3</v>
      </c>
      <c r="G638" t="s">
        <v>201</v>
      </c>
      <c r="H638">
        <f t="array" ref="H638">_xlfn.IFS(G638="Drum",1,G638= "Solid Disc",2,G638= "Ventilated Disc",3)</f>
        <v>3</v>
      </c>
      <c r="I638" t="s">
        <v>598</v>
      </c>
      <c r="J638">
        <f t="array" ref="J638">_xlfn.IFS(I638="Fabric",1,I638= "Leather",2,I638= "Polyurethene",3,I638= "Vinyl",4)</f>
        <v>2</v>
      </c>
      <c r="K638" t="s">
        <v>190</v>
      </c>
      <c r="L638">
        <f t="array" ref="L638">_xlfn.IFS(K638="AMT",1,K638="Automatic",2,K638="CVT",3,K638="DCT",4,K638="Manual",5)</f>
        <v>2</v>
      </c>
      <c r="M638" t="s">
        <v>190</v>
      </c>
      <c r="N638">
        <f t="array" ref="N638">_xlfn.IFS(M638="Automatic",1,M638= "Manual",2)</f>
        <v>1</v>
      </c>
      <c r="O638" t="s">
        <v>165</v>
      </c>
      <c r="P638">
        <f t="array" ref="P638">_xlfn.IFS(O638="Analog",1,O638= "Analog + Digital",2,O638= "Digital",3)</f>
        <v>1</v>
      </c>
    </row>
    <row r="639" spans="1:16" x14ac:dyDescent="0.3">
      <c r="A639" t="s">
        <v>146</v>
      </c>
      <c r="B639">
        <f t="array" ref="B639">_xlfn.IFS(A639="CNG",1,A639="CNG + Petrol",2,A639="Diesel",3,A639="Electric",4,A639="Hybrid",5,A639="Petrol",6)</f>
        <v>6</v>
      </c>
      <c r="C639" t="s">
        <v>833</v>
      </c>
      <c r="D639">
        <f t="array" ref="D639">_xlfn.IFS(C639="Coupe",1,C639= "Crossover",2,C639= "Crossover, SUV",3,C639= "Hatchback",4,C639= "MPV",5,C639= "MUV",6,C639= "Sedan",7,C639= "Sedan, Coupe",8,C639= "SUV",9,C639= "SUV, Crossover",10)</f>
        <v>9</v>
      </c>
      <c r="E639" t="s">
        <v>201</v>
      </c>
      <c r="F639">
        <f t="array" ref="F639">_xlfn.IFS(E639="Drum",1,E639= "Solid Disc",2,E639= "Ventilated Disc",3)</f>
        <v>3</v>
      </c>
      <c r="G639" t="s">
        <v>340</v>
      </c>
      <c r="H639">
        <f t="array" ref="H639">_xlfn.IFS(G639="Drum",1,G639= "Solid Disc",2,G639= "Ventilated Disc",3)</f>
        <v>2</v>
      </c>
      <c r="I639" t="s">
        <v>598</v>
      </c>
      <c r="J639">
        <f t="array" ref="J639">_xlfn.IFS(I639="Fabric",1,I639= "Leather",2,I639= "Polyurethene",3,I639= "Vinyl",4)</f>
        <v>2</v>
      </c>
      <c r="K639" t="s">
        <v>190</v>
      </c>
      <c r="L639">
        <f t="array" ref="L639">_xlfn.IFS(K639="AMT",1,K639="Automatic",2,K639="CVT",3,K639="DCT",4,K639="Manual",5)</f>
        <v>2</v>
      </c>
      <c r="M639" t="s">
        <v>190</v>
      </c>
      <c r="N639">
        <f t="array" ref="N639">_xlfn.IFS(M639="Automatic",1,M639= "Manual",2)</f>
        <v>1</v>
      </c>
      <c r="O639" t="s">
        <v>165</v>
      </c>
      <c r="P639">
        <f t="array" ref="P639">_xlfn.IFS(O639="Analog",1,O639= "Analog + Digital",2,O639= "Digital",3)</f>
        <v>1</v>
      </c>
    </row>
    <row r="640" spans="1:16" x14ac:dyDescent="0.3">
      <c r="A640" t="s">
        <v>146</v>
      </c>
      <c r="B640">
        <f t="array" ref="B640">_xlfn.IFS(A640="CNG",1,A640="CNG + Petrol",2,A640="Diesel",3,A640="Electric",4,A640="Hybrid",5,A640="Petrol",6)</f>
        <v>6</v>
      </c>
      <c r="C640" t="s">
        <v>833</v>
      </c>
      <c r="D640">
        <f t="array" ref="D640">_xlfn.IFS(C640="Coupe",1,C640= "Crossover",2,C640= "Crossover, SUV",3,C640= "Hatchback",4,C640= "MPV",5,C640= "MUV",6,C640= "Sedan",7,C640= "Sedan, Coupe",8,C640= "SUV",9,C640= "SUV, Crossover",10)</f>
        <v>9</v>
      </c>
      <c r="E640" t="s">
        <v>201</v>
      </c>
      <c r="F640">
        <f t="array" ref="F640">_xlfn.IFS(E640="Drum",1,E640= "Solid Disc",2,E640= "Ventilated Disc",3)</f>
        <v>3</v>
      </c>
      <c r="G640" t="s">
        <v>340</v>
      </c>
      <c r="H640">
        <f t="array" ref="H640">_xlfn.IFS(G640="Drum",1,G640= "Solid Disc",2,G640= "Ventilated Disc",3)</f>
        <v>2</v>
      </c>
      <c r="I640" t="s">
        <v>598</v>
      </c>
      <c r="J640">
        <f t="array" ref="J640">_xlfn.IFS(I640="Fabric",1,I640= "Leather",2,I640= "Polyurethene",3,I640= "Vinyl",4)</f>
        <v>2</v>
      </c>
      <c r="K640" t="s">
        <v>190</v>
      </c>
      <c r="L640">
        <f t="array" ref="L640">_xlfn.IFS(K640="AMT",1,K640="Automatic",2,K640="CVT",3,K640="DCT",4,K640="Manual",5)</f>
        <v>2</v>
      </c>
      <c r="M640" t="s">
        <v>190</v>
      </c>
      <c r="N640">
        <f t="array" ref="N640">_xlfn.IFS(M640="Automatic",1,M640= "Manual",2)</f>
        <v>1</v>
      </c>
      <c r="O640" t="s">
        <v>165</v>
      </c>
      <c r="P640">
        <f t="array" ref="P640">_xlfn.IFS(O640="Analog",1,O640= "Analog + Digital",2,O640= "Digital",3)</f>
        <v>1</v>
      </c>
    </row>
    <row r="641" spans="1:16" x14ac:dyDescent="0.3">
      <c r="A641" t="s">
        <v>460</v>
      </c>
      <c r="B641">
        <f t="array" ref="B641">_xlfn.IFS(A641="CNG",1,A641="CNG + Petrol",2,A641="Diesel",3,A641="Electric",4,A641="Hybrid",5,A641="Petrol",6)</f>
        <v>3</v>
      </c>
      <c r="C641" t="s">
        <v>833</v>
      </c>
      <c r="D641">
        <f t="array" ref="D641">_xlfn.IFS(C641="Coupe",1,C641= "Crossover",2,C641= "Crossover, SUV",3,C641= "Hatchback",4,C641= "MPV",5,C641= "MUV",6,C641= "Sedan",7,C641= "Sedan, Coupe",8,C641= "SUV",9,C641= "SUV, Crossover",10)</f>
        <v>9</v>
      </c>
      <c r="E641" t="s">
        <v>201</v>
      </c>
      <c r="F641">
        <f t="array" ref="F641">_xlfn.IFS(E641="Drum",1,E641= "Solid Disc",2,E641= "Ventilated Disc",3)</f>
        <v>3</v>
      </c>
      <c r="G641" t="s">
        <v>340</v>
      </c>
      <c r="H641">
        <f t="array" ref="H641">_xlfn.IFS(G641="Drum",1,G641= "Solid Disc",2,G641= "Ventilated Disc",3)</f>
        <v>2</v>
      </c>
      <c r="I641" t="s">
        <v>598</v>
      </c>
      <c r="J641">
        <f t="array" ref="J641">_xlfn.IFS(I641="Fabric",1,I641= "Leather",2,I641= "Polyurethene",3,I641= "Vinyl",4)</f>
        <v>2</v>
      </c>
      <c r="K641" t="s">
        <v>190</v>
      </c>
      <c r="L641">
        <f t="array" ref="L641">_xlfn.IFS(K641="AMT",1,K641="Automatic",2,K641="CVT",3,K641="DCT",4,K641="Manual",5)</f>
        <v>2</v>
      </c>
      <c r="M641" t="s">
        <v>190</v>
      </c>
      <c r="N641">
        <f t="array" ref="N641">_xlfn.IFS(M641="Automatic",1,M641= "Manual",2)</f>
        <v>1</v>
      </c>
      <c r="O641" t="s">
        <v>165</v>
      </c>
      <c r="P641">
        <f t="array" ref="P641">_xlfn.IFS(O641="Analog",1,O641= "Analog + Digital",2,O641= "Digital",3)</f>
        <v>1</v>
      </c>
    </row>
    <row r="642" spans="1:16" x14ac:dyDescent="0.3">
      <c r="A642" t="s">
        <v>460</v>
      </c>
      <c r="B642">
        <f t="array" ref="B642">_xlfn.IFS(A642="CNG",1,A642="CNG + Petrol",2,A642="Diesel",3,A642="Electric",4,A642="Hybrid",5,A642="Petrol",6)</f>
        <v>3</v>
      </c>
      <c r="C642" t="s">
        <v>509</v>
      </c>
      <c r="D642">
        <f t="array" ref="D642">_xlfn.IFS(C642="Coupe",1,C642= "Crossover",2,C642= "Crossover, SUV",3,C642= "Hatchback",4,C642= "MPV",5,C642= "MUV",6,C642= "Sedan",7,C642= "Sedan, Coupe",8,C642= "SUV",9,C642= "SUV, Crossover",10)</f>
        <v>7</v>
      </c>
      <c r="E642" t="s">
        <v>201</v>
      </c>
      <c r="F642">
        <f t="array" ref="F642">_xlfn.IFS(E642="Drum",1,E642= "Solid Disc",2,E642= "Ventilated Disc",3)</f>
        <v>3</v>
      </c>
      <c r="G642" t="s">
        <v>201</v>
      </c>
      <c r="H642">
        <f t="array" ref="H642">_xlfn.IFS(G642="Drum",1,G642= "Solid Disc",2,G642= "Ventilated Disc",3)</f>
        <v>3</v>
      </c>
      <c r="I642" t="s">
        <v>598</v>
      </c>
      <c r="J642">
        <f t="array" ref="J642">_xlfn.IFS(I642="Fabric",1,I642= "Leather",2,I642= "Polyurethene",3,I642= "Vinyl",4)</f>
        <v>2</v>
      </c>
      <c r="K642" t="s">
        <v>190</v>
      </c>
      <c r="L642">
        <f t="array" ref="L642">_xlfn.IFS(K642="AMT",1,K642="Automatic",2,K642="CVT",3,K642="DCT",4,K642="Manual",5)</f>
        <v>2</v>
      </c>
      <c r="M642" t="s">
        <v>169</v>
      </c>
      <c r="N642">
        <f t="array" ref="N642">_xlfn.IFS(M642="Automatic",1,M642= "Manual",2)</f>
        <v>2</v>
      </c>
      <c r="O642" t="s">
        <v>177</v>
      </c>
      <c r="P642">
        <f t="array" ref="P642">_xlfn.IFS(O642="Analog",1,O642= "Analog + Digital",2,O642= "Digital",3)</f>
        <v>2</v>
      </c>
    </row>
    <row r="643" spans="1:16" x14ac:dyDescent="0.3">
      <c r="A643" t="s">
        <v>460</v>
      </c>
      <c r="B643">
        <f t="array" ref="B643">_xlfn.IFS(A643="CNG",1,A643="CNG + Petrol",2,A643="Diesel",3,A643="Electric",4,A643="Hybrid",5,A643="Petrol",6)</f>
        <v>3</v>
      </c>
      <c r="C643" t="s">
        <v>509</v>
      </c>
      <c r="D643">
        <f t="array" ref="D643">_xlfn.IFS(C643="Coupe",1,C643= "Crossover",2,C643= "Crossover, SUV",3,C643= "Hatchback",4,C643= "MPV",5,C643= "MUV",6,C643= "Sedan",7,C643= "Sedan, Coupe",8,C643= "SUV",9,C643= "SUV, Crossover",10)</f>
        <v>7</v>
      </c>
      <c r="E643" t="s">
        <v>201</v>
      </c>
      <c r="F643">
        <f t="array" ref="F643">_xlfn.IFS(E643="Drum",1,E643= "Solid Disc",2,E643= "Ventilated Disc",3)</f>
        <v>3</v>
      </c>
      <c r="G643" t="s">
        <v>201</v>
      </c>
      <c r="H643">
        <f t="array" ref="H643">_xlfn.IFS(G643="Drum",1,G643= "Solid Disc",2,G643= "Ventilated Disc",3)</f>
        <v>3</v>
      </c>
      <c r="I643" t="s">
        <v>598</v>
      </c>
      <c r="J643">
        <f t="array" ref="J643">_xlfn.IFS(I643="Fabric",1,I643= "Leather",2,I643= "Polyurethene",3,I643= "Vinyl",4)</f>
        <v>2</v>
      </c>
      <c r="K643" t="s">
        <v>190</v>
      </c>
      <c r="L643">
        <f t="array" ref="L643">_xlfn.IFS(K643="AMT",1,K643="Automatic",2,K643="CVT",3,K643="DCT",4,K643="Manual",5)</f>
        <v>2</v>
      </c>
      <c r="M643" t="s">
        <v>169</v>
      </c>
      <c r="N643">
        <f t="array" ref="N643">_xlfn.IFS(M643="Automatic",1,M643= "Manual",2)</f>
        <v>2</v>
      </c>
      <c r="O643" t="s">
        <v>177</v>
      </c>
      <c r="P643">
        <f t="array" ref="P643">_xlfn.IFS(O643="Analog",1,O643= "Analog + Digital",2,O643= "Digital",3)</f>
        <v>2</v>
      </c>
    </row>
    <row r="644" spans="1:16" x14ac:dyDescent="0.3">
      <c r="A644" t="s">
        <v>460</v>
      </c>
      <c r="B644">
        <f t="array" ref="B644">_xlfn.IFS(A644="CNG",1,A644="CNG + Petrol",2,A644="Diesel",3,A644="Electric",4,A644="Hybrid",5,A644="Petrol",6)</f>
        <v>3</v>
      </c>
      <c r="C644" t="s">
        <v>509</v>
      </c>
      <c r="D644">
        <f t="array" ref="D644">_xlfn.IFS(C644="Coupe",1,C644= "Crossover",2,C644= "Crossover, SUV",3,C644= "Hatchback",4,C644= "MPV",5,C644= "MUV",6,C644= "Sedan",7,C644= "Sedan, Coupe",8,C644= "SUV",9,C644= "SUV, Crossover",10)</f>
        <v>7</v>
      </c>
      <c r="E644" t="s">
        <v>201</v>
      </c>
      <c r="F644">
        <f t="array" ref="F644">_xlfn.IFS(E644="Drum",1,E644= "Solid Disc",2,E644= "Ventilated Disc",3)</f>
        <v>3</v>
      </c>
      <c r="G644" t="s">
        <v>201</v>
      </c>
      <c r="H644">
        <f t="array" ref="H644">_xlfn.IFS(G644="Drum",1,G644= "Solid Disc",2,G644= "Ventilated Disc",3)</f>
        <v>3</v>
      </c>
      <c r="I644" t="s">
        <v>598</v>
      </c>
      <c r="J644">
        <f t="array" ref="J644">_xlfn.IFS(I644="Fabric",1,I644= "Leather",2,I644= "Polyurethene",3,I644= "Vinyl",4)</f>
        <v>2</v>
      </c>
      <c r="K644" t="s">
        <v>190</v>
      </c>
      <c r="L644">
        <f t="array" ref="L644">_xlfn.IFS(K644="AMT",1,K644="Automatic",2,K644="CVT",3,K644="DCT",4,K644="Manual",5)</f>
        <v>2</v>
      </c>
      <c r="M644" t="s">
        <v>169</v>
      </c>
      <c r="N644">
        <f t="array" ref="N644">_xlfn.IFS(M644="Automatic",1,M644= "Manual",2)</f>
        <v>2</v>
      </c>
      <c r="O644" t="s">
        <v>177</v>
      </c>
      <c r="P644">
        <f t="array" ref="P644">_xlfn.IFS(O644="Analog",1,O644= "Analog + Digital",2,O644= "Digital",3)</f>
        <v>2</v>
      </c>
    </row>
    <row r="645" spans="1:16" x14ac:dyDescent="0.3">
      <c r="A645" t="s">
        <v>460</v>
      </c>
      <c r="B645">
        <f t="array" ref="B645">_xlfn.IFS(A645="CNG",1,A645="CNG + Petrol",2,A645="Diesel",3,A645="Electric",4,A645="Hybrid",5,A645="Petrol",6)</f>
        <v>3</v>
      </c>
      <c r="C645" t="s">
        <v>509</v>
      </c>
      <c r="D645">
        <f t="array" ref="D645">_xlfn.IFS(C645="Coupe",1,C645= "Crossover",2,C645= "Crossover, SUV",3,C645= "Hatchback",4,C645= "MPV",5,C645= "MUV",6,C645= "Sedan",7,C645= "Sedan, Coupe",8,C645= "SUV",9,C645= "SUV, Crossover",10)</f>
        <v>7</v>
      </c>
      <c r="E645" t="s">
        <v>201</v>
      </c>
      <c r="F645">
        <f t="array" ref="F645">_xlfn.IFS(E645="Drum",1,E645= "Solid Disc",2,E645= "Ventilated Disc",3)</f>
        <v>3</v>
      </c>
      <c r="G645" t="s">
        <v>201</v>
      </c>
      <c r="H645">
        <f t="array" ref="H645">_xlfn.IFS(G645="Drum",1,G645= "Solid Disc",2,G645= "Ventilated Disc",3)</f>
        <v>3</v>
      </c>
      <c r="I645" t="s">
        <v>598</v>
      </c>
      <c r="J645">
        <f t="array" ref="J645">_xlfn.IFS(I645="Fabric",1,I645= "Leather",2,I645= "Polyurethene",3,I645= "Vinyl",4)</f>
        <v>2</v>
      </c>
      <c r="K645" t="s">
        <v>190</v>
      </c>
      <c r="L645">
        <f t="array" ref="L645">_xlfn.IFS(K645="AMT",1,K645="Automatic",2,K645="CVT",3,K645="DCT",4,K645="Manual",5)</f>
        <v>2</v>
      </c>
      <c r="M645" t="s">
        <v>169</v>
      </c>
      <c r="N645">
        <f t="array" ref="N645">_xlfn.IFS(M645="Automatic",1,M645= "Manual",2)</f>
        <v>2</v>
      </c>
      <c r="O645" t="s">
        <v>177</v>
      </c>
      <c r="P645">
        <f t="array" ref="P645">_xlfn.IFS(O645="Analog",1,O645= "Analog + Digital",2,O645= "Digital",3)</f>
        <v>2</v>
      </c>
    </row>
    <row r="646" spans="1:16" x14ac:dyDescent="0.3">
      <c r="A646" t="s">
        <v>1004</v>
      </c>
      <c r="B646">
        <f t="array" ref="B646">_xlfn.IFS(A646="CNG",1,A646="CNG + Petrol",2,A646="Diesel",3,A646="Electric",4,A646="Hybrid",5,A646="Petrol",6)</f>
        <v>5</v>
      </c>
      <c r="C646" t="s">
        <v>509</v>
      </c>
      <c r="D646">
        <f t="array" ref="D646">_xlfn.IFS(C646="Coupe",1,C646= "Crossover",2,C646= "Crossover, SUV",3,C646= "Hatchback",4,C646= "MPV",5,C646= "MUV",6,C646= "Sedan",7,C646= "Sedan, Coupe",8,C646= "SUV",9,C646= "SUV, Crossover",10)</f>
        <v>7</v>
      </c>
      <c r="E646" t="s">
        <v>201</v>
      </c>
      <c r="F646">
        <f t="array" ref="F646">_xlfn.IFS(E646="Drum",1,E646= "Solid Disc",2,E646= "Ventilated Disc",3)</f>
        <v>3</v>
      </c>
      <c r="G646" t="s">
        <v>340</v>
      </c>
      <c r="H646">
        <f t="array" ref="H646">_xlfn.IFS(G646="Drum",1,G646= "Solid Disc",2,G646= "Ventilated Disc",3)</f>
        <v>2</v>
      </c>
      <c r="I646" t="s">
        <v>598</v>
      </c>
      <c r="J646">
        <f t="array" ref="J646">_xlfn.IFS(I646="Fabric",1,I646= "Leather",2,I646= "Polyurethene",3,I646= "Vinyl",4)</f>
        <v>2</v>
      </c>
      <c r="K646" t="s">
        <v>190</v>
      </c>
      <c r="L646">
        <f t="array" ref="L646">_xlfn.IFS(K646="AMT",1,K646="Automatic",2,K646="CVT",3,K646="DCT",4,K646="Manual",5)</f>
        <v>2</v>
      </c>
      <c r="M646" t="s">
        <v>169</v>
      </c>
      <c r="N646">
        <f t="array" ref="N646">_xlfn.IFS(M646="Automatic",1,M646= "Manual",2)</f>
        <v>2</v>
      </c>
      <c r="O646" t="s">
        <v>165</v>
      </c>
      <c r="P646">
        <f t="array" ref="P646">_xlfn.IFS(O646="Analog",1,O646= "Analog + Digital",2,O646= "Digital",3)</f>
        <v>1</v>
      </c>
    </row>
    <row r="647" spans="1:16" x14ac:dyDescent="0.3">
      <c r="A647" t="s">
        <v>146</v>
      </c>
      <c r="B647">
        <f t="array" ref="B647">_xlfn.IFS(A647="CNG",1,A647="CNG + Petrol",2,A647="Diesel",3,A647="Electric",4,A647="Hybrid",5,A647="Petrol",6)</f>
        <v>6</v>
      </c>
      <c r="C647" t="s">
        <v>833</v>
      </c>
      <c r="D647">
        <f t="array" ref="D647">_xlfn.IFS(C647="Coupe",1,C647= "Crossover",2,C647= "Crossover, SUV",3,C647= "Hatchback",4,C647= "MPV",5,C647= "MUV",6,C647= "Sedan",7,C647= "Sedan, Coupe",8,C647= "SUV",9,C647= "SUV, Crossover",10)</f>
        <v>9</v>
      </c>
      <c r="E647" t="s">
        <v>201</v>
      </c>
      <c r="F647">
        <f t="array" ref="F647">_xlfn.IFS(E647="Drum",1,E647= "Solid Disc",2,E647= "Ventilated Disc",3)</f>
        <v>3</v>
      </c>
      <c r="G647" t="s">
        <v>201</v>
      </c>
      <c r="H647">
        <f t="array" ref="H647">_xlfn.IFS(G647="Drum",1,G647= "Solid Disc",2,G647= "Ventilated Disc",3)</f>
        <v>3</v>
      </c>
      <c r="I647" t="s">
        <v>598</v>
      </c>
      <c r="J647">
        <f t="array" ref="J647">_xlfn.IFS(I647="Fabric",1,I647= "Leather",2,I647= "Polyurethene",3,I647= "Vinyl",4)</f>
        <v>2</v>
      </c>
      <c r="K647" t="s">
        <v>190</v>
      </c>
      <c r="L647">
        <f t="array" ref="L647">_xlfn.IFS(K647="AMT",1,K647="Automatic",2,K647="CVT",3,K647="DCT",4,K647="Manual",5)</f>
        <v>2</v>
      </c>
      <c r="M647" t="s">
        <v>190</v>
      </c>
      <c r="N647">
        <f t="array" ref="N647">_xlfn.IFS(M647="Automatic",1,M647= "Manual",2)</f>
        <v>1</v>
      </c>
      <c r="O647" t="s">
        <v>164</v>
      </c>
      <c r="P647">
        <f t="array" ref="P647">_xlfn.IFS(O647="Analog",1,O647= "Analog + Digital",2,O647= "Digital",3)</f>
        <v>3</v>
      </c>
    </row>
    <row r="648" spans="1:16" x14ac:dyDescent="0.3">
      <c r="A648" t="s">
        <v>460</v>
      </c>
      <c r="B648">
        <f t="array" ref="B648">_xlfn.IFS(A648="CNG",1,A648="CNG + Petrol",2,A648="Diesel",3,A648="Electric",4,A648="Hybrid",5,A648="Petrol",6)</f>
        <v>3</v>
      </c>
      <c r="C648" t="s">
        <v>833</v>
      </c>
      <c r="D648">
        <f t="array" ref="D648">_xlfn.IFS(C648="Coupe",1,C648= "Crossover",2,C648= "Crossover, SUV",3,C648= "Hatchback",4,C648= "MPV",5,C648= "MUV",6,C648= "Sedan",7,C648= "Sedan, Coupe",8,C648= "SUV",9,C648= "SUV, Crossover",10)</f>
        <v>9</v>
      </c>
      <c r="E648" t="s">
        <v>201</v>
      </c>
      <c r="F648">
        <f t="array" ref="F648">_xlfn.IFS(E648="Drum",1,E648= "Solid Disc",2,E648= "Ventilated Disc",3)</f>
        <v>3</v>
      </c>
      <c r="G648" t="s">
        <v>201</v>
      </c>
      <c r="H648">
        <f t="array" ref="H648">_xlfn.IFS(G648="Drum",1,G648= "Solid Disc",2,G648= "Ventilated Disc",3)</f>
        <v>3</v>
      </c>
      <c r="I648" t="s">
        <v>598</v>
      </c>
      <c r="J648">
        <f t="array" ref="J648">_xlfn.IFS(I648="Fabric",1,I648= "Leather",2,I648= "Polyurethene",3,I648= "Vinyl",4)</f>
        <v>2</v>
      </c>
      <c r="K648" t="s">
        <v>190</v>
      </c>
      <c r="L648">
        <f t="array" ref="L648">_xlfn.IFS(K648="AMT",1,K648="Automatic",2,K648="CVT",3,K648="DCT",4,K648="Manual",5)</f>
        <v>2</v>
      </c>
      <c r="M648" t="s">
        <v>190</v>
      </c>
      <c r="N648">
        <f t="array" ref="N648">_xlfn.IFS(M648="Automatic",1,M648= "Manual",2)</f>
        <v>1</v>
      </c>
      <c r="O648" t="s">
        <v>164</v>
      </c>
      <c r="P648">
        <f t="array" ref="P648">_xlfn.IFS(O648="Analog",1,O648= "Analog + Digital",2,O648= "Digital",3)</f>
        <v>3</v>
      </c>
    </row>
    <row r="649" spans="1:16" x14ac:dyDescent="0.3">
      <c r="A649" t="s">
        <v>146</v>
      </c>
      <c r="B649">
        <f t="array" ref="B649">_xlfn.IFS(A649="CNG",1,A649="CNG + Petrol",2,A649="Diesel",3,A649="Electric",4,A649="Hybrid",5,A649="Petrol",6)</f>
        <v>6</v>
      </c>
      <c r="C649" t="s">
        <v>954</v>
      </c>
      <c r="D649">
        <f t="array" ref="D649">_xlfn.IFS(C649="Coupe",1,C649= "Crossover",2,C649= "Crossover, SUV",3,C649= "Hatchback",4,C649= "MPV",5,C649= "MUV",6,C649= "Sedan",7,C649= "Sedan, Coupe",8,C649= "SUV",9,C649= "SUV, Crossover",10)</f>
        <v>1</v>
      </c>
      <c r="E649" t="s">
        <v>201</v>
      </c>
      <c r="F649">
        <f t="array" ref="F649">_xlfn.IFS(E649="Drum",1,E649= "Solid Disc",2,E649= "Ventilated Disc",3)</f>
        <v>3</v>
      </c>
      <c r="G649" t="s">
        <v>201</v>
      </c>
      <c r="H649">
        <f t="array" ref="H649">_xlfn.IFS(G649="Drum",1,G649= "Solid Disc",2,G649= "Ventilated Disc",3)</f>
        <v>3</v>
      </c>
      <c r="I649" t="s">
        <v>598</v>
      </c>
      <c r="J649">
        <f t="array" ref="J649">_xlfn.IFS(I649="Fabric",1,I649= "Leather",2,I649= "Polyurethene",3,I649= "Vinyl",4)</f>
        <v>2</v>
      </c>
      <c r="K649" t="s">
        <v>190</v>
      </c>
      <c r="L649">
        <f t="array" ref="L649">_xlfn.IFS(K649="AMT",1,K649="Automatic",2,K649="CVT",3,K649="DCT",4,K649="Manual",5)</f>
        <v>2</v>
      </c>
      <c r="M649" t="s">
        <v>190</v>
      </c>
      <c r="N649">
        <f t="array" ref="N649">_xlfn.IFS(M649="Automatic",1,M649= "Manual",2)</f>
        <v>1</v>
      </c>
      <c r="O649" t="s">
        <v>177</v>
      </c>
      <c r="P649">
        <f t="array" ref="P649">_xlfn.IFS(O649="Analog",1,O649= "Analog + Digital",2,O649= "Digital",3)</f>
        <v>2</v>
      </c>
    </row>
    <row r="650" spans="1:16" x14ac:dyDescent="0.3">
      <c r="A650" t="s">
        <v>146</v>
      </c>
      <c r="B650">
        <f t="array" ref="B650">_xlfn.IFS(A650="CNG",1,A650="CNG + Petrol",2,A650="Diesel",3,A650="Electric",4,A650="Hybrid",5,A650="Petrol",6)</f>
        <v>6</v>
      </c>
      <c r="C650" t="s">
        <v>147</v>
      </c>
      <c r="D650">
        <f t="array" ref="D650">_xlfn.IFS(C650="Coupe",1,C650= "Crossover",2,C650= "Crossover, SUV",3,C650= "Hatchback",4,C650= "MPV",5,C650= "MUV",6,C650= "Sedan",7,C650= "Sedan, Coupe",8,C650= "SUV",9,C650= "SUV, Crossover",10)</f>
        <v>4</v>
      </c>
      <c r="E650" t="s">
        <v>340</v>
      </c>
      <c r="F650">
        <f t="array" ref="F650">_xlfn.IFS(E650="Drum",1,E650= "Solid Disc",2,E650= "Ventilated Disc",3)</f>
        <v>2</v>
      </c>
      <c r="G650" t="s">
        <v>152</v>
      </c>
      <c r="H650">
        <f t="array" ref="H650">_xlfn.IFS(G650="Drum",1,G650= "Solid Disc",2,G650= "Ventilated Disc",3)</f>
        <v>1</v>
      </c>
      <c r="I650" t="s">
        <v>168</v>
      </c>
      <c r="J650">
        <f t="array" ref="J650">_xlfn.IFS(I650="Fabric",1,I650= "Leather",2,I650= "Polyurethene",3,I650= "Vinyl",4)</f>
        <v>1</v>
      </c>
      <c r="K650" t="s">
        <v>169</v>
      </c>
      <c r="L650">
        <f t="array" ref="L650">_xlfn.IFS(K650="AMT",1,K650="Automatic",2,K650="CVT",3,K650="DCT",4,K650="Manual",5)</f>
        <v>5</v>
      </c>
      <c r="M650" t="s">
        <v>169</v>
      </c>
      <c r="N650">
        <f t="array" ref="N650">_xlfn.IFS(M650="Automatic",1,M650= "Manual",2)</f>
        <v>2</v>
      </c>
      <c r="O650" t="s">
        <v>177</v>
      </c>
      <c r="P650">
        <f t="array" ref="P650">_xlfn.IFS(O650="Analog",1,O650= "Analog + Digital",2,O650= "Digital",3)</f>
        <v>2</v>
      </c>
    </row>
    <row r="651" spans="1:16" x14ac:dyDescent="0.3">
      <c r="A651" t="s">
        <v>146</v>
      </c>
      <c r="B651">
        <f t="array" ref="B651">_xlfn.IFS(A651="CNG",1,A651="CNG + Petrol",2,A651="Diesel",3,A651="Electric",4,A651="Hybrid",5,A651="Petrol",6)</f>
        <v>6</v>
      </c>
      <c r="C651" t="s">
        <v>147</v>
      </c>
      <c r="D651">
        <f t="array" ref="D651">_xlfn.IFS(C651="Coupe",1,C651= "Crossover",2,C651= "Crossover, SUV",3,C651= "Hatchback",4,C651= "MPV",5,C651= "MUV",6,C651= "Sedan",7,C651= "Sedan, Coupe",8,C651= "SUV",9,C651= "SUV, Crossover",10)</f>
        <v>4</v>
      </c>
      <c r="E651" t="s">
        <v>340</v>
      </c>
      <c r="F651">
        <f t="array" ref="F651">_xlfn.IFS(E651="Drum",1,E651= "Solid Disc",2,E651= "Ventilated Disc",3)</f>
        <v>2</v>
      </c>
      <c r="G651" t="s">
        <v>152</v>
      </c>
      <c r="H651">
        <f t="array" ref="H651">_xlfn.IFS(G651="Drum",1,G651= "Solid Disc",2,G651= "Ventilated Disc",3)</f>
        <v>1</v>
      </c>
      <c r="I651" t="s">
        <v>168</v>
      </c>
      <c r="J651">
        <f t="array" ref="J651">_xlfn.IFS(I651="Fabric",1,I651= "Leather",2,I651= "Polyurethene",3,I651= "Vinyl",4)</f>
        <v>1</v>
      </c>
      <c r="K651" t="s">
        <v>169</v>
      </c>
      <c r="L651">
        <f t="array" ref="L651">_xlfn.IFS(K651="AMT",1,K651="Automatic",2,K651="CVT",3,K651="DCT",4,K651="Manual",5)</f>
        <v>5</v>
      </c>
      <c r="M651" t="s">
        <v>169</v>
      </c>
      <c r="N651">
        <f t="array" ref="N651">_xlfn.IFS(M651="Automatic",1,M651= "Manual",2)</f>
        <v>2</v>
      </c>
      <c r="O651" t="s">
        <v>177</v>
      </c>
      <c r="P651">
        <f t="array" ref="P651">_xlfn.IFS(O651="Analog",1,O651= "Analog + Digital",2,O651= "Digital",3)</f>
        <v>2</v>
      </c>
    </row>
    <row r="652" spans="1:16" x14ac:dyDescent="0.3">
      <c r="A652" t="s">
        <v>460</v>
      </c>
      <c r="B652">
        <f t="array" ref="B652">_xlfn.IFS(A652="CNG",1,A652="CNG + Petrol",2,A652="Diesel",3,A652="Electric",4,A652="Hybrid",5,A652="Petrol",6)</f>
        <v>3</v>
      </c>
      <c r="C652" t="s">
        <v>147</v>
      </c>
      <c r="D652">
        <f t="array" ref="D652">_xlfn.IFS(C652="Coupe",1,C652= "Crossover",2,C652= "Crossover, SUV",3,C652= "Hatchback",4,C652= "MPV",5,C652= "MUV",6,C652= "Sedan",7,C652= "Sedan, Coupe",8,C652= "SUV",9,C652= "SUV, Crossover",10)</f>
        <v>4</v>
      </c>
      <c r="E652" t="s">
        <v>201</v>
      </c>
      <c r="F652">
        <f t="array" ref="F652">_xlfn.IFS(E652="Drum",1,E652= "Solid Disc",2,E652= "Ventilated Disc",3)</f>
        <v>3</v>
      </c>
      <c r="G652" t="s">
        <v>152</v>
      </c>
      <c r="H652">
        <f t="array" ref="H652">_xlfn.IFS(G652="Drum",1,G652= "Solid Disc",2,G652= "Ventilated Disc",3)</f>
        <v>1</v>
      </c>
      <c r="I652" t="s">
        <v>168</v>
      </c>
      <c r="J652">
        <f t="array" ref="J652">_xlfn.IFS(I652="Fabric",1,I652= "Leather",2,I652= "Polyurethene",3,I652= "Vinyl",4)</f>
        <v>1</v>
      </c>
      <c r="K652" t="s">
        <v>169</v>
      </c>
      <c r="L652">
        <f t="array" ref="L652">_xlfn.IFS(K652="AMT",1,K652="Automatic",2,K652="CVT",3,K652="DCT",4,K652="Manual",5)</f>
        <v>5</v>
      </c>
      <c r="M652" t="s">
        <v>169</v>
      </c>
      <c r="N652">
        <f t="array" ref="N652">_xlfn.IFS(M652="Automatic",1,M652= "Manual",2)</f>
        <v>2</v>
      </c>
      <c r="O652" t="s">
        <v>177</v>
      </c>
      <c r="P652">
        <f t="array" ref="P652">_xlfn.IFS(O652="Analog",1,O652= "Analog + Digital",2,O652= "Digital",3)</f>
        <v>2</v>
      </c>
    </row>
    <row r="653" spans="1:16" x14ac:dyDescent="0.3">
      <c r="A653" t="s">
        <v>146</v>
      </c>
      <c r="B653">
        <f t="array" ref="B653">_xlfn.IFS(A653="CNG",1,A653="CNG + Petrol",2,A653="Diesel",3,A653="Electric",4,A653="Hybrid",5,A653="Petrol",6)</f>
        <v>6</v>
      </c>
      <c r="C653" t="s">
        <v>147</v>
      </c>
      <c r="D653">
        <f t="array" ref="D653">_xlfn.IFS(C653="Coupe",1,C653= "Crossover",2,C653= "Crossover, SUV",3,C653= "Hatchback",4,C653= "MPV",5,C653= "MUV",6,C653= "Sedan",7,C653= "Sedan, Coupe",8,C653= "SUV",9,C653= "SUV, Crossover",10)</f>
        <v>4</v>
      </c>
      <c r="E653" t="s">
        <v>201</v>
      </c>
      <c r="F653">
        <f t="array" ref="F653">_xlfn.IFS(E653="Drum",1,E653= "Solid Disc",2,E653= "Ventilated Disc",3)</f>
        <v>3</v>
      </c>
      <c r="G653" t="s">
        <v>152</v>
      </c>
      <c r="H653">
        <f t="array" ref="H653">_xlfn.IFS(G653="Drum",1,G653= "Solid Disc",2,G653= "Ventilated Disc",3)</f>
        <v>1</v>
      </c>
      <c r="I653" t="s">
        <v>168</v>
      </c>
      <c r="J653">
        <f t="array" ref="J653">_xlfn.IFS(I653="Fabric",1,I653= "Leather",2,I653= "Polyurethene",3,I653= "Vinyl",4)</f>
        <v>1</v>
      </c>
      <c r="K653" t="s">
        <v>169</v>
      </c>
      <c r="L653">
        <f t="array" ref="L653">_xlfn.IFS(K653="AMT",1,K653="Automatic",2,K653="CVT",3,K653="DCT",4,K653="Manual",5)</f>
        <v>5</v>
      </c>
      <c r="M653" t="s">
        <v>169</v>
      </c>
      <c r="N653">
        <f t="array" ref="N653">_xlfn.IFS(M653="Automatic",1,M653= "Manual",2)</f>
        <v>2</v>
      </c>
      <c r="O653" t="s">
        <v>177</v>
      </c>
      <c r="P653">
        <f t="array" ref="P653">_xlfn.IFS(O653="Analog",1,O653= "Analog + Digital",2,O653= "Digital",3)</f>
        <v>2</v>
      </c>
    </row>
    <row r="654" spans="1:16" x14ac:dyDescent="0.3">
      <c r="A654" t="s">
        <v>146</v>
      </c>
      <c r="B654">
        <f t="array" ref="B654">_xlfn.IFS(A654="CNG",1,A654="CNG + Petrol",2,A654="Diesel",3,A654="Electric",4,A654="Hybrid",5,A654="Petrol",6)</f>
        <v>6</v>
      </c>
      <c r="C654" t="s">
        <v>147</v>
      </c>
      <c r="D654">
        <f t="array" ref="D654">_xlfn.IFS(C654="Coupe",1,C654= "Crossover",2,C654= "Crossover, SUV",3,C654= "Hatchback",4,C654= "MPV",5,C654= "MUV",6,C654= "Sedan",7,C654= "Sedan, Coupe",8,C654= "SUV",9,C654= "SUV, Crossover",10)</f>
        <v>4</v>
      </c>
      <c r="E654" t="s">
        <v>201</v>
      </c>
      <c r="F654">
        <f t="array" ref="F654">_xlfn.IFS(E654="Drum",1,E654= "Solid Disc",2,E654= "Ventilated Disc",3)</f>
        <v>3</v>
      </c>
      <c r="G654" t="s">
        <v>152</v>
      </c>
      <c r="H654">
        <f t="array" ref="H654">_xlfn.IFS(G654="Drum",1,G654= "Solid Disc",2,G654= "Ventilated Disc",3)</f>
        <v>1</v>
      </c>
      <c r="I654" t="s">
        <v>168</v>
      </c>
      <c r="J654">
        <f t="array" ref="J654">_xlfn.IFS(I654="Fabric",1,I654= "Leather",2,I654= "Polyurethene",3,I654= "Vinyl",4)</f>
        <v>1</v>
      </c>
      <c r="K654" t="s">
        <v>169</v>
      </c>
      <c r="L654">
        <f t="array" ref="L654">_xlfn.IFS(K654="AMT",1,K654="Automatic",2,K654="CVT",3,K654="DCT",4,K654="Manual",5)</f>
        <v>5</v>
      </c>
      <c r="M654" t="s">
        <v>169</v>
      </c>
      <c r="N654">
        <f t="array" ref="N654">_xlfn.IFS(M654="Automatic",1,M654= "Manual",2)</f>
        <v>2</v>
      </c>
      <c r="O654" t="s">
        <v>177</v>
      </c>
      <c r="P654">
        <f t="array" ref="P654">_xlfn.IFS(O654="Analog",1,O654= "Analog + Digital",2,O654= "Digital",3)</f>
        <v>2</v>
      </c>
    </row>
    <row r="655" spans="1:16" x14ac:dyDescent="0.3">
      <c r="A655" t="s">
        <v>146</v>
      </c>
      <c r="B655">
        <f t="array" ref="B655">_xlfn.IFS(A655="CNG",1,A655="CNG + Petrol",2,A655="Diesel",3,A655="Electric",4,A655="Hybrid",5,A655="Petrol",6)</f>
        <v>6</v>
      </c>
      <c r="C655" t="s">
        <v>147</v>
      </c>
      <c r="D655">
        <f t="array" ref="D655">_xlfn.IFS(C655="Coupe",1,C655= "Crossover",2,C655= "Crossover, SUV",3,C655= "Hatchback",4,C655= "MPV",5,C655= "MUV",6,C655= "Sedan",7,C655= "Sedan, Coupe",8,C655= "SUV",9,C655= "SUV, Crossover",10)</f>
        <v>4</v>
      </c>
      <c r="E655" t="s">
        <v>201</v>
      </c>
      <c r="F655">
        <f t="array" ref="F655">_xlfn.IFS(E655="Drum",1,E655= "Solid Disc",2,E655= "Ventilated Disc",3)</f>
        <v>3</v>
      </c>
      <c r="G655" t="s">
        <v>152</v>
      </c>
      <c r="H655">
        <f t="array" ref="H655">_xlfn.IFS(G655="Drum",1,G655= "Solid Disc",2,G655= "Ventilated Disc",3)</f>
        <v>1</v>
      </c>
      <c r="I655" t="s">
        <v>168</v>
      </c>
      <c r="J655">
        <f t="array" ref="J655">_xlfn.IFS(I655="Fabric",1,I655= "Leather",2,I655= "Polyurethene",3,I655= "Vinyl",4)</f>
        <v>1</v>
      </c>
      <c r="K655" t="s">
        <v>190</v>
      </c>
      <c r="L655">
        <f t="array" ref="L655">_xlfn.IFS(K655="AMT",1,K655="Automatic",2,K655="CVT",3,K655="DCT",4,K655="Manual",5)</f>
        <v>2</v>
      </c>
      <c r="M655" t="s">
        <v>169</v>
      </c>
      <c r="N655">
        <f t="array" ref="N655">_xlfn.IFS(M655="Automatic",1,M655= "Manual",2)</f>
        <v>2</v>
      </c>
      <c r="O655" t="s">
        <v>177</v>
      </c>
      <c r="P655">
        <f t="array" ref="P655">_xlfn.IFS(O655="Analog",1,O655= "Analog + Digital",2,O655= "Digital",3)</f>
        <v>2</v>
      </c>
    </row>
    <row r="656" spans="1:16" x14ac:dyDescent="0.3">
      <c r="A656" t="s">
        <v>146</v>
      </c>
      <c r="B656">
        <f t="array" ref="B656">_xlfn.IFS(A656="CNG",1,A656="CNG + Petrol",2,A656="Diesel",3,A656="Electric",4,A656="Hybrid",5,A656="Petrol",6)</f>
        <v>6</v>
      </c>
      <c r="C656" t="s">
        <v>147</v>
      </c>
      <c r="D656">
        <f t="array" ref="D656">_xlfn.IFS(C656="Coupe",1,C656= "Crossover",2,C656= "Crossover, SUV",3,C656= "Hatchback",4,C656= "MPV",5,C656= "MUV",6,C656= "Sedan",7,C656= "Sedan, Coupe",8,C656= "SUV",9,C656= "SUV, Crossover",10)</f>
        <v>4</v>
      </c>
      <c r="E656" t="s">
        <v>201</v>
      </c>
      <c r="F656">
        <f t="array" ref="F656">_xlfn.IFS(E656="Drum",1,E656= "Solid Disc",2,E656= "Ventilated Disc",3)</f>
        <v>3</v>
      </c>
      <c r="G656" t="s">
        <v>152</v>
      </c>
      <c r="H656">
        <f t="array" ref="H656">_xlfn.IFS(G656="Drum",1,G656= "Solid Disc",2,G656= "Ventilated Disc",3)</f>
        <v>1</v>
      </c>
      <c r="I656" t="s">
        <v>168</v>
      </c>
      <c r="J656">
        <f t="array" ref="J656">_xlfn.IFS(I656="Fabric",1,I656= "Leather",2,I656= "Polyurethene",3,I656= "Vinyl",4)</f>
        <v>1</v>
      </c>
      <c r="K656" t="s">
        <v>169</v>
      </c>
      <c r="L656">
        <f t="array" ref="L656">_xlfn.IFS(K656="AMT",1,K656="Automatic",2,K656="CVT",3,K656="DCT",4,K656="Manual",5)</f>
        <v>5</v>
      </c>
      <c r="M656" t="s">
        <v>169</v>
      </c>
      <c r="N656">
        <f t="array" ref="N656">_xlfn.IFS(M656="Automatic",1,M656= "Manual",2)</f>
        <v>2</v>
      </c>
      <c r="O656" t="s">
        <v>177</v>
      </c>
      <c r="P656">
        <f t="array" ref="P656">_xlfn.IFS(O656="Analog",1,O656= "Analog + Digital",2,O656= "Digital",3)</f>
        <v>2</v>
      </c>
    </row>
    <row r="657" spans="1:16" x14ac:dyDescent="0.3">
      <c r="A657" t="s">
        <v>146</v>
      </c>
      <c r="B657">
        <f t="array" ref="B657">_xlfn.IFS(A657="CNG",1,A657="CNG + Petrol",2,A657="Diesel",3,A657="Electric",4,A657="Hybrid",5,A657="Petrol",6)</f>
        <v>6</v>
      </c>
      <c r="C657" t="s">
        <v>147</v>
      </c>
      <c r="D657">
        <f t="array" ref="D657">_xlfn.IFS(C657="Coupe",1,C657= "Crossover",2,C657= "Crossover, SUV",3,C657= "Hatchback",4,C657= "MPV",5,C657= "MUV",6,C657= "Sedan",7,C657= "Sedan, Coupe",8,C657= "SUV",9,C657= "SUV, Crossover",10)</f>
        <v>4</v>
      </c>
      <c r="E657" t="s">
        <v>201</v>
      </c>
      <c r="F657">
        <f t="array" ref="F657">_xlfn.IFS(E657="Drum",1,E657= "Solid Disc",2,E657= "Ventilated Disc",3)</f>
        <v>3</v>
      </c>
      <c r="G657" t="s">
        <v>152</v>
      </c>
      <c r="H657">
        <f t="array" ref="H657">_xlfn.IFS(G657="Drum",1,G657= "Solid Disc",2,G657= "Ventilated Disc",3)</f>
        <v>1</v>
      </c>
      <c r="I657" t="s">
        <v>168</v>
      </c>
      <c r="J657">
        <f t="array" ref="J657">_xlfn.IFS(I657="Fabric",1,I657= "Leather",2,I657= "Polyurethene",3,I657= "Vinyl",4)</f>
        <v>1</v>
      </c>
      <c r="K657" t="s">
        <v>190</v>
      </c>
      <c r="L657">
        <f t="array" ref="L657">_xlfn.IFS(K657="AMT",1,K657="Automatic",2,K657="CVT",3,K657="DCT",4,K657="Manual",5)</f>
        <v>2</v>
      </c>
      <c r="M657" t="s">
        <v>169</v>
      </c>
      <c r="N657">
        <f t="array" ref="N657">_xlfn.IFS(M657="Automatic",1,M657= "Manual",2)</f>
        <v>2</v>
      </c>
      <c r="O657" t="s">
        <v>177</v>
      </c>
      <c r="P657">
        <f t="array" ref="P657">_xlfn.IFS(O657="Analog",1,O657= "Analog + Digital",2,O657= "Digital",3)</f>
        <v>2</v>
      </c>
    </row>
    <row r="658" spans="1:16" x14ac:dyDescent="0.3">
      <c r="A658" t="s">
        <v>146</v>
      </c>
      <c r="B658">
        <f t="array" ref="B658">_xlfn.IFS(A658="CNG",1,A658="CNG + Petrol",2,A658="Diesel",3,A658="Electric",4,A658="Hybrid",5,A658="Petrol",6)</f>
        <v>6</v>
      </c>
      <c r="C658" t="s">
        <v>147</v>
      </c>
      <c r="D658">
        <f t="array" ref="D658">_xlfn.IFS(C658="Coupe",1,C658= "Crossover",2,C658= "Crossover, SUV",3,C658= "Hatchback",4,C658= "MPV",5,C658= "MUV",6,C658= "Sedan",7,C658= "Sedan, Coupe",8,C658= "SUV",9,C658= "SUV, Crossover",10)</f>
        <v>4</v>
      </c>
      <c r="E658" t="s">
        <v>201</v>
      </c>
      <c r="F658">
        <f t="array" ref="F658">_xlfn.IFS(E658="Drum",1,E658= "Solid Disc",2,E658= "Ventilated Disc",3)</f>
        <v>3</v>
      </c>
      <c r="G658" t="s">
        <v>152</v>
      </c>
      <c r="H658">
        <f t="array" ref="H658">_xlfn.IFS(G658="Drum",1,G658= "Solid Disc",2,G658= "Ventilated Disc",3)</f>
        <v>1</v>
      </c>
      <c r="I658" t="s">
        <v>168</v>
      </c>
      <c r="J658">
        <f t="array" ref="J658">_xlfn.IFS(I658="Fabric",1,I658= "Leather",2,I658= "Polyurethene",3,I658= "Vinyl",4)</f>
        <v>1</v>
      </c>
      <c r="K658" t="s">
        <v>169</v>
      </c>
      <c r="L658">
        <f t="array" ref="L658">_xlfn.IFS(K658="AMT",1,K658="Automatic",2,K658="CVT",3,K658="DCT",4,K658="Manual",5)</f>
        <v>5</v>
      </c>
      <c r="M658" t="s">
        <v>169</v>
      </c>
      <c r="N658">
        <f t="array" ref="N658">_xlfn.IFS(M658="Automatic",1,M658= "Manual",2)</f>
        <v>2</v>
      </c>
      <c r="O658" t="s">
        <v>177</v>
      </c>
      <c r="P658">
        <f t="array" ref="P658">_xlfn.IFS(O658="Analog",1,O658= "Analog + Digital",2,O658= "Digital",3)</f>
        <v>2</v>
      </c>
    </row>
    <row r="659" spans="1:16" x14ac:dyDescent="0.3">
      <c r="A659" t="s">
        <v>146</v>
      </c>
      <c r="B659">
        <f t="array" ref="B659">_xlfn.IFS(A659="CNG",1,A659="CNG + Petrol",2,A659="Diesel",3,A659="Electric",4,A659="Hybrid",5,A659="Petrol",6)</f>
        <v>6</v>
      </c>
      <c r="C659" t="s">
        <v>147</v>
      </c>
      <c r="D659">
        <f t="array" ref="D659">_xlfn.IFS(C659="Coupe",1,C659= "Crossover",2,C659= "Crossover, SUV",3,C659= "Hatchback",4,C659= "MPV",5,C659= "MUV",6,C659= "Sedan",7,C659= "Sedan, Coupe",8,C659= "SUV",9,C659= "SUV, Crossover",10)</f>
        <v>4</v>
      </c>
      <c r="E659" t="s">
        <v>201</v>
      </c>
      <c r="F659">
        <f t="array" ref="F659">_xlfn.IFS(E659="Drum",1,E659= "Solid Disc",2,E659= "Ventilated Disc",3)</f>
        <v>3</v>
      </c>
      <c r="G659" t="s">
        <v>152</v>
      </c>
      <c r="H659">
        <f t="array" ref="H659">_xlfn.IFS(G659="Drum",1,G659= "Solid Disc",2,G659= "Ventilated Disc",3)</f>
        <v>1</v>
      </c>
      <c r="I659" t="s">
        <v>598</v>
      </c>
      <c r="J659">
        <f t="array" ref="J659">_xlfn.IFS(I659="Fabric",1,I659= "Leather",2,I659= "Polyurethene",3,I659= "Vinyl",4)</f>
        <v>2</v>
      </c>
      <c r="K659" t="s">
        <v>169</v>
      </c>
      <c r="L659">
        <f t="array" ref="L659">_xlfn.IFS(K659="AMT",1,K659="Automatic",2,K659="CVT",3,K659="DCT",4,K659="Manual",5)</f>
        <v>5</v>
      </c>
      <c r="M659" t="s">
        <v>169</v>
      </c>
      <c r="N659">
        <f t="array" ref="N659">_xlfn.IFS(M659="Automatic",1,M659= "Manual",2)</f>
        <v>2</v>
      </c>
      <c r="O659" t="s">
        <v>177</v>
      </c>
      <c r="P659">
        <f t="array" ref="P659">_xlfn.IFS(O659="Analog",1,O659= "Analog + Digital",2,O659= "Digital",3)</f>
        <v>2</v>
      </c>
    </row>
    <row r="660" spans="1:16" x14ac:dyDescent="0.3">
      <c r="A660" t="s">
        <v>460</v>
      </c>
      <c r="B660">
        <f t="array" ref="B660">_xlfn.IFS(A660="CNG",1,A660="CNG + Petrol",2,A660="Diesel",3,A660="Electric",4,A660="Hybrid",5,A660="Petrol",6)</f>
        <v>3</v>
      </c>
      <c r="C660" t="s">
        <v>147</v>
      </c>
      <c r="D660">
        <f t="array" ref="D660">_xlfn.IFS(C660="Coupe",1,C660= "Crossover",2,C660= "Crossover, SUV",3,C660= "Hatchback",4,C660= "MPV",5,C660= "MUV",6,C660= "Sedan",7,C660= "Sedan, Coupe",8,C660= "SUV",9,C660= "SUV, Crossover",10)</f>
        <v>4</v>
      </c>
      <c r="E660" t="s">
        <v>201</v>
      </c>
      <c r="F660">
        <f t="array" ref="F660">_xlfn.IFS(E660="Drum",1,E660= "Solid Disc",2,E660= "Ventilated Disc",3)</f>
        <v>3</v>
      </c>
      <c r="G660" t="s">
        <v>152</v>
      </c>
      <c r="H660">
        <f t="array" ref="H660">_xlfn.IFS(G660="Drum",1,G660= "Solid Disc",2,G660= "Ventilated Disc",3)</f>
        <v>1</v>
      </c>
      <c r="I660" t="s">
        <v>168</v>
      </c>
      <c r="J660">
        <f t="array" ref="J660">_xlfn.IFS(I660="Fabric",1,I660= "Leather",2,I660= "Polyurethene",3,I660= "Vinyl",4)</f>
        <v>1</v>
      </c>
      <c r="K660" t="s">
        <v>190</v>
      </c>
      <c r="L660">
        <f t="array" ref="L660">_xlfn.IFS(K660="AMT",1,K660="Automatic",2,K660="CVT",3,K660="DCT",4,K660="Manual",5)</f>
        <v>2</v>
      </c>
      <c r="M660" t="s">
        <v>169</v>
      </c>
      <c r="N660">
        <f t="array" ref="N660">_xlfn.IFS(M660="Automatic",1,M660= "Manual",2)</f>
        <v>2</v>
      </c>
      <c r="O660" t="s">
        <v>177</v>
      </c>
      <c r="P660">
        <f t="array" ref="P660">_xlfn.IFS(O660="Analog",1,O660= "Analog + Digital",2,O660= "Digital",3)</f>
        <v>2</v>
      </c>
    </row>
    <row r="661" spans="1:16" x14ac:dyDescent="0.3">
      <c r="A661" t="s">
        <v>460</v>
      </c>
      <c r="B661">
        <f t="array" ref="B661">_xlfn.IFS(A661="CNG",1,A661="CNG + Petrol",2,A661="Diesel",3,A661="Electric",4,A661="Hybrid",5,A661="Petrol",6)</f>
        <v>3</v>
      </c>
      <c r="C661" t="s">
        <v>147</v>
      </c>
      <c r="D661">
        <f t="array" ref="D661">_xlfn.IFS(C661="Coupe",1,C661= "Crossover",2,C661= "Crossover, SUV",3,C661= "Hatchback",4,C661= "MPV",5,C661= "MUV",6,C661= "Sedan",7,C661= "Sedan, Coupe",8,C661= "SUV",9,C661= "SUV, Crossover",10)</f>
        <v>4</v>
      </c>
      <c r="E661" t="s">
        <v>201</v>
      </c>
      <c r="F661">
        <f t="array" ref="F661">_xlfn.IFS(E661="Drum",1,E661= "Solid Disc",2,E661= "Ventilated Disc",3)</f>
        <v>3</v>
      </c>
      <c r="G661" t="s">
        <v>152</v>
      </c>
      <c r="H661">
        <f t="array" ref="H661">_xlfn.IFS(G661="Drum",1,G661= "Solid Disc",2,G661= "Ventilated Disc",3)</f>
        <v>1</v>
      </c>
      <c r="I661" t="s">
        <v>598</v>
      </c>
      <c r="J661">
        <f t="array" ref="J661">_xlfn.IFS(I661="Fabric",1,I661= "Leather",2,I661= "Polyurethene",3,I661= "Vinyl",4)</f>
        <v>2</v>
      </c>
      <c r="K661" t="s">
        <v>169</v>
      </c>
      <c r="L661">
        <f t="array" ref="L661">_xlfn.IFS(K661="AMT",1,K661="Automatic",2,K661="CVT",3,K661="DCT",4,K661="Manual",5)</f>
        <v>5</v>
      </c>
      <c r="M661" t="s">
        <v>169</v>
      </c>
      <c r="N661">
        <f t="array" ref="N661">_xlfn.IFS(M661="Automatic",1,M661= "Manual",2)</f>
        <v>2</v>
      </c>
      <c r="O661" t="s">
        <v>177</v>
      </c>
      <c r="P661">
        <f t="array" ref="P661">_xlfn.IFS(O661="Analog",1,O661= "Analog + Digital",2,O661= "Digital",3)</f>
        <v>2</v>
      </c>
    </row>
    <row r="662" spans="1:16" x14ac:dyDescent="0.3">
      <c r="A662" t="s">
        <v>146</v>
      </c>
      <c r="B662">
        <f t="array" ref="B662">_xlfn.IFS(A662="CNG",1,A662="CNG + Petrol",2,A662="Diesel",3,A662="Electric",4,A662="Hybrid",5,A662="Petrol",6)</f>
        <v>6</v>
      </c>
      <c r="C662" t="s">
        <v>509</v>
      </c>
      <c r="D662">
        <f t="array" ref="D662">_xlfn.IFS(C662="Coupe",1,C662= "Crossover",2,C662= "Crossover, SUV",3,C662= "Hatchback",4,C662= "MPV",5,C662= "MUV",6,C662= "Sedan",7,C662= "Sedan, Coupe",8,C662= "SUV",9,C662= "SUV, Crossover",10)</f>
        <v>7</v>
      </c>
      <c r="E662" t="s">
        <v>201</v>
      </c>
      <c r="F662">
        <f t="array" ref="F662">_xlfn.IFS(E662="Drum",1,E662= "Solid Disc",2,E662= "Ventilated Disc",3)</f>
        <v>3</v>
      </c>
      <c r="G662" t="s">
        <v>152</v>
      </c>
      <c r="H662">
        <f t="array" ref="H662">_xlfn.IFS(G662="Drum",1,G662= "Solid Disc",2,G662= "Ventilated Disc",3)</f>
        <v>1</v>
      </c>
      <c r="I662" t="s">
        <v>168</v>
      </c>
      <c r="J662">
        <f t="array" ref="J662">_xlfn.IFS(I662="Fabric",1,I662= "Leather",2,I662= "Polyurethene",3,I662= "Vinyl",4)</f>
        <v>1</v>
      </c>
      <c r="K662" t="s">
        <v>169</v>
      </c>
      <c r="L662">
        <f t="array" ref="L662">_xlfn.IFS(K662="AMT",1,K662="Automatic",2,K662="CVT",3,K662="DCT",4,K662="Manual",5)</f>
        <v>5</v>
      </c>
      <c r="M662" t="s">
        <v>169</v>
      </c>
      <c r="N662">
        <f t="array" ref="N662">_xlfn.IFS(M662="Automatic",1,M662= "Manual",2)</f>
        <v>2</v>
      </c>
      <c r="O662" t="s">
        <v>177</v>
      </c>
      <c r="P662">
        <f t="array" ref="P662">_xlfn.IFS(O662="Analog",1,O662= "Analog + Digital",2,O662= "Digital",3)</f>
        <v>2</v>
      </c>
    </row>
    <row r="663" spans="1:16" x14ac:dyDescent="0.3">
      <c r="A663" t="s">
        <v>146</v>
      </c>
      <c r="B663">
        <f t="array" ref="B663">_xlfn.IFS(A663="CNG",1,A663="CNG + Petrol",2,A663="Diesel",3,A663="Electric",4,A663="Hybrid",5,A663="Petrol",6)</f>
        <v>6</v>
      </c>
      <c r="C663" t="s">
        <v>509</v>
      </c>
      <c r="D663">
        <f t="array" ref="D663">_xlfn.IFS(C663="Coupe",1,C663= "Crossover",2,C663= "Crossover, SUV",3,C663= "Hatchback",4,C663= "MPV",5,C663= "MUV",6,C663= "Sedan",7,C663= "Sedan, Coupe",8,C663= "SUV",9,C663= "SUV, Crossover",10)</f>
        <v>7</v>
      </c>
      <c r="E663" t="s">
        <v>340</v>
      </c>
      <c r="F663">
        <f t="array" ref="F663">_xlfn.IFS(E663="Drum",1,E663= "Solid Disc",2,E663= "Ventilated Disc",3)</f>
        <v>2</v>
      </c>
      <c r="G663" t="s">
        <v>152</v>
      </c>
      <c r="H663">
        <f t="array" ref="H663">_xlfn.IFS(G663="Drum",1,G663= "Solid Disc",2,G663= "Ventilated Disc",3)</f>
        <v>1</v>
      </c>
      <c r="I663" t="s">
        <v>168</v>
      </c>
      <c r="J663">
        <f t="array" ref="J663">_xlfn.IFS(I663="Fabric",1,I663= "Leather",2,I663= "Polyurethene",3,I663= "Vinyl",4)</f>
        <v>1</v>
      </c>
      <c r="K663" t="s">
        <v>190</v>
      </c>
      <c r="L663">
        <f t="array" ref="L663">_xlfn.IFS(K663="AMT",1,K663="Automatic",2,K663="CVT",3,K663="DCT",4,K663="Manual",5)</f>
        <v>2</v>
      </c>
      <c r="M663" t="s">
        <v>169</v>
      </c>
      <c r="N663">
        <f t="array" ref="N663">_xlfn.IFS(M663="Automatic",1,M663= "Manual",2)</f>
        <v>2</v>
      </c>
      <c r="O663" t="s">
        <v>165</v>
      </c>
      <c r="P663">
        <f t="array" ref="P663">_xlfn.IFS(O663="Analog",1,O663= "Analog + Digital",2,O663= "Digital",3)</f>
        <v>1</v>
      </c>
    </row>
    <row r="664" spans="1:16" x14ac:dyDescent="0.3">
      <c r="A664" t="s">
        <v>146</v>
      </c>
      <c r="B664">
        <f t="array" ref="B664">_xlfn.IFS(A664="CNG",1,A664="CNG + Petrol",2,A664="Diesel",3,A664="Electric",4,A664="Hybrid",5,A664="Petrol",6)</f>
        <v>6</v>
      </c>
      <c r="C664" t="s">
        <v>509</v>
      </c>
      <c r="D664">
        <f t="array" ref="D664">_xlfn.IFS(C664="Coupe",1,C664= "Crossover",2,C664= "Crossover, SUV",3,C664= "Hatchback",4,C664= "MPV",5,C664= "MUV",6,C664= "Sedan",7,C664= "Sedan, Coupe",8,C664= "SUV",9,C664= "SUV, Crossover",10)</f>
        <v>7</v>
      </c>
      <c r="E664" t="s">
        <v>340</v>
      </c>
      <c r="F664">
        <f t="array" ref="F664">_xlfn.IFS(E664="Drum",1,E664= "Solid Disc",2,E664= "Ventilated Disc",3)</f>
        <v>2</v>
      </c>
      <c r="G664" t="s">
        <v>152</v>
      </c>
      <c r="H664">
        <f t="array" ref="H664">_xlfn.IFS(G664="Drum",1,G664= "Solid Disc",2,G664= "Ventilated Disc",3)</f>
        <v>1</v>
      </c>
      <c r="I664" t="s">
        <v>168</v>
      </c>
      <c r="J664">
        <f t="array" ref="J664">_xlfn.IFS(I664="Fabric",1,I664= "Leather",2,I664= "Polyurethene",3,I664= "Vinyl",4)</f>
        <v>1</v>
      </c>
      <c r="K664" t="s">
        <v>169</v>
      </c>
      <c r="L664">
        <f t="array" ref="L664">_xlfn.IFS(K664="AMT",1,K664="Automatic",2,K664="CVT",3,K664="DCT",4,K664="Manual",5)</f>
        <v>5</v>
      </c>
      <c r="M664" t="s">
        <v>169</v>
      </c>
      <c r="N664">
        <f t="array" ref="N664">_xlfn.IFS(M664="Automatic",1,M664= "Manual",2)</f>
        <v>2</v>
      </c>
      <c r="O664" t="s">
        <v>177</v>
      </c>
      <c r="P664">
        <f t="array" ref="P664">_xlfn.IFS(O664="Analog",1,O664= "Analog + Digital",2,O664= "Digital",3)</f>
        <v>2</v>
      </c>
    </row>
    <row r="665" spans="1:16" x14ac:dyDescent="0.3">
      <c r="A665" t="s">
        <v>146</v>
      </c>
      <c r="B665">
        <f t="array" ref="B665">_xlfn.IFS(A665="CNG",1,A665="CNG + Petrol",2,A665="Diesel",3,A665="Electric",4,A665="Hybrid",5,A665="Petrol",6)</f>
        <v>6</v>
      </c>
      <c r="C665" t="s">
        <v>509</v>
      </c>
      <c r="D665">
        <f t="array" ref="D665">_xlfn.IFS(C665="Coupe",1,C665= "Crossover",2,C665= "Crossover, SUV",3,C665= "Hatchback",4,C665= "MPV",5,C665= "MUV",6,C665= "Sedan",7,C665= "Sedan, Coupe",8,C665= "SUV",9,C665= "SUV, Crossover",10)</f>
        <v>7</v>
      </c>
      <c r="E665" t="s">
        <v>201</v>
      </c>
      <c r="F665">
        <f t="array" ref="F665">_xlfn.IFS(E665="Drum",1,E665= "Solid Disc",2,E665= "Ventilated Disc",3)</f>
        <v>3</v>
      </c>
      <c r="G665" t="s">
        <v>152</v>
      </c>
      <c r="H665">
        <f t="array" ref="H665">_xlfn.IFS(G665="Drum",1,G665= "Solid Disc",2,G665= "Ventilated Disc",3)</f>
        <v>1</v>
      </c>
      <c r="I665" t="s">
        <v>168</v>
      </c>
      <c r="J665">
        <f t="array" ref="J665">_xlfn.IFS(I665="Fabric",1,I665= "Leather",2,I665= "Polyurethene",3,I665= "Vinyl",4)</f>
        <v>1</v>
      </c>
      <c r="K665" t="s">
        <v>169</v>
      </c>
      <c r="L665">
        <f t="array" ref="L665">_xlfn.IFS(K665="AMT",1,K665="Automatic",2,K665="CVT",3,K665="DCT",4,K665="Manual",5)</f>
        <v>5</v>
      </c>
      <c r="M665" t="s">
        <v>169</v>
      </c>
      <c r="N665">
        <f t="array" ref="N665">_xlfn.IFS(M665="Automatic",1,M665= "Manual",2)</f>
        <v>2</v>
      </c>
      <c r="O665" t="s">
        <v>177</v>
      </c>
      <c r="P665">
        <f t="array" ref="P665">_xlfn.IFS(O665="Analog",1,O665= "Analog + Digital",2,O665= "Digital",3)</f>
        <v>2</v>
      </c>
    </row>
    <row r="666" spans="1:16" x14ac:dyDescent="0.3">
      <c r="A666" t="s">
        <v>460</v>
      </c>
      <c r="B666">
        <f t="array" ref="B666">_xlfn.IFS(A666="CNG",1,A666="CNG + Petrol",2,A666="Diesel",3,A666="Electric",4,A666="Hybrid",5,A666="Petrol",6)</f>
        <v>3</v>
      </c>
      <c r="C666" t="s">
        <v>509</v>
      </c>
      <c r="D666">
        <f t="array" ref="D666">_xlfn.IFS(C666="Coupe",1,C666= "Crossover",2,C666= "Crossover, SUV",3,C666= "Hatchback",4,C666= "MPV",5,C666= "MUV",6,C666= "Sedan",7,C666= "Sedan, Coupe",8,C666= "SUV",9,C666= "SUV, Crossover",10)</f>
        <v>7</v>
      </c>
      <c r="E666" t="s">
        <v>201</v>
      </c>
      <c r="F666">
        <f t="array" ref="F666">_xlfn.IFS(E666="Drum",1,E666= "Solid Disc",2,E666= "Ventilated Disc",3)</f>
        <v>3</v>
      </c>
      <c r="G666" t="s">
        <v>152</v>
      </c>
      <c r="H666">
        <f t="array" ref="H666">_xlfn.IFS(G666="Drum",1,G666= "Solid Disc",2,G666= "Ventilated Disc",3)</f>
        <v>1</v>
      </c>
      <c r="I666" t="s">
        <v>168</v>
      </c>
      <c r="J666">
        <f t="array" ref="J666">_xlfn.IFS(I666="Fabric",1,I666= "Leather",2,I666= "Polyurethene",3,I666= "Vinyl",4)</f>
        <v>1</v>
      </c>
      <c r="K666" t="s">
        <v>169</v>
      </c>
      <c r="L666">
        <f t="array" ref="L666">_xlfn.IFS(K666="AMT",1,K666="Automatic",2,K666="CVT",3,K666="DCT",4,K666="Manual",5)</f>
        <v>5</v>
      </c>
      <c r="M666" t="s">
        <v>169</v>
      </c>
      <c r="N666">
        <f t="array" ref="N666">_xlfn.IFS(M666="Automatic",1,M666= "Manual",2)</f>
        <v>2</v>
      </c>
      <c r="O666" t="s">
        <v>177</v>
      </c>
      <c r="P666">
        <f t="array" ref="P666">_xlfn.IFS(O666="Analog",1,O666= "Analog + Digital",2,O666= "Digital",3)</f>
        <v>2</v>
      </c>
    </row>
    <row r="667" spans="1:16" x14ac:dyDescent="0.3">
      <c r="A667" t="s">
        <v>146</v>
      </c>
      <c r="B667">
        <f t="array" ref="B667">_xlfn.IFS(A667="CNG",1,A667="CNG + Petrol",2,A667="Diesel",3,A667="Electric",4,A667="Hybrid",5,A667="Petrol",6)</f>
        <v>6</v>
      </c>
      <c r="C667" t="s">
        <v>509</v>
      </c>
      <c r="D667">
        <f t="array" ref="D667">_xlfn.IFS(C667="Coupe",1,C667= "Crossover",2,C667= "Crossover, SUV",3,C667= "Hatchback",4,C667= "MPV",5,C667= "MUV",6,C667= "Sedan",7,C667= "Sedan, Coupe",8,C667= "SUV",9,C667= "SUV, Crossover",10)</f>
        <v>7</v>
      </c>
      <c r="E667" t="s">
        <v>201</v>
      </c>
      <c r="F667">
        <f t="array" ref="F667">_xlfn.IFS(E667="Drum",1,E667= "Solid Disc",2,E667= "Ventilated Disc",3)</f>
        <v>3</v>
      </c>
      <c r="G667" t="s">
        <v>152</v>
      </c>
      <c r="H667">
        <f t="array" ref="H667">_xlfn.IFS(G667="Drum",1,G667= "Solid Disc",2,G667= "Ventilated Disc",3)</f>
        <v>1</v>
      </c>
      <c r="I667" t="s">
        <v>168</v>
      </c>
      <c r="J667">
        <f t="array" ref="J667">_xlfn.IFS(I667="Fabric",1,I667= "Leather",2,I667= "Polyurethene",3,I667= "Vinyl",4)</f>
        <v>1</v>
      </c>
      <c r="K667" t="s">
        <v>169</v>
      </c>
      <c r="L667">
        <f t="array" ref="L667">_xlfn.IFS(K667="AMT",1,K667="Automatic",2,K667="CVT",3,K667="DCT",4,K667="Manual",5)</f>
        <v>5</v>
      </c>
      <c r="M667" t="s">
        <v>169</v>
      </c>
      <c r="N667">
        <f t="array" ref="N667">_xlfn.IFS(M667="Automatic",1,M667= "Manual",2)</f>
        <v>2</v>
      </c>
      <c r="O667" t="s">
        <v>177</v>
      </c>
      <c r="P667">
        <f t="array" ref="P667">_xlfn.IFS(O667="Analog",1,O667= "Analog + Digital",2,O667= "Digital",3)</f>
        <v>2</v>
      </c>
    </row>
    <row r="668" spans="1:16" x14ac:dyDescent="0.3">
      <c r="A668" t="s">
        <v>460</v>
      </c>
      <c r="B668">
        <f t="array" ref="B668">_xlfn.IFS(A668="CNG",1,A668="CNG + Petrol",2,A668="Diesel",3,A668="Electric",4,A668="Hybrid",5,A668="Petrol",6)</f>
        <v>3</v>
      </c>
      <c r="C668" t="s">
        <v>509</v>
      </c>
      <c r="D668">
        <f t="array" ref="D668">_xlfn.IFS(C668="Coupe",1,C668= "Crossover",2,C668= "Crossover, SUV",3,C668= "Hatchback",4,C668= "MPV",5,C668= "MUV",6,C668= "Sedan",7,C668= "Sedan, Coupe",8,C668= "SUV",9,C668= "SUV, Crossover",10)</f>
        <v>7</v>
      </c>
      <c r="E668" t="s">
        <v>201</v>
      </c>
      <c r="F668">
        <f t="array" ref="F668">_xlfn.IFS(E668="Drum",1,E668= "Solid Disc",2,E668= "Ventilated Disc",3)</f>
        <v>3</v>
      </c>
      <c r="G668" t="s">
        <v>152</v>
      </c>
      <c r="H668">
        <f t="array" ref="H668">_xlfn.IFS(G668="Drum",1,G668= "Solid Disc",2,G668= "Ventilated Disc",3)</f>
        <v>1</v>
      </c>
      <c r="I668" t="s">
        <v>168</v>
      </c>
      <c r="J668">
        <f t="array" ref="J668">_xlfn.IFS(I668="Fabric",1,I668= "Leather",2,I668= "Polyurethene",3,I668= "Vinyl",4)</f>
        <v>1</v>
      </c>
      <c r="K668" t="s">
        <v>169</v>
      </c>
      <c r="L668">
        <f t="array" ref="L668">_xlfn.IFS(K668="AMT",1,K668="Automatic",2,K668="CVT",3,K668="DCT",4,K668="Manual",5)</f>
        <v>5</v>
      </c>
      <c r="M668" t="s">
        <v>169</v>
      </c>
      <c r="N668">
        <f t="array" ref="N668">_xlfn.IFS(M668="Automatic",1,M668= "Manual",2)</f>
        <v>2</v>
      </c>
      <c r="O668" t="s">
        <v>177</v>
      </c>
      <c r="P668">
        <f t="array" ref="P668">_xlfn.IFS(O668="Analog",1,O668= "Analog + Digital",2,O668= "Digital",3)</f>
        <v>2</v>
      </c>
    </row>
    <row r="669" spans="1:16" x14ac:dyDescent="0.3">
      <c r="A669" t="s">
        <v>460</v>
      </c>
      <c r="B669">
        <f t="array" ref="B669">_xlfn.IFS(A669="CNG",1,A669="CNG + Petrol",2,A669="Diesel",3,A669="Electric",4,A669="Hybrid",5,A669="Petrol",6)</f>
        <v>3</v>
      </c>
      <c r="C669" t="s">
        <v>509</v>
      </c>
      <c r="D669">
        <f t="array" ref="D669">_xlfn.IFS(C669="Coupe",1,C669= "Crossover",2,C669= "Crossover, SUV",3,C669= "Hatchback",4,C669= "MPV",5,C669= "MUV",6,C669= "Sedan",7,C669= "Sedan, Coupe",8,C669= "SUV",9,C669= "SUV, Crossover",10)</f>
        <v>7</v>
      </c>
      <c r="E669" t="s">
        <v>201</v>
      </c>
      <c r="F669">
        <f t="array" ref="F669">_xlfn.IFS(E669="Drum",1,E669= "Solid Disc",2,E669= "Ventilated Disc",3)</f>
        <v>3</v>
      </c>
      <c r="G669" t="s">
        <v>152</v>
      </c>
      <c r="H669">
        <f t="array" ref="H669">_xlfn.IFS(G669="Drum",1,G669= "Solid Disc",2,G669= "Ventilated Disc",3)</f>
        <v>1</v>
      </c>
      <c r="I669" t="s">
        <v>168</v>
      </c>
      <c r="J669">
        <f t="array" ref="J669">_xlfn.IFS(I669="Fabric",1,I669= "Leather",2,I669= "Polyurethene",3,I669= "Vinyl",4)</f>
        <v>1</v>
      </c>
      <c r="K669" t="s">
        <v>169</v>
      </c>
      <c r="L669">
        <f t="array" ref="L669">_xlfn.IFS(K669="AMT",1,K669="Automatic",2,K669="CVT",3,K669="DCT",4,K669="Manual",5)</f>
        <v>5</v>
      </c>
      <c r="M669" t="s">
        <v>169</v>
      </c>
      <c r="N669">
        <f t="array" ref="N669">_xlfn.IFS(M669="Automatic",1,M669= "Manual",2)</f>
        <v>2</v>
      </c>
      <c r="O669" t="s">
        <v>177</v>
      </c>
      <c r="P669">
        <f t="array" ref="P669">_xlfn.IFS(O669="Analog",1,O669= "Analog + Digital",2,O669= "Digital",3)</f>
        <v>2</v>
      </c>
    </row>
    <row r="670" spans="1:16" x14ac:dyDescent="0.3">
      <c r="A670" t="s">
        <v>460</v>
      </c>
      <c r="B670">
        <f t="array" ref="B670">_xlfn.IFS(A670="CNG",1,A670="CNG + Petrol",2,A670="Diesel",3,A670="Electric",4,A670="Hybrid",5,A670="Petrol",6)</f>
        <v>3</v>
      </c>
      <c r="C670" t="s">
        <v>509</v>
      </c>
      <c r="D670">
        <f t="array" ref="D670">_xlfn.IFS(C670="Coupe",1,C670= "Crossover",2,C670= "Crossover, SUV",3,C670= "Hatchback",4,C670= "MPV",5,C670= "MUV",6,C670= "Sedan",7,C670= "Sedan, Coupe",8,C670= "SUV",9,C670= "SUV, Crossover",10)</f>
        <v>7</v>
      </c>
      <c r="E670" t="s">
        <v>201</v>
      </c>
      <c r="F670">
        <f t="array" ref="F670">_xlfn.IFS(E670="Drum",1,E670= "Solid Disc",2,E670= "Ventilated Disc",3)</f>
        <v>3</v>
      </c>
      <c r="G670" t="s">
        <v>152</v>
      </c>
      <c r="H670">
        <f t="array" ref="H670">_xlfn.IFS(G670="Drum",1,G670= "Solid Disc",2,G670= "Ventilated Disc",3)</f>
        <v>1</v>
      </c>
      <c r="I670" t="s">
        <v>168</v>
      </c>
      <c r="J670">
        <f t="array" ref="J670">_xlfn.IFS(I670="Fabric",1,I670= "Leather",2,I670= "Polyurethene",3,I670= "Vinyl",4)</f>
        <v>1</v>
      </c>
      <c r="K670" t="s">
        <v>169</v>
      </c>
      <c r="L670">
        <f t="array" ref="L670">_xlfn.IFS(K670="AMT",1,K670="Automatic",2,K670="CVT",3,K670="DCT",4,K670="Manual",5)</f>
        <v>5</v>
      </c>
      <c r="M670" t="s">
        <v>169</v>
      </c>
      <c r="N670">
        <f t="array" ref="N670">_xlfn.IFS(M670="Automatic",1,M670= "Manual",2)</f>
        <v>2</v>
      </c>
      <c r="O670" t="s">
        <v>177</v>
      </c>
      <c r="P670">
        <f t="array" ref="P670">_xlfn.IFS(O670="Analog",1,O670= "Analog + Digital",2,O670= "Digital",3)</f>
        <v>2</v>
      </c>
    </row>
    <row r="671" spans="1:16" x14ac:dyDescent="0.3">
      <c r="A671" t="s">
        <v>460</v>
      </c>
      <c r="B671">
        <f t="array" ref="B671">_xlfn.IFS(A671="CNG",1,A671="CNG + Petrol",2,A671="Diesel",3,A671="Electric",4,A671="Hybrid",5,A671="Petrol",6)</f>
        <v>3</v>
      </c>
      <c r="C671" t="s">
        <v>833</v>
      </c>
      <c r="D671">
        <f t="array" ref="D671">_xlfn.IFS(C671="Coupe",1,C671= "Crossover",2,C671= "Crossover, SUV",3,C671= "Hatchback",4,C671= "MPV",5,C671= "MUV",6,C671= "Sedan",7,C671= "Sedan, Coupe",8,C671= "SUV",9,C671= "SUV, Crossover",10)</f>
        <v>9</v>
      </c>
      <c r="E671" t="s">
        <v>201</v>
      </c>
      <c r="F671">
        <f t="array" ref="F671">_xlfn.IFS(E671="Drum",1,E671= "Solid Disc",2,E671= "Ventilated Disc",3)</f>
        <v>3</v>
      </c>
      <c r="G671" t="s">
        <v>152</v>
      </c>
      <c r="H671">
        <f t="array" ref="H671">_xlfn.IFS(G671="Drum",1,G671= "Solid Disc",2,G671= "Ventilated Disc",3)</f>
        <v>1</v>
      </c>
      <c r="I671" t="s">
        <v>168</v>
      </c>
      <c r="J671">
        <f t="array" ref="J671">_xlfn.IFS(I671="Fabric",1,I671= "Leather",2,I671= "Polyurethene",3,I671= "Vinyl",4)</f>
        <v>1</v>
      </c>
      <c r="K671" t="s">
        <v>169</v>
      </c>
      <c r="L671">
        <f t="array" ref="L671">_xlfn.IFS(K671="AMT",1,K671="Automatic",2,K671="CVT",3,K671="DCT",4,K671="Manual",5)</f>
        <v>5</v>
      </c>
      <c r="M671" t="s">
        <v>169</v>
      </c>
      <c r="N671">
        <f t="array" ref="N671">_xlfn.IFS(M671="Automatic",1,M671= "Manual",2)</f>
        <v>2</v>
      </c>
      <c r="O671" t="s">
        <v>177</v>
      </c>
      <c r="P671">
        <f t="array" ref="P671">_xlfn.IFS(O671="Analog",1,O671= "Analog + Digital",2,O671= "Digital",3)</f>
        <v>2</v>
      </c>
    </row>
    <row r="672" spans="1:16" x14ac:dyDescent="0.3">
      <c r="A672" t="s">
        <v>460</v>
      </c>
      <c r="B672">
        <f t="array" ref="B672">_xlfn.IFS(A672="CNG",1,A672="CNG + Petrol",2,A672="Diesel",3,A672="Electric",4,A672="Hybrid",5,A672="Petrol",6)</f>
        <v>3</v>
      </c>
      <c r="C672" t="s">
        <v>833</v>
      </c>
      <c r="D672">
        <f t="array" ref="D672">_xlfn.IFS(C672="Coupe",1,C672= "Crossover",2,C672= "Crossover, SUV",3,C672= "Hatchback",4,C672= "MPV",5,C672= "MUV",6,C672= "Sedan",7,C672= "Sedan, Coupe",8,C672= "SUV",9,C672= "SUV, Crossover",10)</f>
        <v>9</v>
      </c>
      <c r="E672" t="s">
        <v>201</v>
      </c>
      <c r="F672">
        <f t="array" ref="F672">_xlfn.IFS(E672="Drum",1,E672= "Solid Disc",2,E672= "Ventilated Disc",3)</f>
        <v>3</v>
      </c>
      <c r="G672" t="s">
        <v>152</v>
      </c>
      <c r="H672">
        <f t="array" ref="H672">_xlfn.IFS(G672="Drum",1,G672= "Solid Disc",2,G672= "Ventilated Disc",3)</f>
        <v>1</v>
      </c>
      <c r="I672" t="s">
        <v>168</v>
      </c>
      <c r="J672">
        <f t="array" ref="J672">_xlfn.IFS(I672="Fabric",1,I672= "Leather",2,I672= "Polyurethene",3,I672= "Vinyl",4)</f>
        <v>1</v>
      </c>
      <c r="K672" t="s">
        <v>169</v>
      </c>
      <c r="L672">
        <f t="array" ref="L672">_xlfn.IFS(K672="AMT",1,K672="Automatic",2,K672="CVT",3,K672="DCT",4,K672="Manual",5)</f>
        <v>5</v>
      </c>
      <c r="M672" t="s">
        <v>169</v>
      </c>
      <c r="N672">
        <f t="array" ref="N672">_xlfn.IFS(M672="Automatic",1,M672= "Manual",2)</f>
        <v>2</v>
      </c>
      <c r="O672" t="s">
        <v>177</v>
      </c>
      <c r="P672">
        <f t="array" ref="P672">_xlfn.IFS(O672="Analog",1,O672= "Analog + Digital",2,O672= "Digital",3)</f>
        <v>2</v>
      </c>
    </row>
    <row r="673" spans="1:16" x14ac:dyDescent="0.3">
      <c r="A673" t="s">
        <v>460</v>
      </c>
      <c r="B673">
        <f t="array" ref="B673">_xlfn.IFS(A673="CNG",1,A673="CNG + Petrol",2,A673="Diesel",3,A673="Electric",4,A673="Hybrid",5,A673="Petrol",6)</f>
        <v>3</v>
      </c>
      <c r="C673" t="s">
        <v>833</v>
      </c>
      <c r="D673">
        <f t="array" ref="D673">_xlfn.IFS(C673="Coupe",1,C673= "Crossover",2,C673= "Crossover, SUV",3,C673= "Hatchback",4,C673= "MPV",5,C673= "MUV",6,C673= "Sedan",7,C673= "Sedan, Coupe",8,C673= "SUV",9,C673= "SUV, Crossover",10)</f>
        <v>9</v>
      </c>
      <c r="E673" t="s">
        <v>201</v>
      </c>
      <c r="F673">
        <f t="array" ref="F673">_xlfn.IFS(E673="Drum",1,E673= "Solid Disc",2,E673= "Ventilated Disc",3)</f>
        <v>3</v>
      </c>
      <c r="G673" t="s">
        <v>152</v>
      </c>
      <c r="H673">
        <f t="array" ref="H673">_xlfn.IFS(G673="Drum",1,G673= "Solid Disc",2,G673= "Ventilated Disc",3)</f>
        <v>1</v>
      </c>
      <c r="I673" t="s">
        <v>168</v>
      </c>
      <c r="J673">
        <f t="array" ref="J673">_xlfn.IFS(I673="Fabric",1,I673= "Leather",2,I673= "Polyurethene",3,I673= "Vinyl",4)</f>
        <v>1</v>
      </c>
      <c r="K673" t="s">
        <v>169</v>
      </c>
      <c r="L673">
        <f t="array" ref="L673">_xlfn.IFS(K673="AMT",1,K673="Automatic",2,K673="CVT",3,K673="DCT",4,K673="Manual",5)</f>
        <v>5</v>
      </c>
      <c r="M673" t="s">
        <v>169</v>
      </c>
      <c r="N673">
        <f t="array" ref="N673">_xlfn.IFS(M673="Automatic",1,M673= "Manual",2)</f>
        <v>2</v>
      </c>
      <c r="O673" t="s">
        <v>177</v>
      </c>
      <c r="P673">
        <f t="array" ref="P673">_xlfn.IFS(O673="Analog",1,O673= "Analog + Digital",2,O673= "Digital",3)</f>
        <v>2</v>
      </c>
    </row>
    <row r="674" spans="1:16" x14ac:dyDescent="0.3">
      <c r="A674" t="s">
        <v>460</v>
      </c>
      <c r="B674">
        <f t="array" ref="B674">_xlfn.IFS(A674="CNG",1,A674="CNG + Petrol",2,A674="Diesel",3,A674="Electric",4,A674="Hybrid",5,A674="Petrol",6)</f>
        <v>3</v>
      </c>
      <c r="C674" t="s">
        <v>833</v>
      </c>
      <c r="D674">
        <f t="array" ref="D674">_xlfn.IFS(C674="Coupe",1,C674= "Crossover",2,C674= "Crossover, SUV",3,C674= "Hatchback",4,C674= "MPV",5,C674= "MUV",6,C674= "Sedan",7,C674= "Sedan, Coupe",8,C674= "SUV",9,C674= "SUV, Crossover",10)</f>
        <v>9</v>
      </c>
      <c r="E674" t="s">
        <v>201</v>
      </c>
      <c r="F674">
        <f t="array" ref="F674">_xlfn.IFS(E674="Drum",1,E674= "Solid Disc",2,E674= "Ventilated Disc",3)</f>
        <v>3</v>
      </c>
      <c r="G674" t="s">
        <v>152</v>
      </c>
      <c r="H674">
        <f t="array" ref="H674">_xlfn.IFS(G674="Drum",1,G674= "Solid Disc",2,G674= "Ventilated Disc",3)</f>
        <v>1</v>
      </c>
      <c r="I674" t="s">
        <v>168</v>
      </c>
      <c r="J674">
        <f t="array" ref="J674">_xlfn.IFS(I674="Fabric",1,I674= "Leather",2,I674= "Polyurethene",3,I674= "Vinyl",4)</f>
        <v>1</v>
      </c>
      <c r="K674" t="s">
        <v>169</v>
      </c>
      <c r="L674">
        <f t="array" ref="L674">_xlfn.IFS(K674="AMT",1,K674="Automatic",2,K674="CVT",3,K674="DCT",4,K674="Manual",5)</f>
        <v>5</v>
      </c>
      <c r="M674" t="s">
        <v>169</v>
      </c>
      <c r="N674">
        <f t="array" ref="N674">_xlfn.IFS(M674="Automatic",1,M674= "Manual",2)</f>
        <v>2</v>
      </c>
      <c r="O674" t="s">
        <v>177</v>
      </c>
      <c r="P674">
        <f t="array" ref="P674">_xlfn.IFS(O674="Analog",1,O674= "Analog + Digital",2,O674= "Digital",3)</f>
        <v>2</v>
      </c>
    </row>
    <row r="675" spans="1:16" x14ac:dyDescent="0.3">
      <c r="A675" t="s">
        <v>460</v>
      </c>
      <c r="B675">
        <f t="array" ref="B675">_xlfn.IFS(A675="CNG",1,A675="CNG + Petrol",2,A675="Diesel",3,A675="Electric",4,A675="Hybrid",5,A675="Petrol",6)</f>
        <v>3</v>
      </c>
      <c r="C675" t="s">
        <v>833</v>
      </c>
      <c r="D675">
        <f t="array" ref="D675">_xlfn.IFS(C675="Coupe",1,C675= "Crossover",2,C675= "Crossover, SUV",3,C675= "Hatchback",4,C675= "MPV",5,C675= "MUV",6,C675= "Sedan",7,C675= "Sedan, Coupe",8,C675= "SUV",9,C675= "SUV, Crossover",10)</f>
        <v>9</v>
      </c>
      <c r="E675" t="s">
        <v>201</v>
      </c>
      <c r="F675">
        <f t="array" ref="F675">_xlfn.IFS(E675="Drum",1,E675= "Solid Disc",2,E675= "Ventilated Disc",3)</f>
        <v>3</v>
      </c>
      <c r="G675" t="s">
        <v>152</v>
      </c>
      <c r="H675">
        <f t="array" ref="H675">_xlfn.IFS(G675="Drum",1,G675= "Solid Disc",2,G675= "Ventilated Disc",3)</f>
        <v>1</v>
      </c>
      <c r="I675" t="s">
        <v>168</v>
      </c>
      <c r="J675">
        <f t="array" ref="J675">_xlfn.IFS(I675="Fabric",1,I675= "Leather",2,I675= "Polyurethene",3,I675= "Vinyl",4)</f>
        <v>1</v>
      </c>
      <c r="K675" t="s">
        <v>169</v>
      </c>
      <c r="L675">
        <f t="array" ref="L675">_xlfn.IFS(K675="AMT",1,K675="Automatic",2,K675="CVT",3,K675="DCT",4,K675="Manual",5)</f>
        <v>5</v>
      </c>
      <c r="M675" t="s">
        <v>169</v>
      </c>
      <c r="N675">
        <f t="array" ref="N675">_xlfn.IFS(M675="Automatic",1,M675= "Manual",2)</f>
        <v>2</v>
      </c>
      <c r="O675" t="s">
        <v>177</v>
      </c>
      <c r="P675">
        <f t="array" ref="P675">_xlfn.IFS(O675="Analog",1,O675= "Analog + Digital",2,O675= "Digital",3)</f>
        <v>2</v>
      </c>
    </row>
    <row r="676" spans="1:16" x14ac:dyDescent="0.3">
      <c r="A676" t="s">
        <v>460</v>
      </c>
      <c r="B676">
        <f t="array" ref="B676">_xlfn.IFS(A676="CNG",1,A676="CNG + Petrol",2,A676="Diesel",3,A676="Electric",4,A676="Hybrid",5,A676="Petrol",6)</f>
        <v>3</v>
      </c>
      <c r="C676" t="s">
        <v>509</v>
      </c>
      <c r="D676">
        <f t="array" ref="D676">_xlfn.IFS(C676="Coupe",1,C676= "Crossover",2,C676= "Crossover, SUV",3,C676= "Hatchback",4,C676= "MPV",5,C676= "MUV",6,C676= "Sedan",7,C676= "Sedan, Coupe",8,C676= "SUV",9,C676= "SUV, Crossover",10)</f>
        <v>7</v>
      </c>
      <c r="E676" t="s">
        <v>201</v>
      </c>
      <c r="F676">
        <f t="array" ref="F676">_xlfn.IFS(E676="Drum",1,E676= "Solid Disc",2,E676= "Ventilated Disc",3)</f>
        <v>3</v>
      </c>
      <c r="G676" t="s">
        <v>152</v>
      </c>
      <c r="H676">
        <f t="array" ref="H676">_xlfn.IFS(G676="Drum",1,G676= "Solid Disc",2,G676= "Ventilated Disc",3)</f>
        <v>1</v>
      </c>
      <c r="I676" t="s">
        <v>598</v>
      </c>
      <c r="J676">
        <f t="array" ref="J676">_xlfn.IFS(I676="Fabric",1,I676= "Leather",2,I676= "Polyurethene",3,I676= "Vinyl",4)</f>
        <v>2</v>
      </c>
      <c r="K676" t="s">
        <v>169</v>
      </c>
      <c r="L676">
        <f t="array" ref="L676">_xlfn.IFS(K676="AMT",1,K676="Automatic",2,K676="CVT",3,K676="DCT",4,K676="Manual",5)</f>
        <v>5</v>
      </c>
      <c r="M676" t="s">
        <v>169</v>
      </c>
      <c r="N676">
        <f t="array" ref="N676">_xlfn.IFS(M676="Automatic",1,M676= "Manual",2)</f>
        <v>2</v>
      </c>
      <c r="O676" t="s">
        <v>177</v>
      </c>
      <c r="P676">
        <f t="array" ref="P676">_xlfn.IFS(O676="Analog",1,O676= "Analog + Digital",2,O676= "Digital",3)</f>
        <v>2</v>
      </c>
    </row>
    <row r="677" spans="1:16" x14ac:dyDescent="0.3">
      <c r="A677" t="s">
        <v>460</v>
      </c>
      <c r="B677">
        <f t="array" ref="B677">_xlfn.IFS(A677="CNG",1,A677="CNG + Petrol",2,A677="Diesel",3,A677="Electric",4,A677="Hybrid",5,A677="Petrol",6)</f>
        <v>3</v>
      </c>
      <c r="C677" t="s">
        <v>509</v>
      </c>
      <c r="D677">
        <f t="array" ref="D677">_xlfn.IFS(C677="Coupe",1,C677= "Crossover",2,C677= "Crossover, SUV",3,C677= "Hatchback",4,C677= "MPV",5,C677= "MUV",6,C677= "Sedan",7,C677= "Sedan, Coupe",8,C677= "SUV",9,C677= "SUV, Crossover",10)</f>
        <v>7</v>
      </c>
      <c r="E677" t="s">
        <v>201</v>
      </c>
      <c r="F677">
        <f t="array" ref="F677">_xlfn.IFS(E677="Drum",1,E677= "Solid Disc",2,E677= "Ventilated Disc",3)</f>
        <v>3</v>
      </c>
      <c r="G677" t="s">
        <v>152</v>
      </c>
      <c r="H677">
        <f t="array" ref="H677">_xlfn.IFS(G677="Drum",1,G677= "Solid Disc",2,G677= "Ventilated Disc",3)</f>
        <v>1</v>
      </c>
      <c r="I677" t="s">
        <v>168</v>
      </c>
      <c r="J677">
        <f t="array" ref="J677">_xlfn.IFS(I677="Fabric",1,I677= "Leather",2,I677= "Polyurethene",3,I677= "Vinyl",4)</f>
        <v>1</v>
      </c>
      <c r="K677" t="s">
        <v>169</v>
      </c>
      <c r="L677">
        <f t="array" ref="L677">_xlfn.IFS(K677="AMT",1,K677="Automatic",2,K677="CVT",3,K677="DCT",4,K677="Manual",5)</f>
        <v>5</v>
      </c>
      <c r="M677" t="s">
        <v>169</v>
      </c>
      <c r="N677">
        <f t="array" ref="N677">_xlfn.IFS(M677="Automatic",1,M677= "Manual",2)</f>
        <v>2</v>
      </c>
      <c r="O677" t="s">
        <v>177</v>
      </c>
      <c r="P677">
        <f t="array" ref="P677">_xlfn.IFS(O677="Analog",1,O677= "Analog + Digital",2,O677= "Digital",3)</f>
        <v>2</v>
      </c>
    </row>
    <row r="678" spans="1:16" x14ac:dyDescent="0.3">
      <c r="A678" t="s">
        <v>460</v>
      </c>
      <c r="B678">
        <f t="array" ref="B678">_xlfn.IFS(A678="CNG",1,A678="CNG + Petrol",2,A678="Diesel",3,A678="Electric",4,A678="Hybrid",5,A678="Petrol",6)</f>
        <v>3</v>
      </c>
      <c r="C678" t="s">
        <v>509</v>
      </c>
      <c r="D678">
        <f t="array" ref="D678">_xlfn.IFS(C678="Coupe",1,C678= "Crossover",2,C678= "Crossover, SUV",3,C678= "Hatchback",4,C678= "MPV",5,C678= "MUV",6,C678= "Sedan",7,C678= "Sedan, Coupe",8,C678= "SUV",9,C678= "SUV, Crossover",10)</f>
        <v>7</v>
      </c>
      <c r="E678" t="s">
        <v>201</v>
      </c>
      <c r="F678">
        <f t="array" ref="F678">_xlfn.IFS(E678="Drum",1,E678= "Solid Disc",2,E678= "Ventilated Disc",3)</f>
        <v>3</v>
      </c>
      <c r="G678" t="s">
        <v>152</v>
      </c>
      <c r="H678">
        <f t="array" ref="H678">_xlfn.IFS(G678="Drum",1,G678= "Solid Disc",2,G678= "Ventilated Disc",3)</f>
        <v>1</v>
      </c>
      <c r="I678" t="s">
        <v>168</v>
      </c>
      <c r="J678">
        <f t="array" ref="J678">_xlfn.IFS(I678="Fabric",1,I678= "Leather",2,I678= "Polyurethene",3,I678= "Vinyl",4)</f>
        <v>1</v>
      </c>
      <c r="K678" t="s">
        <v>169</v>
      </c>
      <c r="L678">
        <f t="array" ref="L678">_xlfn.IFS(K678="AMT",1,K678="Automatic",2,K678="CVT",3,K678="DCT",4,K678="Manual",5)</f>
        <v>5</v>
      </c>
      <c r="M678" t="s">
        <v>169</v>
      </c>
      <c r="N678">
        <f t="array" ref="N678">_xlfn.IFS(M678="Automatic",1,M678= "Manual",2)</f>
        <v>2</v>
      </c>
      <c r="O678" t="s">
        <v>177</v>
      </c>
      <c r="P678">
        <f t="array" ref="P678">_xlfn.IFS(O678="Analog",1,O678= "Analog + Digital",2,O678= "Digital",3)</f>
        <v>2</v>
      </c>
    </row>
    <row r="679" spans="1:16" x14ac:dyDescent="0.3">
      <c r="A679" t="s">
        <v>460</v>
      </c>
      <c r="B679">
        <f t="array" ref="B679">_xlfn.IFS(A679="CNG",1,A679="CNG + Petrol",2,A679="Diesel",3,A679="Electric",4,A679="Hybrid",5,A679="Petrol",6)</f>
        <v>3</v>
      </c>
      <c r="C679" t="s">
        <v>509</v>
      </c>
      <c r="D679">
        <f t="array" ref="D679">_xlfn.IFS(C679="Coupe",1,C679= "Crossover",2,C679= "Crossover, SUV",3,C679= "Hatchback",4,C679= "MPV",5,C679= "MUV",6,C679= "Sedan",7,C679= "Sedan, Coupe",8,C679= "SUV",9,C679= "SUV, Crossover",10)</f>
        <v>7</v>
      </c>
      <c r="E679" t="s">
        <v>201</v>
      </c>
      <c r="F679">
        <f t="array" ref="F679">_xlfn.IFS(E679="Drum",1,E679= "Solid Disc",2,E679= "Ventilated Disc",3)</f>
        <v>3</v>
      </c>
      <c r="G679" t="s">
        <v>152</v>
      </c>
      <c r="H679">
        <f t="array" ref="H679">_xlfn.IFS(G679="Drum",1,G679= "Solid Disc",2,G679= "Ventilated Disc",3)</f>
        <v>1</v>
      </c>
      <c r="I679" t="s">
        <v>168</v>
      </c>
      <c r="J679">
        <f t="array" ref="J679">_xlfn.IFS(I679="Fabric",1,I679= "Leather",2,I679= "Polyurethene",3,I679= "Vinyl",4)</f>
        <v>1</v>
      </c>
      <c r="K679" t="s">
        <v>169</v>
      </c>
      <c r="L679">
        <f t="array" ref="L679">_xlfn.IFS(K679="AMT",1,K679="Automatic",2,K679="CVT",3,K679="DCT",4,K679="Manual",5)</f>
        <v>5</v>
      </c>
      <c r="M679" t="s">
        <v>169</v>
      </c>
      <c r="N679">
        <f t="array" ref="N679">_xlfn.IFS(M679="Automatic",1,M679= "Manual",2)</f>
        <v>2</v>
      </c>
      <c r="O679" t="s">
        <v>177</v>
      </c>
      <c r="P679">
        <f t="array" ref="P679">_xlfn.IFS(O679="Analog",1,O679= "Analog + Digital",2,O679= "Digital",3)</f>
        <v>2</v>
      </c>
    </row>
    <row r="680" spans="1:16" x14ac:dyDescent="0.3">
      <c r="A680" t="s">
        <v>146</v>
      </c>
      <c r="B680">
        <f t="array" ref="B680">_xlfn.IFS(A680="CNG",1,A680="CNG + Petrol",2,A680="Diesel",3,A680="Electric",4,A680="Hybrid",5,A680="Petrol",6)</f>
        <v>6</v>
      </c>
      <c r="C680" t="s">
        <v>509</v>
      </c>
      <c r="D680">
        <f t="array" ref="D680">_xlfn.IFS(C680="Coupe",1,C680= "Crossover",2,C680= "Crossover, SUV",3,C680= "Hatchback",4,C680= "MPV",5,C680= "MUV",6,C680= "Sedan",7,C680= "Sedan, Coupe",8,C680= "SUV",9,C680= "SUV, Crossover",10)</f>
        <v>7</v>
      </c>
      <c r="E680" t="s">
        <v>201</v>
      </c>
      <c r="F680">
        <f t="array" ref="F680">_xlfn.IFS(E680="Drum",1,E680= "Solid Disc",2,E680= "Ventilated Disc",3)</f>
        <v>3</v>
      </c>
      <c r="G680" t="s">
        <v>152</v>
      </c>
      <c r="H680">
        <f t="array" ref="H680">_xlfn.IFS(G680="Drum",1,G680= "Solid Disc",2,G680= "Ventilated Disc",3)</f>
        <v>1</v>
      </c>
      <c r="I680" t="s">
        <v>168</v>
      </c>
      <c r="J680">
        <f t="array" ref="J680">_xlfn.IFS(I680="Fabric",1,I680= "Leather",2,I680= "Polyurethene",3,I680= "Vinyl",4)</f>
        <v>1</v>
      </c>
      <c r="K680" t="s">
        <v>169</v>
      </c>
      <c r="L680">
        <f t="array" ref="L680">_xlfn.IFS(K680="AMT",1,K680="Automatic",2,K680="CVT",3,K680="DCT",4,K680="Manual",5)</f>
        <v>5</v>
      </c>
      <c r="M680" t="s">
        <v>169</v>
      </c>
      <c r="N680">
        <f t="array" ref="N680">_xlfn.IFS(M680="Automatic",1,M680= "Manual",2)</f>
        <v>2</v>
      </c>
      <c r="O680" t="s">
        <v>177</v>
      </c>
      <c r="P680">
        <f t="array" ref="P680">_xlfn.IFS(O680="Analog",1,O680= "Analog + Digital",2,O680= "Digital",3)</f>
        <v>2</v>
      </c>
    </row>
    <row r="681" spans="1:16" x14ac:dyDescent="0.3">
      <c r="A681" t="s">
        <v>146</v>
      </c>
      <c r="B681">
        <f t="array" ref="B681">_xlfn.IFS(A681="CNG",1,A681="CNG + Petrol",2,A681="Diesel",3,A681="Electric",4,A681="Hybrid",5,A681="Petrol",6)</f>
        <v>6</v>
      </c>
      <c r="C681" t="s">
        <v>509</v>
      </c>
      <c r="D681">
        <f t="array" ref="D681">_xlfn.IFS(C681="Coupe",1,C681= "Crossover",2,C681= "Crossover, SUV",3,C681= "Hatchback",4,C681= "MPV",5,C681= "MUV",6,C681= "Sedan",7,C681= "Sedan, Coupe",8,C681= "SUV",9,C681= "SUV, Crossover",10)</f>
        <v>7</v>
      </c>
      <c r="E681" t="s">
        <v>201</v>
      </c>
      <c r="F681">
        <f t="array" ref="F681">_xlfn.IFS(E681="Drum",1,E681= "Solid Disc",2,E681= "Ventilated Disc",3)</f>
        <v>3</v>
      </c>
      <c r="G681" t="s">
        <v>152</v>
      </c>
      <c r="H681">
        <f t="array" ref="H681">_xlfn.IFS(G681="Drum",1,G681= "Solid Disc",2,G681= "Ventilated Disc",3)</f>
        <v>1</v>
      </c>
      <c r="I681" t="s">
        <v>168</v>
      </c>
      <c r="J681">
        <f t="array" ref="J681">_xlfn.IFS(I681="Fabric",1,I681= "Leather",2,I681= "Polyurethene",3,I681= "Vinyl",4)</f>
        <v>1</v>
      </c>
      <c r="K681" t="s">
        <v>169</v>
      </c>
      <c r="L681">
        <f t="array" ref="L681">_xlfn.IFS(K681="AMT",1,K681="Automatic",2,K681="CVT",3,K681="DCT",4,K681="Manual",5)</f>
        <v>5</v>
      </c>
      <c r="M681" t="s">
        <v>169</v>
      </c>
      <c r="N681">
        <f t="array" ref="N681">_xlfn.IFS(M681="Automatic",1,M681= "Manual",2)</f>
        <v>2</v>
      </c>
      <c r="O681" t="s">
        <v>177</v>
      </c>
      <c r="P681">
        <f t="array" ref="P681">_xlfn.IFS(O681="Analog",1,O681= "Analog + Digital",2,O681= "Digital",3)</f>
        <v>2</v>
      </c>
    </row>
    <row r="682" spans="1:16" x14ac:dyDescent="0.3">
      <c r="A682" t="s">
        <v>146</v>
      </c>
      <c r="B682">
        <f t="array" ref="B682">_xlfn.IFS(A682="CNG",1,A682="CNG + Petrol",2,A682="Diesel",3,A682="Electric",4,A682="Hybrid",5,A682="Petrol",6)</f>
        <v>6</v>
      </c>
      <c r="C682" t="s">
        <v>509</v>
      </c>
      <c r="D682">
        <f t="array" ref="D682">_xlfn.IFS(C682="Coupe",1,C682= "Crossover",2,C682= "Crossover, SUV",3,C682= "Hatchback",4,C682= "MPV",5,C682= "MUV",6,C682= "Sedan",7,C682= "Sedan, Coupe",8,C682= "SUV",9,C682= "SUV, Crossover",10)</f>
        <v>7</v>
      </c>
      <c r="E682" t="s">
        <v>201</v>
      </c>
      <c r="F682">
        <f t="array" ref="F682">_xlfn.IFS(E682="Drum",1,E682= "Solid Disc",2,E682= "Ventilated Disc",3)</f>
        <v>3</v>
      </c>
      <c r="G682" t="s">
        <v>152</v>
      </c>
      <c r="H682">
        <f t="array" ref="H682">_xlfn.IFS(G682="Drum",1,G682= "Solid Disc",2,G682= "Ventilated Disc",3)</f>
        <v>1</v>
      </c>
      <c r="I682" t="s">
        <v>598</v>
      </c>
      <c r="J682">
        <f t="array" ref="J682">_xlfn.IFS(I682="Fabric",1,I682= "Leather",2,I682= "Polyurethene",3,I682= "Vinyl",4)</f>
        <v>2</v>
      </c>
      <c r="K682" t="s">
        <v>169</v>
      </c>
      <c r="L682">
        <f t="array" ref="L682">_xlfn.IFS(K682="AMT",1,K682="Automatic",2,K682="CVT",3,K682="DCT",4,K682="Manual",5)</f>
        <v>5</v>
      </c>
      <c r="M682" t="s">
        <v>169</v>
      </c>
      <c r="N682">
        <f t="array" ref="N682">_xlfn.IFS(M682="Automatic",1,M682= "Manual",2)</f>
        <v>2</v>
      </c>
      <c r="O682" t="s">
        <v>177</v>
      </c>
      <c r="P682">
        <f t="array" ref="P682">_xlfn.IFS(O682="Analog",1,O682= "Analog + Digital",2,O682= "Digital",3)</f>
        <v>2</v>
      </c>
    </row>
    <row r="683" spans="1:16" x14ac:dyDescent="0.3">
      <c r="A683" t="s">
        <v>146</v>
      </c>
      <c r="B683">
        <f t="array" ref="B683">_xlfn.IFS(A683="CNG",1,A683="CNG + Petrol",2,A683="Diesel",3,A683="Electric",4,A683="Hybrid",5,A683="Petrol",6)</f>
        <v>6</v>
      </c>
      <c r="C683" t="s">
        <v>509</v>
      </c>
      <c r="D683">
        <f t="array" ref="D683">_xlfn.IFS(C683="Coupe",1,C683= "Crossover",2,C683= "Crossover, SUV",3,C683= "Hatchback",4,C683= "MPV",5,C683= "MUV",6,C683= "Sedan",7,C683= "Sedan, Coupe",8,C683= "SUV",9,C683= "SUV, Crossover",10)</f>
        <v>7</v>
      </c>
      <c r="E683" t="s">
        <v>201</v>
      </c>
      <c r="F683">
        <f t="array" ref="F683">_xlfn.IFS(E683="Drum",1,E683= "Solid Disc",2,E683= "Ventilated Disc",3)</f>
        <v>3</v>
      </c>
      <c r="G683" t="s">
        <v>152</v>
      </c>
      <c r="H683">
        <f t="array" ref="H683">_xlfn.IFS(G683="Drum",1,G683= "Solid Disc",2,G683= "Ventilated Disc",3)</f>
        <v>1</v>
      </c>
      <c r="I683" t="s">
        <v>598</v>
      </c>
      <c r="J683">
        <f t="array" ref="J683">_xlfn.IFS(I683="Fabric",1,I683= "Leather",2,I683= "Polyurethene",3,I683= "Vinyl",4)</f>
        <v>2</v>
      </c>
      <c r="K683" t="s">
        <v>169</v>
      </c>
      <c r="L683">
        <f t="array" ref="L683">_xlfn.IFS(K683="AMT",1,K683="Automatic",2,K683="CVT",3,K683="DCT",4,K683="Manual",5)</f>
        <v>5</v>
      </c>
      <c r="M683" t="s">
        <v>169</v>
      </c>
      <c r="N683">
        <f t="array" ref="N683">_xlfn.IFS(M683="Automatic",1,M683= "Manual",2)</f>
        <v>2</v>
      </c>
      <c r="O683" t="s">
        <v>177</v>
      </c>
      <c r="P683">
        <f t="array" ref="P683">_xlfn.IFS(O683="Analog",1,O683= "Analog + Digital",2,O683= "Digital",3)</f>
        <v>2</v>
      </c>
    </row>
    <row r="684" spans="1:16" x14ac:dyDescent="0.3">
      <c r="A684" t="s">
        <v>146</v>
      </c>
      <c r="B684">
        <f t="array" ref="B684">_xlfn.IFS(A684="CNG",1,A684="CNG + Petrol",2,A684="Diesel",3,A684="Electric",4,A684="Hybrid",5,A684="Petrol",6)</f>
        <v>6</v>
      </c>
      <c r="C684" t="s">
        <v>509</v>
      </c>
      <c r="D684">
        <f t="array" ref="D684">_xlfn.IFS(C684="Coupe",1,C684= "Crossover",2,C684= "Crossover, SUV",3,C684= "Hatchback",4,C684= "MPV",5,C684= "MUV",6,C684= "Sedan",7,C684= "Sedan, Coupe",8,C684= "SUV",9,C684= "SUV, Crossover",10)</f>
        <v>7</v>
      </c>
      <c r="E684" t="s">
        <v>201</v>
      </c>
      <c r="F684">
        <f t="array" ref="F684">_xlfn.IFS(E684="Drum",1,E684= "Solid Disc",2,E684= "Ventilated Disc",3)</f>
        <v>3</v>
      </c>
      <c r="G684" t="s">
        <v>152</v>
      </c>
      <c r="H684">
        <f t="array" ref="H684">_xlfn.IFS(G684="Drum",1,G684= "Solid Disc",2,G684= "Ventilated Disc",3)</f>
        <v>1</v>
      </c>
      <c r="I684" t="s">
        <v>168</v>
      </c>
      <c r="J684">
        <f t="array" ref="J684">_xlfn.IFS(I684="Fabric",1,I684= "Leather",2,I684= "Polyurethene",3,I684= "Vinyl",4)</f>
        <v>1</v>
      </c>
      <c r="K684" t="s">
        <v>190</v>
      </c>
      <c r="L684">
        <f t="array" ref="L684">_xlfn.IFS(K684="AMT",1,K684="Automatic",2,K684="CVT",3,K684="DCT",4,K684="Manual",5)</f>
        <v>2</v>
      </c>
      <c r="M684" t="s">
        <v>169</v>
      </c>
      <c r="N684">
        <f t="array" ref="N684">_xlfn.IFS(M684="Automatic",1,M684= "Manual",2)</f>
        <v>2</v>
      </c>
      <c r="O684" t="s">
        <v>177</v>
      </c>
      <c r="P684">
        <f t="array" ref="P684">_xlfn.IFS(O684="Analog",1,O684= "Analog + Digital",2,O684= "Digital",3)</f>
        <v>2</v>
      </c>
    </row>
    <row r="685" spans="1:16" x14ac:dyDescent="0.3">
      <c r="A685" t="s">
        <v>146</v>
      </c>
      <c r="B685">
        <f t="array" ref="B685">_xlfn.IFS(A685="CNG",1,A685="CNG + Petrol",2,A685="Diesel",3,A685="Electric",4,A685="Hybrid",5,A685="Petrol",6)</f>
        <v>6</v>
      </c>
      <c r="C685" t="s">
        <v>509</v>
      </c>
      <c r="D685">
        <f t="array" ref="D685">_xlfn.IFS(C685="Coupe",1,C685= "Crossover",2,C685= "Crossover, SUV",3,C685= "Hatchback",4,C685= "MPV",5,C685= "MUV",6,C685= "Sedan",7,C685= "Sedan, Coupe",8,C685= "SUV",9,C685= "SUV, Crossover",10)</f>
        <v>7</v>
      </c>
      <c r="E685" t="s">
        <v>201</v>
      </c>
      <c r="F685">
        <f t="array" ref="F685">_xlfn.IFS(E685="Drum",1,E685= "Solid Disc",2,E685= "Ventilated Disc",3)</f>
        <v>3</v>
      </c>
      <c r="G685" t="s">
        <v>152</v>
      </c>
      <c r="H685">
        <f t="array" ref="H685">_xlfn.IFS(G685="Drum",1,G685= "Solid Disc",2,G685= "Ventilated Disc",3)</f>
        <v>1</v>
      </c>
      <c r="I685" t="s">
        <v>598</v>
      </c>
      <c r="J685">
        <f t="array" ref="J685">_xlfn.IFS(I685="Fabric",1,I685= "Leather",2,I685= "Polyurethene",3,I685= "Vinyl",4)</f>
        <v>2</v>
      </c>
      <c r="K685" t="s">
        <v>190</v>
      </c>
      <c r="L685">
        <f t="array" ref="L685">_xlfn.IFS(K685="AMT",1,K685="Automatic",2,K685="CVT",3,K685="DCT",4,K685="Manual",5)</f>
        <v>2</v>
      </c>
      <c r="M685" t="s">
        <v>169</v>
      </c>
      <c r="N685">
        <f t="array" ref="N685">_xlfn.IFS(M685="Automatic",1,M685= "Manual",2)</f>
        <v>2</v>
      </c>
      <c r="O685" t="s">
        <v>177</v>
      </c>
      <c r="P685">
        <f t="array" ref="P685">_xlfn.IFS(O685="Analog",1,O685= "Analog + Digital",2,O685= "Digital",3)</f>
        <v>2</v>
      </c>
    </row>
    <row r="686" spans="1:16" x14ac:dyDescent="0.3">
      <c r="A686" t="s">
        <v>146</v>
      </c>
      <c r="B686">
        <f t="array" ref="B686">_xlfn.IFS(A686="CNG",1,A686="CNG + Petrol",2,A686="Diesel",3,A686="Electric",4,A686="Hybrid",5,A686="Petrol",6)</f>
        <v>6</v>
      </c>
      <c r="C686" t="s">
        <v>509</v>
      </c>
      <c r="D686">
        <f t="array" ref="D686">_xlfn.IFS(C686="Coupe",1,C686= "Crossover",2,C686= "Crossover, SUV",3,C686= "Hatchback",4,C686= "MPV",5,C686= "MUV",6,C686= "Sedan",7,C686= "Sedan, Coupe",8,C686= "SUV",9,C686= "SUV, Crossover",10)</f>
        <v>7</v>
      </c>
      <c r="E686" t="s">
        <v>201</v>
      </c>
      <c r="F686">
        <f t="array" ref="F686">_xlfn.IFS(E686="Drum",1,E686= "Solid Disc",2,E686= "Ventilated Disc",3)</f>
        <v>3</v>
      </c>
      <c r="G686" t="s">
        <v>152</v>
      </c>
      <c r="H686">
        <f t="array" ref="H686">_xlfn.IFS(G686="Drum",1,G686= "Solid Disc",2,G686= "Ventilated Disc",3)</f>
        <v>1</v>
      </c>
      <c r="I686" t="s">
        <v>598</v>
      </c>
      <c r="J686">
        <f t="array" ref="J686">_xlfn.IFS(I686="Fabric",1,I686= "Leather",2,I686= "Polyurethene",3,I686= "Vinyl",4)</f>
        <v>2</v>
      </c>
      <c r="K686" t="s">
        <v>190</v>
      </c>
      <c r="L686">
        <f t="array" ref="L686">_xlfn.IFS(K686="AMT",1,K686="Automatic",2,K686="CVT",3,K686="DCT",4,K686="Manual",5)</f>
        <v>2</v>
      </c>
      <c r="M686" t="s">
        <v>169</v>
      </c>
      <c r="N686">
        <f t="array" ref="N686">_xlfn.IFS(M686="Automatic",1,M686= "Manual",2)</f>
        <v>2</v>
      </c>
      <c r="O686" t="s">
        <v>177</v>
      </c>
      <c r="P686">
        <f t="array" ref="P686">_xlfn.IFS(O686="Analog",1,O686= "Analog + Digital",2,O686= "Digital",3)</f>
        <v>2</v>
      </c>
    </row>
    <row r="687" spans="1:16" x14ac:dyDescent="0.3">
      <c r="A687" t="s">
        <v>460</v>
      </c>
      <c r="B687">
        <f t="array" ref="B687">_xlfn.IFS(A687="CNG",1,A687="CNG + Petrol",2,A687="Diesel",3,A687="Electric",4,A687="Hybrid",5,A687="Petrol",6)</f>
        <v>3</v>
      </c>
      <c r="C687" t="s">
        <v>509</v>
      </c>
      <c r="D687">
        <f t="array" ref="D687">_xlfn.IFS(C687="Coupe",1,C687= "Crossover",2,C687= "Crossover, SUV",3,C687= "Hatchback",4,C687= "MPV",5,C687= "MUV",6,C687= "Sedan",7,C687= "Sedan, Coupe",8,C687= "SUV",9,C687= "SUV, Crossover",10)</f>
        <v>7</v>
      </c>
      <c r="E687" t="s">
        <v>201</v>
      </c>
      <c r="F687">
        <f t="array" ref="F687">_xlfn.IFS(E687="Drum",1,E687= "Solid Disc",2,E687= "Ventilated Disc",3)</f>
        <v>3</v>
      </c>
      <c r="G687" t="s">
        <v>152</v>
      </c>
      <c r="H687">
        <f t="array" ref="H687">_xlfn.IFS(G687="Drum",1,G687= "Solid Disc",2,G687= "Ventilated Disc",3)</f>
        <v>1</v>
      </c>
      <c r="I687" t="s">
        <v>598</v>
      </c>
      <c r="J687">
        <f t="array" ref="J687">_xlfn.IFS(I687="Fabric",1,I687= "Leather",2,I687= "Polyurethene",3,I687= "Vinyl",4)</f>
        <v>2</v>
      </c>
      <c r="K687" t="s">
        <v>169</v>
      </c>
      <c r="L687">
        <f t="array" ref="L687">_xlfn.IFS(K687="AMT",1,K687="Automatic",2,K687="CVT",3,K687="DCT",4,K687="Manual",5)</f>
        <v>5</v>
      </c>
      <c r="M687" t="s">
        <v>169</v>
      </c>
      <c r="N687">
        <f t="array" ref="N687">_xlfn.IFS(M687="Automatic",1,M687= "Manual",2)</f>
        <v>2</v>
      </c>
      <c r="O687" t="s">
        <v>177</v>
      </c>
      <c r="P687">
        <f t="array" ref="P687">_xlfn.IFS(O687="Analog",1,O687= "Analog + Digital",2,O687= "Digital",3)</f>
        <v>2</v>
      </c>
    </row>
    <row r="688" spans="1:16" x14ac:dyDescent="0.3">
      <c r="A688" t="s">
        <v>460</v>
      </c>
      <c r="B688">
        <f t="array" ref="B688">_xlfn.IFS(A688="CNG",1,A688="CNG + Petrol",2,A688="Diesel",3,A688="Electric",4,A688="Hybrid",5,A688="Petrol",6)</f>
        <v>3</v>
      </c>
      <c r="C688" t="s">
        <v>509</v>
      </c>
      <c r="D688">
        <f t="array" ref="D688">_xlfn.IFS(C688="Coupe",1,C688= "Crossover",2,C688= "Crossover, SUV",3,C688= "Hatchback",4,C688= "MPV",5,C688= "MUV",6,C688= "Sedan",7,C688= "Sedan, Coupe",8,C688= "SUV",9,C688= "SUV, Crossover",10)</f>
        <v>7</v>
      </c>
      <c r="E688" t="s">
        <v>201</v>
      </c>
      <c r="F688">
        <f t="array" ref="F688">_xlfn.IFS(E688="Drum",1,E688= "Solid Disc",2,E688= "Ventilated Disc",3)</f>
        <v>3</v>
      </c>
      <c r="G688" t="s">
        <v>152</v>
      </c>
      <c r="H688">
        <f t="array" ref="H688">_xlfn.IFS(G688="Drum",1,G688= "Solid Disc",2,G688= "Ventilated Disc",3)</f>
        <v>1</v>
      </c>
      <c r="I688" t="s">
        <v>168</v>
      </c>
      <c r="J688">
        <f t="array" ref="J688">_xlfn.IFS(I688="Fabric",1,I688= "Leather",2,I688= "Polyurethene",3,I688= "Vinyl",4)</f>
        <v>1</v>
      </c>
      <c r="K688" t="s">
        <v>169</v>
      </c>
      <c r="L688">
        <f t="array" ref="L688">_xlfn.IFS(K688="AMT",1,K688="Automatic",2,K688="CVT",3,K688="DCT",4,K688="Manual",5)</f>
        <v>5</v>
      </c>
      <c r="M688" t="s">
        <v>169</v>
      </c>
      <c r="N688">
        <f t="array" ref="N688">_xlfn.IFS(M688="Automatic",1,M688= "Manual",2)</f>
        <v>2</v>
      </c>
      <c r="O688" t="s">
        <v>177</v>
      </c>
      <c r="P688">
        <f t="array" ref="P688">_xlfn.IFS(O688="Analog",1,O688= "Analog + Digital",2,O688= "Digital",3)</f>
        <v>2</v>
      </c>
    </row>
    <row r="689" spans="1:16" x14ac:dyDescent="0.3">
      <c r="A689" t="s">
        <v>460</v>
      </c>
      <c r="B689">
        <f t="array" ref="B689">_xlfn.IFS(A689="CNG",1,A689="CNG + Petrol",2,A689="Diesel",3,A689="Electric",4,A689="Hybrid",5,A689="Petrol",6)</f>
        <v>3</v>
      </c>
      <c r="C689" t="s">
        <v>509</v>
      </c>
      <c r="D689">
        <f t="array" ref="D689">_xlfn.IFS(C689="Coupe",1,C689= "Crossover",2,C689= "Crossover, SUV",3,C689= "Hatchback",4,C689= "MPV",5,C689= "MUV",6,C689= "Sedan",7,C689= "Sedan, Coupe",8,C689= "SUV",9,C689= "SUV, Crossover",10)</f>
        <v>7</v>
      </c>
      <c r="E689" t="s">
        <v>201</v>
      </c>
      <c r="F689">
        <f t="array" ref="F689">_xlfn.IFS(E689="Drum",1,E689= "Solid Disc",2,E689= "Ventilated Disc",3)</f>
        <v>3</v>
      </c>
      <c r="G689" t="s">
        <v>152</v>
      </c>
      <c r="H689">
        <f t="array" ref="H689">_xlfn.IFS(G689="Drum",1,G689= "Solid Disc",2,G689= "Ventilated Disc",3)</f>
        <v>1</v>
      </c>
      <c r="I689" t="s">
        <v>168</v>
      </c>
      <c r="J689">
        <f t="array" ref="J689">_xlfn.IFS(I689="Fabric",1,I689= "Leather",2,I689= "Polyurethene",3,I689= "Vinyl",4)</f>
        <v>1</v>
      </c>
      <c r="K689" t="s">
        <v>169</v>
      </c>
      <c r="L689">
        <f t="array" ref="L689">_xlfn.IFS(K689="AMT",1,K689="Automatic",2,K689="CVT",3,K689="DCT",4,K689="Manual",5)</f>
        <v>5</v>
      </c>
      <c r="M689" t="s">
        <v>169</v>
      </c>
      <c r="N689">
        <f t="array" ref="N689">_xlfn.IFS(M689="Automatic",1,M689= "Manual",2)</f>
        <v>2</v>
      </c>
      <c r="O689" t="s">
        <v>177</v>
      </c>
      <c r="P689">
        <f t="array" ref="P689">_xlfn.IFS(O689="Analog",1,O689= "Analog + Digital",2,O689= "Digital",3)</f>
        <v>2</v>
      </c>
    </row>
    <row r="690" spans="1:16" x14ac:dyDescent="0.3">
      <c r="A690" t="s">
        <v>146</v>
      </c>
      <c r="B690">
        <f t="array" ref="B690">_xlfn.IFS(A690="CNG",1,A690="CNG + Petrol",2,A690="Diesel",3,A690="Electric",4,A690="Hybrid",5,A690="Petrol",6)</f>
        <v>6</v>
      </c>
      <c r="C690" t="s">
        <v>509</v>
      </c>
      <c r="D690">
        <f t="array" ref="D690">_xlfn.IFS(C690="Coupe",1,C690= "Crossover",2,C690= "Crossover, SUV",3,C690= "Hatchback",4,C690= "MPV",5,C690= "MUV",6,C690= "Sedan",7,C690= "Sedan, Coupe",8,C690= "SUV",9,C690= "SUV, Crossover",10)</f>
        <v>7</v>
      </c>
      <c r="E690" t="s">
        <v>201</v>
      </c>
      <c r="F690">
        <f t="array" ref="F690">_xlfn.IFS(E690="Drum",1,E690= "Solid Disc",2,E690= "Ventilated Disc",3)</f>
        <v>3</v>
      </c>
      <c r="G690" t="s">
        <v>152</v>
      </c>
      <c r="H690">
        <f t="array" ref="H690">_xlfn.IFS(G690="Drum",1,G690= "Solid Disc",2,G690= "Ventilated Disc",3)</f>
        <v>1</v>
      </c>
      <c r="I690" t="s">
        <v>168</v>
      </c>
      <c r="J690">
        <f t="array" ref="J690">_xlfn.IFS(I690="Fabric",1,I690= "Leather",2,I690= "Polyurethene",3,I690= "Vinyl",4)</f>
        <v>1</v>
      </c>
      <c r="K690" t="s">
        <v>169</v>
      </c>
      <c r="L690">
        <f t="array" ref="L690">_xlfn.IFS(K690="AMT",1,K690="Automatic",2,K690="CVT",3,K690="DCT",4,K690="Manual",5)</f>
        <v>5</v>
      </c>
      <c r="M690" t="s">
        <v>169</v>
      </c>
      <c r="N690">
        <f t="array" ref="N690">_xlfn.IFS(M690="Automatic",1,M690= "Manual",2)</f>
        <v>2</v>
      </c>
      <c r="O690" t="s">
        <v>177</v>
      </c>
      <c r="P690">
        <f t="array" ref="P690">_xlfn.IFS(O690="Analog",1,O690= "Analog + Digital",2,O690= "Digital",3)</f>
        <v>2</v>
      </c>
    </row>
    <row r="691" spans="1:16" x14ac:dyDescent="0.3">
      <c r="A691" t="s">
        <v>460</v>
      </c>
      <c r="B691">
        <f t="array" ref="B691">_xlfn.IFS(A691="CNG",1,A691="CNG + Petrol",2,A691="Diesel",3,A691="Electric",4,A691="Hybrid",5,A691="Petrol",6)</f>
        <v>3</v>
      </c>
      <c r="C691" t="s">
        <v>509</v>
      </c>
      <c r="D691">
        <f t="array" ref="D691">_xlfn.IFS(C691="Coupe",1,C691= "Crossover",2,C691= "Crossover, SUV",3,C691= "Hatchback",4,C691= "MPV",5,C691= "MUV",6,C691= "Sedan",7,C691= "Sedan, Coupe",8,C691= "SUV",9,C691= "SUV, Crossover",10)</f>
        <v>7</v>
      </c>
      <c r="E691" t="s">
        <v>201</v>
      </c>
      <c r="F691">
        <f t="array" ref="F691">_xlfn.IFS(E691="Drum",1,E691= "Solid Disc",2,E691= "Ventilated Disc",3)</f>
        <v>3</v>
      </c>
      <c r="G691" t="s">
        <v>152</v>
      </c>
      <c r="H691">
        <f t="array" ref="H691">_xlfn.IFS(G691="Drum",1,G691= "Solid Disc",2,G691= "Ventilated Disc",3)</f>
        <v>1</v>
      </c>
      <c r="I691" t="s">
        <v>168</v>
      </c>
      <c r="J691">
        <f t="array" ref="J691">_xlfn.IFS(I691="Fabric",1,I691= "Leather",2,I691= "Polyurethene",3,I691= "Vinyl",4)</f>
        <v>1</v>
      </c>
      <c r="K691" t="s">
        <v>169</v>
      </c>
      <c r="L691">
        <f t="array" ref="L691">_xlfn.IFS(K691="AMT",1,K691="Automatic",2,K691="CVT",3,K691="DCT",4,K691="Manual",5)</f>
        <v>5</v>
      </c>
      <c r="M691" t="s">
        <v>169</v>
      </c>
      <c r="N691">
        <f t="array" ref="N691">_xlfn.IFS(M691="Automatic",1,M691= "Manual",2)</f>
        <v>2</v>
      </c>
      <c r="O691" t="s">
        <v>165</v>
      </c>
      <c r="P691">
        <f t="array" ref="P691">_xlfn.IFS(O691="Analog",1,O691= "Analog + Digital",2,O691= "Digital",3)</f>
        <v>1</v>
      </c>
    </row>
    <row r="692" spans="1:16" x14ac:dyDescent="0.3">
      <c r="A692" t="s">
        <v>146</v>
      </c>
      <c r="B692">
        <f t="array" ref="B692">_xlfn.IFS(A692="CNG",1,A692="CNG + Petrol",2,A692="Diesel",3,A692="Electric",4,A692="Hybrid",5,A692="Petrol",6)</f>
        <v>6</v>
      </c>
      <c r="C692" t="s">
        <v>509</v>
      </c>
      <c r="D692">
        <f t="array" ref="D692">_xlfn.IFS(C692="Coupe",1,C692= "Crossover",2,C692= "Crossover, SUV",3,C692= "Hatchback",4,C692= "MPV",5,C692= "MUV",6,C692= "Sedan",7,C692= "Sedan, Coupe",8,C692= "SUV",9,C692= "SUV, Crossover",10)</f>
        <v>7</v>
      </c>
      <c r="E692" t="s">
        <v>201</v>
      </c>
      <c r="F692">
        <f t="array" ref="F692">_xlfn.IFS(E692="Drum",1,E692= "Solid Disc",2,E692= "Ventilated Disc",3)</f>
        <v>3</v>
      </c>
      <c r="G692" t="s">
        <v>152</v>
      </c>
      <c r="H692">
        <f t="array" ref="H692">_xlfn.IFS(G692="Drum",1,G692= "Solid Disc",2,G692= "Ventilated Disc",3)</f>
        <v>1</v>
      </c>
      <c r="I692" t="s">
        <v>168</v>
      </c>
      <c r="J692">
        <f t="array" ref="J692">_xlfn.IFS(I692="Fabric",1,I692= "Leather",2,I692= "Polyurethene",3,I692= "Vinyl",4)</f>
        <v>1</v>
      </c>
      <c r="K692" t="s">
        <v>169</v>
      </c>
      <c r="L692">
        <f t="array" ref="L692">_xlfn.IFS(K692="AMT",1,K692="Automatic",2,K692="CVT",3,K692="DCT",4,K692="Manual",5)</f>
        <v>5</v>
      </c>
      <c r="M692" t="s">
        <v>169</v>
      </c>
      <c r="N692">
        <f t="array" ref="N692">_xlfn.IFS(M692="Automatic",1,M692= "Manual",2)</f>
        <v>2</v>
      </c>
      <c r="O692" t="s">
        <v>165</v>
      </c>
      <c r="P692">
        <f t="array" ref="P692">_xlfn.IFS(O692="Analog",1,O692= "Analog + Digital",2,O692= "Digital",3)</f>
        <v>1</v>
      </c>
    </row>
    <row r="693" spans="1:16" x14ac:dyDescent="0.3">
      <c r="A693" t="s">
        <v>460</v>
      </c>
      <c r="B693">
        <f t="array" ref="B693">_xlfn.IFS(A693="CNG",1,A693="CNG + Petrol",2,A693="Diesel",3,A693="Electric",4,A693="Hybrid",5,A693="Petrol",6)</f>
        <v>3</v>
      </c>
      <c r="C693" t="s">
        <v>509</v>
      </c>
      <c r="D693">
        <f t="array" ref="D693">_xlfn.IFS(C693="Coupe",1,C693= "Crossover",2,C693= "Crossover, SUV",3,C693= "Hatchback",4,C693= "MPV",5,C693= "MUV",6,C693= "Sedan",7,C693= "Sedan, Coupe",8,C693= "SUV",9,C693= "SUV, Crossover",10)</f>
        <v>7</v>
      </c>
      <c r="E693" t="s">
        <v>201</v>
      </c>
      <c r="F693">
        <f t="array" ref="F693">_xlfn.IFS(E693="Drum",1,E693= "Solid Disc",2,E693= "Ventilated Disc",3)</f>
        <v>3</v>
      </c>
      <c r="G693" t="s">
        <v>152</v>
      </c>
      <c r="H693">
        <f t="array" ref="H693">_xlfn.IFS(G693="Drum",1,G693= "Solid Disc",2,G693= "Ventilated Disc",3)</f>
        <v>1</v>
      </c>
      <c r="I693" t="s">
        <v>168</v>
      </c>
      <c r="J693">
        <f t="array" ref="J693">_xlfn.IFS(I693="Fabric",1,I693= "Leather",2,I693= "Polyurethene",3,I693= "Vinyl",4)</f>
        <v>1</v>
      </c>
      <c r="K693" t="s">
        <v>169</v>
      </c>
      <c r="L693">
        <f t="array" ref="L693">_xlfn.IFS(K693="AMT",1,K693="Automatic",2,K693="CVT",3,K693="DCT",4,K693="Manual",5)</f>
        <v>5</v>
      </c>
      <c r="M693" t="s">
        <v>169</v>
      </c>
      <c r="N693">
        <f t="array" ref="N693">_xlfn.IFS(M693="Automatic",1,M693= "Manual",2)</f>
        <v>2</v>
      </c>
      <c r="O693" t="s">
        <v>177</v>
      </c>
      <c r="P693">
        <f t="array" ref="P693">_xlfn.IFS(O693="Analog",1,O693= "Analog + Digital",2,O693= "Digital",3)</f>
        <v>2</v>
      </c>
    </row>
    <row r="694" spans="1:16" x14ac:dyDescent="0.3">
      <c r="A694" t="s">
        <v>460</v>
      </c>
      <c r="B694">
        <f t="array" ref="B694">_xlfn.IFS(A694="CNG",1,A694="CNG + Petrol",2,A694="Diesel",3,A694="Electric",4,A694="Hybrid",5,A694="Petrol",6)</f>
        <v>3</v>
      </c>
      <c r="C694" t="s">
        <v>509</v>
      </c>
      <c r="D694">
        <f t="array" ref="D694">_xlfn.IFS(C694="Coupe",1,C694= "Crossover",2,C694= "Crossover, SUV",3,C694= "Hatchback",4,C694= "MPV",5,C694= "MUV",6,C694= "Sedan",7,C694= "Sedan, Coupe",8,C694= "SUV",9,C694= "SUV, Crossover",10)</f>
        <v>7</v>
      </c>
      <c r="E694" t="s">
        <v>201</v>
      </c>
      <c r="F694">
        <f t="array" ref="F694">_xlfn.IFS(E694="Drum",1,E694= "Solid Disc",2,E694= "Ventilated Disc",3)</f>
        <v>3</v>
      </c>
      <c r="G694" t="s">
        <v>152</v>
      </c>
      <c r="H694">
        <f t="array" ref="H694">_xlfn.IFS(G694="Drum",1,G694= "Solid Disc",2,G694= "Ventilated Disc",3)</f>
        <v>1</v>
      </c>
      <c r="I694" t="s">
        <v>168</v>
      </c>
      <c r="J694">
        <f t="array" ref="J694">_xlfn.IFS(I694="Fabric",1,I694= "Leather",2,I694= "Polyurethene",3,I694= "Vinyl",4)</f>
        <v>1</v>
      </c>
      <c r="K694" t="s">
        <v>190</v>
      </c>
      <c r="L694">
        <f t="array" ref="L694">_xlfn.IFS(K694="AMT",1,K694="Automatic",2,K694="CVT",3,K694="DCT",4,K694="Manual",5)</f>
        <v>2</v>
      </c>
      <c r="M694" t="s">
        <v>169</v>
      </c>
      <c r="N694">
        <f t="array" ref="N694">_xlfn.IFS(M694="Automatic",1,M694= "Manual",2)</f>
        <v>2</v>
      </c>
      <c r="O694" t="s">
        <v>177</v>
      </c>
      <c r="P694">
        <f t="array" ref="P694">_xlfn.IFS(O694="Analog",1,O694= "Analog + Digital",2,O694= "Digital",3)</f>
        <v>2</v>
      </c>
    </row>
    <row r="695" spans="1:16" x14ac:dyDescent="0.3">
      <c r="A695" t="s">
        <v>146</v>
      </c>
      <c r="B695">
        <f t="array" ref="B695">_xlfn.IFS(A695="CNG",1,A695="CNG + Petrol",2,A695="Diesel",3,A695="Electric",4,A695="Hybrid",5,A695="Petrol",6)</f>
        <v>6</v>
      </c>
      <c r="C695" t="s">
        <v>509</v>
      </c>
      <c r="D695">
        <f t="array" ref="D695">_xlfn.IFS(C695="Coupe",1,C695= "Crossover",2,C695= "Crossover, SUV",3,C695= "Hatchback",4,C695= "MPV",5,C695= "MUV",6,C695= "Sedan",7,C695= "Sedan, Coupe",8,C695= "SUV",9,C695= "SUV, Crossover",10)</f>
        <v>7</v>
      </c>
      <c r="E695" t="s">
        <v>201</v>
      </c>
      <c r="F695">
        <f t="array" ref="F695">_xlfn.IFS(E695="Drum",1,E695= "Solid Disc",2,E695= "Ventilated Disc",3)</f>
        <v>3</v>
      </c>
      <c r="G695" t="s">
        <v>152</v>
      </c>
      <c r="H695">
        <f t="array" ref="H695">_xlfn.IFS(G695="Drum",1,G695= "Solid Disc",2,G695= "Ventilated Disc",3)</f>
        <v>1</v>
      </c>
      <c r="I695" t="s">
        <v>598</v>
      </c>
      <c r="J695">
        <f t="array" ref="J695">_xlfn.IFS(I695="Fabric",1,I695= "Leather",2,I695= "Polyurethene",3,I695= "Vinyl",4)</f>
        <v>2</v>
      </c>
      <c r="K695" t="s">
        <v>190</v>
      </c>
      <c r="L695">
        <f t="array" ref="L695">_xlfn.IFS(K695="AMT",1,K695="Automatic",2,K695="CVT",3,K695="DCT",4,K695="Manual",5)</f>
        <v>2</v>
      </c>
      <c r="M695" t="s">
        <v>169</v>
      </c>
      <c r="N695">
        <f t="array" ref="N695">_xlfn.IFS(M695="Automatic",1,M695= "Manual",2)</f>
        <v>2</v>
      </c>
      <c r="O695" t="s">
        <v>177</v>
      </c>
      <c r="P695">
        <f t="array" ref="P695">_xlfn.IFS(O695="Analog",1,O695= "Analog + Digital",2,O695= "Digital",3)</f>
        <v>2</v>
      </c>
    </row>
    <row r="696" spans="1:16" x14ac:dyDescent="0.3">
      <c r="A696" t="s">
        <v>460</v>
      </c>
      <c r="B696">
        <f t="array" ref="B696">_xlfn.IFS(A696="CNG",1,A696="CNG + Petrol",2,A696="Diesel",3,A696="Electric",4,A696="Hybrid",5,A696="Petrol",6)</f>
        <v>3</v>
      </c>
      <c r="C696" t="s">
        <v>509</v>
      </c>
      <c r="D696">
        <f t="array" ref="D696">_xlfn.IFS(C696="Coupe",1,C696= "Crossover",2,C696= "Crossover, SUV",3,C696= "Hatchback",4,C696= "MPV",5,C696= "MUV",6,C696= "Sedan",7,C696= "Sedan, Coupe",8,C696= "SUV",9,C696= "SUV, Crossover",10)</f>
        <v>7</v>
      </c>
      <c r="E696" t="s">
        <v>201</v>
      </c>
      <c r="F696">
        <f t="array" ref="F696">_xlfn.IFS(E696="Drum",1,E696= "Solid Disc",2,E696= "Ventilated Disc",3)</f>
        <v>3</v>
      </c>
      <c r="G696" t="s">
        <v>152</v>
      </c>
      <c r="H696">
        <f t="array" ref="H696">_xlfn.IFS(G696="Drum",1,G696= "Solid Disc",2,G696= "Ventilated Disc",3)</f>
        <v>1</v>
      </c>
      <c r="I696" t="s">
        <v>598</v>
      </c>
      <c r="J696">
        <f t="array" ref="J696">_xlfn.IFS(I696="Fabric",1,I696= "Leather",2,I696= "Polyurethene",3,I696= "Vinyl",4)</f>
        <v>2</v>
      </c>
      <c r="K696" t="s">
        <v>190</v>
      </c>
      <c r="L696">
        <f t="array" ref="L696">_xlfn.IFS(K696="AMT",1,K696="Automatic",2,K696="CVT",3,K696="DCT",4,K696="Manual",5)</f>
        <v>2</v>
      </c>
      <c r="M696" t="s">
        <v>169</v>
      </c>
      <c r="N696">
        <f t="array" ref="N696">_xlfn.IFS(M696="Automatic",1,M696= "Manual",2)</f>
        <v>2</v>
      </c>
      <c r="O696" t="s">
        <v>177</v>
      </c>
      <c r="P696">
        <f t="array" ref="P696">_xlfn.IFS(O696="Analog",1,O696= "Analog + Digital",2,O696= "Digital",3)</f>
        <v>2</v>
      </c>
    </row>
    <row r="697" spans="1:16" x14ac:dyDescent="0.3">
      <c r="A697" t="s">
        <v>460</v>
      </c>
      <c r="B697">
        <f t="array" ref="B697">_xlfn.IFS(A697="CNG",1,A697="CNG + Petrol",2,A697="Diesel",3,A697="Electric",4,A697="Hybrid",5,A697="Petrol",6)</f>
        <v>3</v>
      </c>
      <c r="C697" t="s">
        <v>509</v>
      </c>
      <c r="D697">
        <f t="array" ref="D697">_xlfn.IFS(C697="Coupe",1,C697= "Crossover",2,C697= "Crossover, SUV",3,C697= "Hatchback",4,C697= "MPV",5,C697= "MUV",6,C697= "Sedan",7,C697= "Sedan, Coupe",8,C697= "SUV",9,C697= "SUV, Crossover",10)</f>
        <v>7</v>
      </c>
      <c r="E697" t="s">
        <v>201</v>
      </c>
      <c r="F697">
        <f t="array" ref="F697">_xlfn.IFS(E697="Drum",1,E697= "Solid Disc",2,E697= "Ventilated Disc",3)</f>
        <v>3</v>
      </c>
      <c r="G697" t="s">
        <v>152</v>
      </c>
      <c r="H697">
        <f t="array" ref="H697">_xlfn.IFS(G697="Drum",1,G697= "Solid Disc",2,G697= "Ventilated Disc",3)</f>
        <v>1</v>
      </c>
      <c r="I697" t="s">
        <v>598</v>
      </c>
      <c r="J697">
        <f t="array" ref="J697">_xlfn.IFS(I697="Fabric",1,I697= "Leather",2,I697= "Polyurethene",3,I697= "Vinyl",4)</f>
        <v>2</v>
      </c>
      <c r="K697" t="s">
        <v>169</v>
      </c>
      <c r="L697">
        <f t="array" ref="L697">_xlfn.IFS(K697="AMT",1,K697="Automatic",2,K697="CVT",3,K697="DCT",4,K697="Manual",5)</f>
        <v>5</v>
      </c>
      <c r="M697" t="s">
        <v>169</v>
      </c>
      <c r="N697">
        <f t="array" ref="N697">_xlfn.IFS(M697="Automatic",1,M697= "Manual",2)</f>
        <v>2</v>
      </c>
      <c r="O697" t="s">
        <v>177</v>
      </c>
      <c r="P697">
        <f t="array" ref="P697">_xlfn.IFS(O697="Analog",1,O697= "Analog + Digital",2,O697= "Digital",3)</f>
        <v>2</v>
      </c>
    </row>
    <row r="698" spans="1:16" x14ac:dyDescent="0.3">
      <c r="A698" t="s">
        <v>146</v>
      </c>
      <c r="B698">
        <f t="array" ref="B698">_xlfn.IFS(A698="CNG",1,A698="CNG + Petrol",2,A698="Diesel",3,A698="Electric",4,A698="Hybrid",5,A698="Petrol",6)</f>
        <v>6</v>
      </c>
      <c r="C698" t="s">
        <v>509</v>
      </c>
      <c r="D698">
        <f t="array" ref="D698">_xlfn.IFS(C698="Coupe",1,C698= "Crossover",2,C698= "Crossover, SUV",3,C698= "Hatchback",4,C698= "MPV",5,C698= "MUV",6,C698= "Sedan",7,C698= "Sedan, Coupe",8,C698= "SUV",9,C698= "SUV, Crossover",10)</f>
        <v>7</v>
      </c>
      <c r="E698" t="s">
        <v>201</v>
      </c>
      <c r="F698">
        <f t="array" ref="F698">_xlfn.IFS(E698="Drum",1,E698= "Solid Disc",2,E698= "Ventilated Disc",3)</f>
        <v>3</v>
      </c>
      <c r="G698" t="s">
        <v>152</v>
      </c>
      <c r="H698">
        <f t="array" ref="H698">_xlfn.IFS(G698="Drum",1,G698= "Solid Disc",2,G698= "Ventilated Disc",3)</f>
        <v>1</v>
      </c>
      <c r="I698" t="s">
        <v>598</v>
      </c>
      <c r="J698">
        <f t="array" ref="J698">_xlfn.IFS(I698="Fabric",1,I698= "Leather",2,I698= "Polyurethene",3,I698= "Vinyl",4)</f>
        <v>2</v>
      </c>
      <c r="K698" t="s">
        <v>169</v>
      </c>
      <c r="L698">
        <f t="array" ref="L698">_xlfn.IFS(K698="AMT",1,K698="Automatic",2,K698="CVT",3,K698="DCT",4,K698="Manual",5)</f>
        <v>5</v>
      </c>
      <c r="M698" t="s">
        <v>169</v>
      </c>
      <c r="N698">
        <f t="array" ref="N698">_xlfn.IFS(M698="Automatic",1,M698= "Manual",2)</f>
        <v>2</v>
      </c>
      <c r="O698" t="s">
        <v>177</v>
      </c>
      <c r="P698">
        <f t="array" ref="P698">_xlfn.IFS(O698="Analog",1,O698= "Analog + Digital",2,O698= "Digital",3)</f>
        <v>2</v>
      </c>
    </row>
    <row r="699" spans="1:16" x14ac:dyDescent="0.3">
      <c r="A699" t="s">
        <v>146</v>
      </c>
      <c r="B699">
        <f t="array" ref="B699">_xlfn.IFS(A699="CNG",1,A699="CNG + Petrol",2,A699="Diesel",3,A699="Electric",4,A699="Hybrid",5,A699="Petrol",6)</f>
        <v>6</v>
      </c>
      <c r="C699" t="s">
        <v>509</v>
      </c>
      <c r="D699">
        <f t="array" ref="D699">_xlfn.IFS(C699="Coupe",1,C699= "Crossover",2,C699= "Crossover, SUV",3,C699= "Hatchback",4,C699= "MPV",5,C699= "MUV",6,C699= "Sedan",7,C699= "Sedan, Coupe",8,C699= "SUV",9,C699= "SUV, Crossover",10)</f>
        <v>7</v>
      </c>
      <c r="E699" t="s">
        <v>201</v>
      </c>
      <c r="F699">
        <f t="array" ref="F699">_xlfn.IFS(E699="Drum",1,E699= "Solid Disc",2,E699= "Ventilated Disc",3)</f>
        <v>3</v>
      </c>
      <c r="G699" t="s">
        <v>152</v>
      </c>
      <c r="H699">
        <f t="array" ref="H699">_xlfn.IFS(G699="Drum",1,G699= "Solid Disc",2,G699= "Ventilated Disc",3)</f>
        <v>1</v>
      </c>
      <c r="I699" t="s">
        <v>168</v>
      </c>
      <c r="J699">
        <f t="array" ref="J699">_xlfn.IFS(I699="Fabric",1,I699= "Leather",2,I699= "Polyurethene",3,I699= "Vinyl",4)</f>
        <v>1</v>
      </c>
      <c r="K699" t="s">
        <v>190</v>
      </c>
      <c r="L699">
        <f t="array" ref="L699">_xlfn.IFS(K699="AMT",1,K699="Automatic",2,K699="CVT",3,K699="DCT",4,K699="Manual",5)</f>
        <v>2</v>
      </c>
      <c r="M699" t="s">
        <v>169</v>
      </c>
      <c r="N699">
        <f t="array" ref="N699">_xlfn.IFS(M699="Automatic",1,M699= "Manual",2)</f>
        <v>2</v>
      </c>
      <c r="O699" t="s">
        <v>177</v>
      </c>
      <c r="P699">
        <f t="array" ref="P699">_xlfn.IFS(O699="Analog",1,O699= "Analog + Digital",2,O699= "Digital",3)</f>
        <v>2</v>
      </c>
    </row>
    <row r="700" spans="1:16" x14ac:dyDescent="0.3">
      <c r="A700" t="s">
        <v>146</v>
      </c>
      <c r="B700">
        <f t="array" ref="B700">_xlfn.IFS(A700="CNG",1,A700="CNG + Petrol",2,A700="Diesel",3,A700="Electric",4,A700="Hybrid",5,A700="Petrol",6)</f>
        <v>6</v>
      </c>
      <c r="C700" t="s">
        <v>509</v>
      </c>
      <c r="D700">
        <f t="array" ref="D700">_xlfn.IFS(C700="Coupe",1,C700= "Crossover",2,C700= "Crossover, SUV",3,C700= "Hatchback",4,C700= "MPV",5,C700= "MUV",6,C700= "Sedan",7,C700= "Sedan, Coupe",8,C700= "SUV",9,C700= "SUV, Crossover",10)</f>
        <v>7</v>
      </c>
      <c r="E700" t="s">
        <v>201</v>
      </c>
      <c r="F700">
        <f t="array" ref="F700">_xlfn.IFS(E700="Drum",1,E700= "Solid Disc",2,E700= "Ventilated Disc",3)</f>
        <v>3</v>
      </c>
      <c r="G700" t="s">
        <v>152</v>
      </c>
      <c r="H700">
        <f t="array" ref="H700">_xlfn.IFS(G700="Drum",1,G700= "Solid Disc",2,G700= "Ventilated Disc",3)</f>
        <v>1</v>
      </c>
      <c r="I700" t="s">
        <v>598</v>
      </c>
      <c r="J700">
        <f t="array" ref="J700">_xlfn.IFS(I700="Fabric",1,I700= "Leather",2,I700= "Polyurethene",3,I700= "Vinyl",4)</f>
        <v>2</v>
      </c>
      <c r="K700" t="s">
        <v>169</v>
      </c>
      <c r="L700">
        <f t="array" ref="L700">_xlfn.IFS(K700="AMT",1,K700="Automatic",2,K700="CVT",3,K700="DCT",4,K700="Manual",5)</f>
        <v>5</v>
      </c>
      <c r="M700" t="s">
        <v>169</v>
      </c>
      <c r="N700">
        <f t="array" ref="N700">_xlfn.IFS(M700="Automatic",1,M700= "Manual",2)</f>
        <v>2</v>
      </c>
      <c r="O700" t="s">
        <v>177</v>
      </c>
      <c r="P700">
        <f t="array" ref="P700">_xlfn.IFS(O700="Analog",1,O700= "Analog + Digital",2,O700= "Digital",3)</f>
        <v>2</v>
      </c>
    </row>
    <row r="701" spans="1:16" x14ac:dyDescent="0.3">
      <c r="A701" t="s">
        <v>146</v>
      </c>
      <c r="B701">
        <f t="array" ref="B701">_xlfn.IFS(A701="CNG",1,A701="CNG + Petrol",2,A701="Diesel",3,A701="Electric",4,A701="Hybrid",5,A701="Petrol",6)</f>
        <v>6</v>
      </c>
      <c r="C701" t="s">
        <v>509</v>
      </c>
      <c r="D701">
        <f t="array" ref="D701">_xlfn.IFS(C701="Coupe",1,C701= "Crossover",2,C701= "Crossover, SUV",3,C701= "Hatchback",4,C701= "MPV",5,C701= "MUV",6,C701= "Sedan",7,C701= "Sedan, Coupe",8,C701= "SUV",9,C701= "SUV, Crossover",10)</f>
        <v>7</v>
      </c>
      <c r="E701" t="s">
        <v>201</v>
      </c>
      <c r="F701">
        <f t="array" ref="F701">_xlfn.IFS(E701="Drum",1,E701= "Solid Disc",2,E701= "Ventilated Disc",3)</f>
        <v>3</v>
      </c>
      <c r="G701" t="s">
        <v>152</v>
      </c>
      <c r="H701">
        <f t="array" ref="H701">_xlfn.IFS(G701="Drum",1,G701= "Solid Disc",2,G701= "Ventilated Disc",3)</f>
        <v>1</v>
      </c>
      <c r="I701" t="s">
        <v>598</v>
      </c>
      <c r="J701">
        <f t="array" ref="J701">_xlfn.IFS(I701="Fabric",1,I701= "Leather",2,I701= "Polyurethene",3,I701= "Vinyl",4)</f>
        <v>2</v>
      </c>
      <c r="K701" t="s">
        <v>190</v>
      </c>
      <c r="L701">
        <f t="array" ref="L701">_xlfn.IFS(K701="AMT",1,K701="Automatic",2,K701="CVT",3,K701="DCT",4,K701="Manual",5)</f>
        <v>2</v>
      </c>
      <c r="M701" t="s">
        <v>169</v>
      </c>
      <c r="N701">
        <f t="array" ref="N701">_xlfn.IFS(M701="Automatic",1,M701= "Manual",2)</f>
        <v>2</v>
      </c>
      <c r="O701" t="s">
        <v>177</v>
      </c>
      <c r="P701">
        <f t="array" ref="P701">_xlfn.IFS(O701="Analog",1,O701= "Analog + Digital",2,O701= "Digital",3)</f>
        <v>2</v>
      </c>
    </row>
    <row r="702" spans="1:16" x14ac:dyDescent="0.3">
      <c r="A702" t="s">
        <v>460</v>
      </c>
      <c r="B702">
        <f t="array" ref="B702">_xlfn.IFS(A702="CNG",1,A702="CNG + Petrol",2,A702="Diesel",3,A702="Electric",4,A702="Hybrid",5,A702="Petrol",6)</f>
        <v>3</v>
      </c>
      <c r="C702" t="s">
        <v>509</v>
      </c>
      <c r="D702">
        <f t="array" ref="D702">_xlfn.IFS(C702="Coupe",1,C702= "Crossover",2,C702= "Crossover, SUV",3,C702= "Hatchback",4,C702= "MPV",5,C702= "MUV",6,C702= "Sedan",7,C702= "Sedan, Coupe",8,C702= "SUV",9,C702= "SUV, Crossover",10)</f>
        <v>7</v>
      </c>
      <c r="E702" t="s">
        <v>201</v>
      </c>
      <c r="F702">
        <f t="array" ref="F702">_xlfn.IFS(E702="Drum",1,E702= "Solid Disc",2,E702= "Ventilated Disc",3)</f>
        <v>3</v>
      </c>
      <c r="G702" t="s">
        <v>152</v>
      </c>
      <c r="H702">
        <f t="array" ref="H702">_xlfn.IFS(G702="Drum",1,G702= "Solid Disc",2,G702= "Ventilated Disc",3)</f>
        <v>1</v>
      </c>
      <c r="I702" t="s">
        <v>598</v>
      </c>
      <c r="J702">
        <f t="array" ref="J702">_xlfn.IFS(I702="Fabric",1,I702= "Leather",2,I702= "Polyurethene",3,I702= "Vinyl",4)</f>
        <v>2</v>
      </c>
      <c r="K702" t="s">
        <v>169</v>
      </c>
      <c r="L702">
        <f t="array" ref="L702">_xlfn.IFS(K702="AMT",1,K702="Automatic",2,K702="CVT",3,K702="DCT",4,K702="Manual",5)</f>
        <v>5</v>
      </c>
      <c r="M702" t="s">
        <v>169</v>
      </c>
      <c r="N702">
        <f t="array" ref="N702">_xlfn.IFS(M702="Automatic",1,M702= "Manual",2)</f>
        <v>2</v>
      </c>
      <c r="O702" t="s">
        <v>177</v>
      </c>
      <c r="P702">
        <f t="array" ref="P702">_xlfn.IFS(O702="Analog",1,O702= "Analog + Digital",2,O702= "Digital",3)</f>
        <v>2</v>
      </c>
    </row>
    <row r="703" spans="1:16" x14ac:dyDescent="0.3">
      <c r="A703" t="s">
        <v>460</v>
      </c>
      <c r="B703">
        <f t="array" ref="B703">_xlfn.IFS(A703="CNG",1,A703="CNG + Petrol",2,A703="Diesel",3,A703="Electric",4,A703="Hybrid",5,A703="Petrol",6)</f>
        <v>3</v>
      </c>
      <c r="C703" t="s">
        <v>509</v>
      </c>
      <c r="D703">
        <f t="array" ref="D703">_xlfn.IFS(C703="Coupe",1,C703= "Crossover",2,C703= "Crossover, SUV",3,C703= "Hatchback",4,C703= "MPV",5,C703= "MUV",6,C703= "Sedan",7,C703= "Sedan, Coupe",8,C703= "SUV",9,C703= "SUV, Crossover",10)</f>
        <v>7</v>
      </c>
      <c r="E703" t="s">
        <v>201</v>
      </c>
      <c r="F703">
        <f t="array" ref="F703">_xlfn.IFS(E703="Drum",1,E703= "Solid Disc",2,E703= "Ventilated Disc",3)</f>
        <v>3</v>
      </c>
      <c r="G703" t="s">
        <v>152</v>
      </c>
      <c r="H703">
        <f t="array" ref="H703">_xlfn.IFS(G703="Drum",1,G703= "Solid Disc",2,G703= "Ventilated Disc",3)</f>
        <v>1</v>
      </c>
      <c r="I703" t="s">
        <v>598</v>
      </c>
      <c r="J703">
        <f t="array" ref="J703">_xlfn.IFS(I703="Fabric",1,I703= "Leather",2,I703= "Polyurethene",3,I703= "Vinyl",4)</f>
        <v>2</v>
      </c>
      <c r="K703" t="s">
        <v>190</v>
      </c>
      <c r="L703">
        <f t="array" ref="L703">_xlfn.IFS(K703="AMT",1,K703="Automatic",2,K703="CVT",3,K703="DCT",4,K703="Manual",5)</f>
        <v>2</v>
      </c>
      <c r="M703" t="s">
        <v>169</v>
      </c>
      <c r="N703">
        <f t="array" ref="N703">_xlfn.IFS(M703="Automatic",1,M703= "Manual",2)</f>
        <v>2</v>
      </c>
      <c r="O703" t="s">
        <v>177</v>
      </c>
      <c r="P703">
        <f t="array" ref="P703">_xlfn.IFS(O703="Analog",1,O703= "Analog + Digital",2,O703= "Digital",3)</f>
        <v>2</v>
      </c>
    </row>
    <row r="704" spans="1:16" x14ac:dyDescent="0.3">
      <c r="A704" t="s">
        <v>460</v>
      </c>
      <c r="B704">
        <f t="array" ref="B704">_xlfn.IFS(A704="CNG",1,A704="CNG + Petrol",2,A704="Diesel",3,A704="Electric",4,A704="Hybrid",5,A704="Petrol",6)</f>
        <v>3</v>
      </c>
      <c r="C704" t="s">
        <v>833</v>
      </c>
      <c r="D704">
        <f t="array" ref="D704">_xlfn.IFS(C704="Coupe",1,C704= "Crossover",2,C704= "Crossover, SUV",3,C704= "Hatchback",4,C704= "MPV",5,C704= "MUV",6,C704= "Sedan",7,C704= "Sedan, Coupe",8,C704= "SUV",9,C704= "SUV, Crossover",10)</f>
        <v>9</v>
      </c>
      <c r="E704" t="s">
        <v>201</v>
      </c>
      <c r="F704">
        <f t="array" ref="F704">_xlfn.IFS(E704="Drum",1,E704= "Solid Disc",2,E704= "Ventilated Disc",3)</f>
        <v>3</v>
      </c>
      <c r="G704" t="s">
        <v>152</v>
      </c>
      <c r="H704">
        <f t="array" ref="H704">_xlfn.IFS(G704="Drum",1,G704= "Solid Disc",2,G704= "Ventilated Disc",3)</f>
        <v>1</v>
      </c>
      <c r="I704" t="s">
        <v>168</v>
      </c>
      <c r="J704">
        <f t="array" ref="J704">_xlfn.IFS(I704="Fabric",1,I704= "Leather",2,I704= "Polyurethene",3,I704= "Vinyl",4)</f>
        <v>1</v>
      </c>
      <c r="K704" t="s">
        <v>169</v>
      </c>
      <c r="L704">
        <f t="array" ref="L704">_xlfn.IFS(K704="AMT",1,K704="Automatic",2,K704="CVT",3,K704="DCT",4,K704="Manual",5)</f>
        <v>5</v>
      </c>
      <c r="M704" t="s">
        <v>169</v>
      </c>
      <c r="N704">
        <f t="array" ref="N704">_xlfn.IFS(M704="Automatic",1,M704= "Manual",2)</f>
        <v>2</v>
      </c>
      <c r="O704" t="s">
        <v>177</v>
      </c>
      <c r="P704">
        <f t="array" ref="P704">_xlfn.IFS(O704="Analog",1,O704= "Analog + Digital",2,O704= "Digital",3)</f>
        <v>2</v>
      </c>
    </row>
    <row r="705" spans="1:16" x14ac:dyDescent="0.3">
      <c r="A705" t="s">
        <v>146</v>
      </c>
      <c r="B705">
        <f t="array" ref="B705">_xlfn.IFS(A705="CNG",1,A705="CNG + Petrol",2,A705="Diesel",3,A705="Electric",4,A705="Hybrid",5,A705="Petrol",6)</f>
        <v>6</v>
      </c>
      <c r="C705" t="s">
        <v>833</v>
      </c>
      <c r="D705">
        <f t="array" ref="D705">_xlfn.IFS(C705="Coupe",1,C705= "Crossover",2,C705= "Crossover, SUV",3,C705= "Hatchback",4,C705= "MPV",5,C705= "MUV",6,C705= "Sedan",7,C705= "Sedan, Coupe",8,C705= "SUV",9,C705= "SUV, Crossover",10)</f>
        <v>9</v>
      </c>
      <c r="E705" t="s">
        <v>201</v>
      </c>
      <c r="F705">
        <f t="array" ref="F705">_xlfn.IFS(E705="Drum",1,E705= "Solid Disc",2,E705= "Ventilated Disc",3)</f>
        <v>3</v>
      </c>
      <c r="G705" t="s">
        <v>152</v>
      </c>
      <c r="H705">
        <f t="array" ref="H705">_xlfn.IFS(G705="Drum",1,G705= "Solid Disc",2,G705= "Ventilated Disc",3)</f>
        <v>1</v>
      </c>
      <c r="I705" t="s">
        <v>168</v>
      </c>
      <c r="J705">
        <f t="array" ref="J705">_xlfn.IFS(I705="Fabric",1,I705= "Leather",2,I705= "Polyurethene",3,I705= "Vinyl",4)</f>
        <v>1</v>
      </c>
      <c r="K705" t="s">
        <v>169</v>
      </c>
      <c r="L705">
        <f t="array" ref="L705">_xlfn.IFS(K705="AMT",1,K705="Automatic",2,K705="CVT",3,K705="DCT",4,K705="Manual",5)</f>
        <v>5</v>
      </c>
      <c r="M705" t="s">
        <v>169</v>
      </c>
      <c r="N705">
        <f t="array" ref="N705">_xlfn.IFS(M705="Automatic",1,M705= "Manual",2)</f>
        <v>2</v>
      </c>
      <c r="O705" t="s">
        <v>177</v>
      </c>
      <c r="P705">
        <f t="array" ref="P705">_xlfn.IFS(O705="Analog",1,O705= "Analog + Digital",2,O705= "Digital",3)</f>
        <v>2</v>
      </c>
    </row>
    <row r="706" spans="1:16" x14ac:dyDescent="0.3">
      <c r="A706" t="s">
        <v>146</v>
      </c>
      <c r="B706">
        <f t="array" ref="B706">_xlfn.IFS(A706="CNG",1,A706="CNG + Petrol",2,A706="Diesel",3,A706="Electric",4,A706="Hybrid",5,A706="Petrol",6)</f>
        <v>6</v>
      </c>
      <c r="C706" t="s">
        <v>833</v>
      </c>
      <c r="D706">
        <f t="array" ref="D706">_xlfn.IFS(C706="Coupe",1,C706= "Crossover",2,C706= "Crossover, SUV",3,C706= "Hatchback",4,C706= "MPV",5,C706= "MUV",6,C706= "Sedan",7,C706= "Sedan, Coupe",8,C706= "SUV",9,C706= "SUV, Crossover",10)</f>
        <v>9</v>
      </c>
      <c r="E706" t="s">
        <v>201</v>
      </c>
      <c r="F706">
        <f t="array" ref="F706">_xlfn.IFS(E706="Drum",1,E706= "Solid Disc",2,E706= "Ventilated Disc",3)</f>
        <v>3</v>
      </c>
      <c r="G706" t="s">
        <v>152</v>
      </c>
      <c r="H706">
        <f t="array" ref="H706">_xlfn.IFS(G706="Drum",1,G706= "Solid Disc",2,G706= "Ventilated Disc",3)</f>
        <v>1</v>
      </c>
      <c r="I706" t="s">
        <v>168</v>
      </c>
      <c r="J706">
        <f t="array" ref="J706">_xlfn.IFS(I706="Fabric",1,I706= "Leather",2,I706= "Polyurethene",3,I706= "Vinyl",4)</f>
        <v>1</v>
      </c>
      <c r="K706" t="s">
        <v>169</v>
      </c>
      <c r="L706">
        <f t="array" ref="L706">_xlfn.IFS(K706="AMT",1,K706="Automatic",2,K706="CVT",3,K706="DCT",4,K706="Manual",5)</f>
        <v>5</v>
      </c>
      <c r="M706" t="s">
        <v>169</v>
      </c>
      <c r="N706">
        <f t="array" ref="N706">_xlfn.IFS(M706="Automatic",1,M706= "Manual",2)</f>
        <v>2</v>
      </c>
      <c r="O706" t="s">
        <v>177</v>
      </c>
      <c r="P706">
        <f t="array" ref="P706">_xlfn.IFS(O706="Analog",1,O706= "Analog + Digital",2,O706= "Digital",3)</f>
        <v>2</v>
      </c>
    </row>
    <row r="707" spans="1:16" x14ac:dyDescent="0.3">
      <c r="A707" t="s">
        <v>146</v>
      </c>
      <c r="B707">
        <f t="array" ref="B707">_xlfn.IFS(A707="CNG",1,A707="CNG + Petrol",2,A707="Diesel",3,A707="Electric",4,A707="Hybrid",5,A707="Petrol",6)</f>
        <v>6</v>
      </c>
      <c r="C707" t="s">
        <v>833</v>
      </c>
      <c r="D707">
        <f t="array" ref="D707">_xlfn.IFS(C707="Coupe",1,C707= "Crossover",2,C707= "Crossover, SUV",3,C707= "Hatchback",4,C707= "MPV",5,C707= "MUV",6,C707= "Sedan",7,C707= "Sedan, Coupe",8,C707= "SUV",9,C707= "SUV, Crossover",10)</f>
        <v>9</v>
      </c>
      <c r="E707" t="s">
        <v>201</v>
      </c>
      <c r="F707">
        <f t="array" ref="F707">_xlfn.IFS(E707="Drum",1,E707= "Solid Disc",2,E707= "Ventilated Disc",3)</f>
        <v>3</v>
      </c>
      <c r="G707" t="s">
        <v>152</v>
      </c>
      <c r="H707">
        <f t="array" ref="H707">_xlfn.IFS(G707="Drum",1,G707= "Solid Disc",2,G707= "Ventilated Disc",3)</f>
        <v>1</v>
      </c>
      <c r="I707" t="s">
        <v>598</v>
      </c>
      <c r="J707">
        <f t="array" ref="J707">_xlfn.IFS(I707="Fabric",1,I707= "Leather",2,I707= "Polyurethene",3,I707= "Vinyl",4)</f>
        <v>2</v>
      </c>
      <c r="K707" t="s">
        <v>169</v>
      </c>
      <c r="L707">
        <f t="array" ref="L707">_xlfn.IFS(K707="AMT",1,K707="Automatic",2,K707="CVT",3,K707="DCT",4,K707="Manual",5)</f>
        <v>5</v>
      </c>
      <c r="M707" t="s">
        <v>169</v>
      </c>
      <c r="N707">
        <f t="array" ref="N707">_xlfn.IFS(M707="Automatic",1,M707= "Manual",2)</f>
        <v>2</v>
      </c>
      <c r="O707" t="s">
        <v>177</v>
      </c>
      <c r="P707">
        <f t="array" ref="P707">_xlfn.IFS(O707="Analog",1,O707= "Analog + Digital",2,O707= "Digital",3)</f>
        <v>2</v>
      </c>
    </row>
    <row r="708" spans="1:16" x14ac:dyDescent="0.3">
      <c r="A708" t="s">
        <v>146</v>
      </c>
      <c r="B708">
        <f t="array" ref="B708">_xlfn.IFS(A708="CNG",1,A708="CNG + Petrol",2,A708="Diesel",3,A708="Electric",4,A708="Hybrid",5,A708="Petrol",6)</f>
        <v>6</v>
      </c>
      <c r="C708" t="s">
        <v>833</v>
      </c>
      <c r="D708">
        <f t="array" ref="D708">_xlfn.IFS(C708="Coupe",1,C708= "Crossover",2,C708= "Crossover, SUV",3,C708= "Hatchback",4,C708= "MPV",5,C708= "MUV",6,C708= "Sedan",7,C708= "Sedan, Coupe",8,C708= "SUV",9,C708= "SUV, Crossover",10)</f>
        <v>9</v>
      </c>
      <c r="E708" t="s">
        <v>201</v>
      </c>
      <c r="F708">
        <f t="array" ref="F708">_xlfn.IFS(E708="Drum",1,E708= "Solid Disc",2,E708= "Ventilated Disc",3)</f>
        <v>3</v>
      </c>
      <c r="G708" t="s">
        <v>152</v>
      </c>
      <c r="H708">
        <f t="array" ref="H708">_xlfn.IFS(G708="Drum",1,G708= "Solid Disc",2,G708= "Ventilated Disc",3)</f>
        <v>1</v>
      </c>
      <c r="I708" t="s">
        <v>168</v>
      </c>
      <c r="J708">
        <f t="array" ref="J708">_xlfn.IFS(I708="Fabric",1,I708= "Leather",2,I708= "Polyurethene",3,I708= "Vinyl",4)</f>
        <v>1</v>
      </c>
      <c r="K708" t="s">
        <v>190</v>
      </c>
      <c r="L708">
        <f t="array" ref="L708">_xlfn.IFS(K708="AMT",1,K708="Automatic",2,K708="CVT",3,K708="DCT",4,K708="Manual",5)</f>
        <v>2</v>
      </c>
      <c r="M708" t="s">
        <v>169</v>
      </c>
      <c r="N708">
        <f t="array" ref="N708">_xlfn.IFS(M708="Automatic",1,M708= "Manual",2)</f>
        <v>2</v>
      </c>
      <c r="O708" t="s">
        <v>177</v>
      </c>
      <c r="P708">
        <f t="array" ref="P708">_xlfn.IFS(O708="Analog",1,O708= "Analog + Digital",2,O708= "Digital",3)</f>
        <v>2</v>
      </c>
    </row>
    <row r="709" spans="1:16" x14ac:dyDescent="0.3">
      <c r="A709" t="s">
        <v>146</v>
      </c>
      <c r="B709">
        <f t="array" ref="B709">_xlfn.IFS(A709="CNG",1,A709="CNG + Petrol",2,A709="Diesel",3,A709="Electric",4,A709="Hybrid",5,A709="Petrol",6)</f>
        <v>6</v>
      </c>
      <c r="C709" t="s">
        <v>833</v>
      </c>
      <c r="D709">
        <f t="array" ref="D709">_xlfn.IFS(C709="Coupe",1,C709= "Crossover",2,C709= "Crossover, SUV",3,C709= "Hatchback",4,C709= "MPV",5,C709= "MUV",6,C709= "Sedan",7,C709= "Sedan, Coupe",8,C709= "SUV",9,C709= "SUV, Crossover",10)</f>
        <v>9</v>
      </c>
      <c r="E709" t="s">
        <v>201</v>
      </c>
      <c r="F709">
        <f t="array" ref="F709">_xlfn.IFS(E709="Drum",1,E709= "Solid Disc",2,E709= "Ventilated Disc",3)</f>
        <v>3</v>
      </c>
      <c r="G709" t="s">
        <v>152</v>
      </c>
      <c r="H709">
        <f t="array" ref="H709">_xlfn.IFS(G709="Drum",1,G709= "Solid Disc",2,G709= "Ventilated Disc",3)</f>
        <v>1</v>
      </c>
      <c r="I709" t="s">
        <v>168</v>
      </c>
      <c r="J709">
        <f t="array" ref="J709">_xlfn.IFS(I709="Fabric",1,I709= "Leather",2,I709= "Polyurethene",3,I709= "Vinyl",4)</f>
        <v>1</v>
      </c>
      <c r="K709" t="s">
        <v>190</v>
      </c>
      <c r="L709">
        <f t="array" ref="L709">_xlfn.IFS(K709="AMT",1,K709="Automatic",2,K709="CVT",3,K709="DCT",4,K709="Manual",5)</f>
        <v>2</v>
      </c>
      <c r="M709" t="s">
        <v>169</v>
      </c>
      <c r="N709">
        <f t="array" ref="N709">_xlfn.IFS(M709="Automatic",1,M709= "Manual",2)</f>
        <v>2</v>
      </c>
      <c r="O709" t="s">
        <v>177</v>
      </c>
      <c r="P709">
        <f t="array" ref="P709">_xlfn.IFS(O709="Analog",1,O709= "Analog + Digital",2,O709= "Digital",3)</f>
        <v>2</v>
      </c>
    </row>
    <row r="710" spans="1:16" x14ac:dyDescent="0.3">
      <c r="A710" t="s">
        <v>460</v>
      </c>
      <c r="B710">
        <f t="array" ref="B710">_xlfn.IFS(A710="CNG",1,A710="CNG + Petrol",2,A710="Diesel",3,A710="Electric",4,A710="Hybrid",5,A710="Petrol",6)</f>
        <v>3</v>
      </c>
      <c r="C710" t="s">
        <v>833</v>
      </c>
      <c r="D710">
        <f t="array" ref="D710">_xlfn.IFS(C710="Coupe",1,C710= "Crossover",2,C710= "Crossover, SUV",3,C710= "Hatchback",4,C710= "MPV",5,C710= "MUV",6,C710= "Sedan",7,C710= "Sedan, Coupe",8,C710= "SUV",9,C710= "SUV, Crossover",10)</f>
        <v>9</v>
      </c>
      <c r="E710" t="s">
        <v>201</v>
      </c>
      <c r="F710">
        <f t="array" ref="F710">_xlfn.IFS(E710="Drum",1,E710= "Solid Disc",2,E710= "Ventilated Disc",3)</f>
        <v>3</v>
      </c>
      <c r="G710" t="s">
        <v>152</v>
      </c>
      <c r="H710">
        <f t="array" ref="H710">_xlfn.IFS(G710="Drum",1,G710= "Solid Disc",2,G710= "Ventilated Disc",3)</f>
        <v>1</v>
      </c>
      <c r="I710" t="s">
        <v>168</v>
      </c>
      <c r="J710">
        <f t="array" ref="J710">_xlfn.IFS(I710="Fabric",1,I710= "Leather",2,I710= "Polyurethene",3,I710= "Vinyl",4)</f>
        <v>1</v>
      </c>
      <c r="K710" t="s">
        <v>169</v>
      </c>
      <c r="L710">
        <f t="array" ref="L710">_xlfn.IFS(K710="AMT",1,K710="Automatic",2,K710="CVT",3,K710="DCT",4,K710="Manual",5)</f>
        <v>5</v>
      </c>
      <c r="M710" t="s">
        <v>169</v>
      </c>
      <c r="N710">
        <f t="array" ref="N710">_xlfn.IFS(M710="Automatic",1,M710= "Manual",2)</f>
        <v>2</v>
      </c>
      <c r="O710" t="s">
        <v>177</v>
      </c>
      <c r="P710">
        <f t="array" ref="P710">_xlfn.IFS(O710="Analog",1,O710= "Analog + Digital",2,O710= "Digital",3)</f>
        <v>2</v>
      </c>
    </row>
    <row r="711" spans="1:16" x14ac:dyDescent="0.3">
      <c r="A711" t="s">
        <v>460</v>
      </c>
      <c r="B711">
        <f t="array" ref="B711">_xlfn.IFS(A711="CNG",1,A711="CNG + Petrol",2,A711="Diesel",3,A711="Electric",4,A711="Hybrid",5,A711="Petrol",6)</f>
        <v>3</v>
      </c>
      <c r="C711" t="s">
        <v>833</v>
      </c>
      <c r="D711">
        <f t="array" ref="D711">_xlfn.IFS(C711="Coupe",1,C711= "Crossover",2,C711= "Crossover, SUV",3,C711= "Hatchback",4,C711= "MPV",5,C711= "MUV",6,C711= "Sedan",7,C711= "Sedan, Coupe",8,C711= "SUV",9,C711= "SUV, Crossover",10)</f>
        <v>9</v>
      </c>
      <c r="E711" t="s">
        <v>201</v>
      </c>
      <c r="F711">
        <f t="array" ref="F711">_xlfn.IFS(E711="Drum",1,E711= "Solid Disc",2,E711= "Ventilated Disc",3)</f>
        <v>3</v>
      </c>
      <c r="G711" t="s">
        <v>152</v>
      </c>
      <c r="H711">
        <f t="array" ref="H711">_xlfn.IFS(G711="Drum",1,G711= "Solid Disc",2,G711= "Ventilated Disc",3)</f>
        <v>1</v>
      </c>
      <c r="I711" t="s">
        <v>168</v>
      </c>
      <c r="J711">
        <f t="array" ref="J711">_xlfn.IFS(I711="Fabric",1,I711= "Leather",2,I711= "Polyurethene",3,I711= "Vinyl",4)</f>
        <v>1</v>
      </c>
      <c r="K711" t="s">
        <v>169</v>
      </c>
      <c r="L711">
        <f t="array" ref="L711">_xlfn.IFS(K711="AMT",1,K711="Automatic",2,K711="CVT",3,K711="DCT",4,K711="Manual",5)</f>
        <v>5</v>
      </c>
      <c r="M711" t="s">
        <v>169</v>
      </c>
      <c r="N711">
        <f t="array" ref="N711">_xlfn.IFS(M711="Automatic",1,M711= "Manual",2)</f>
        <v>2</v>
      </c>
      <c r="O711" t="s">
        <v>177</v>
      </c>
      <c r="P711">
        <f t="array" ref="P711">_xlfn.IFS(O711="Analog",1,O711= "Analog + Digital",2,O711= "Digital",3)</f>
        <v>2</v>
      </c>
    </row>
    <row r="712" spans="1:16" x14ac:dyDescent="0.3">
      <c r="A712" t="s">
        <v>460</v>
      </c>
      <c r="B712">
        <f t="array" ref="B712">_xlfn.IFS(A712="CNG",1,A712="CNG + Petrol",2,A712="Diesel",3,A712="Electric",4,A712="Hybrid",5,A712="Petrol",6)</f>
        <v>3</v>
      </c>
      <c r="C712" t="s">
        <v>833</v>
      </c>
      <c r="D712">
        <f t="array" ref="D712">_xlfn.IFS(C712="Coupe",1,C712= "Crossover",2,C712= "Crossover, SUV",3,C712= "Hatchback",4,C712= "MPV",5,C712= "MUV",6,C712= "Sedan",7,C712= "Sedan, Coupe",8,C712= "SUV",9,C712= "SUV, Crossover",10)</f>
        <v>9</v>
      </c>
      <c r="E712" t="s">
        <v>201</v>
      </c>
      <c r="F712">
        <f t="array" ref="F712">_xlfn.IFS(E712="Drum",1,E712= "Solid Disc",2,E712= "Ventilated Disc",3)</f>
        <v>3</v>
      </c>
      <c r="G712" t="s">
        <v>152</v>
      </c>
      <c r="H712">
        <f t="array" ref="H712">_xlfn.IFS(G712="Drum",1,G712= "Solid Disc",2,G712= "Ventilated Disc",3)</f>
        <v>1</v>
      </c>
      <c r="I712" t="s">
        <v>598</v>
      </c>
      <c r="J712">
        <f t="array" ref="J712">_xlfn.IFS(I712="Fabric",1,I712= "Leather",2,I712= "Polyurethene",3,I712= "Vinyl",4)</f>
        <v>2</v>
      </c>
      <c r="K712" t="s">
        <v>169</v>
      </c>
      <c r="L712">
        <f t="array" ref="L712">_xlfn.IFS(K712="AMT",1,K712="Automatic",2,K712="CVT",3,K712="DCT",4,K712="Manual",5)</f>
        <v>5</v>
      </c>
      <c r="M712" t="s">
        <v>169</v>
      </c>
      <c r="N712">
        <f t="array" ref="N712">_xlfn.IFS(M712="Automatic",1,M712= "Manual",2)</f>
        <v>2</v>
      </c>
      <c r="O712" t="s">
        <v>177</v>
      </c>
      <c r="P712">
        <f t="array" ref="P712">_xlfn.IFS(O712="Analog",1,O712= "Analog + Digital",2,O712= "Digital",3)</f>
        <v>2</v>
      </c>
    </row>
    <row r="713" spans="1:16" x14ac:dyDescent="0.3">
      <c r="A713" t="s">
        <v>460</v>
      </c>
      <c r="B713">
        <f t="array" ref="B713">_xlfn.IFS(A713="CNG",1,A713="CNG + Petrol",2,A713="Diesel",3,A713="Electric",4,A713="Hybrid",5,A713="Petrol",6)</f>
        <v>3</v>
      </c>
      <c r="C713" t="s">
        <v>833</v>
      </c>
      <c r="D713">
        <f t="array" ref="D713">_xlfn.IFS(C713="Coupe",1,C713= "Crossover",2,C713= "Crossover, SUV",3,C713= "Hatchback",4,C713= "MPV",5,C713= "MUV",6,C713= "Sedan",7,C713= "Sedan, Coupe",8,C713= "SUV",9,C713= "SUV, Crossover",10)</f>
        <v>9</v>
      </c>
      <c r="E713" t="s">
        <v>201</v>
      </c>
      <c r="F713">
        <f t="array" ref="F713">_xlfn.IFS(E713="Drum",1,E713= "Solid Disc",2,E713= "Ventilated Disc",3)</f>
        <v>3</v>
      </c>
      <c r="G713" t="s">
        <v>152</v>
      </c>
      <c r="H713">
        <f t="array" ref="H713">_xlfn.IFS(G713="Drum",1,G713= "Solid Disc",2,G713= "Ventilated Disc",3)</f>
        <v>1</v>
      </c>
      <c r="I713" t="s">
        <v>168</v>
      </c>
      <c r="J713">
        <f t="array" ref="J713">_xlfn.IFS(I713="Fabric",1,I713= "Leather",2,I713= "Polyurethene",3,I713= "Vinyl",4)</f>
        <v>1</v>
      </c>
      <c r="K713" t="s">
        <v>190</v>
      </c>
      <c r="L713">
        <f t="array" ref="L713">_xlfn.IFS(K713="AMT",1,K713="Automatic",2,K713="CVT",3,K713="DCT",4,K713="Manual",5)</f>
        <v>2</v>
      </c>
      <c r="M713" t="s">
        <v>169</v>
      </c>
      <c r="N713">
        <f t="array" ref="N713">_xlfn.IFS(M713="Automatic",1,M713= "Manual",2)</f>
        <v>2</v>
      </c>
      <c r="O713" t="s">
        <v>177</v>
      </c>
      <c r="P713">
        <f t="array" ref="P713">_xlfn.IFS(O713="Analog",1,O713= "Analog + Digital",2,O713= "Digital",3)</f>
        <v>2</v>
      </c>
    </row>
    <row r="714" spans="1:16" x14ac:dyDescent="0.3">
      <c r="A714" t="s">
        <v>460</v>
      </c>
      <c r="B714">
        <f t="array" ref="B714">_xlfn.IFS(A714="CNG",1,A714="CNG + Petrol",2,A714="Diesel",3,A714="Electric",4,A714="Hybrid",5,A714="Petrol",6)</f>
        <v>3</v>
      </c>
      <c r="C714" t="s">
        <v>833</v>
      </c>
      <c r="D714">
        <f t="array" ref="D714">_xlfn.IFS(C714="Coupe",1,C714= "Crossover",2,C714= "Crossover, SUV",3,C714= "Hatchback",4,C714= "MPV",5,C714= "MUV",6,C714= "Sedan",7,C714= "Sedan, Coupe",8,C714= "SUV",9,C714= "SUV, Crossover",10)</f>
        <v>9</v>
      </c>
      <c r="E714" t="s">
        <v>201</v>
      </c>
      <c r="F714">
        <f t="array" ref="F714">_xlfn.IFS(E714="Drum",1,E714= "Solid Disc",2,E714= "Ventilated Disc",3)</f>
        <v>3</v>
      </c>
      <c r="G714" t="s">
        <v>152</v>
      </c>
      <c r="H714">
        <f t="array" ref="H714">_xlfn.IFS(G714="Drum",1,G714= "Solid Disc",2,G714= "Ventilated Disc",3)</f>
        <v>1</v>
      </c>
      <c r="I714" t="s">
        <v>168</v>
      </c>
      <c r="J714">
        <f t="array" ref="J714">_xlfn.IFS(I714="Fabric",1,I714= "Leather",2,I714= "Polyurethene",3,I714= "Vinyl",4)</f>
        <v>1</v>
      </c>
      <c r="K714" t="s">
        <v>169</v>
      </c>
      <c r="L714">
        <f t="array" ref="L714">_xlfn.IFS(K714="AMT",1,K714="Automatic",2,K714="CVT",3,K714="DCT",4,K714="Manual",5)</f>
        <v>5</v>
      </c>
      <c r="M714" t="s">
        <v>169</v>
      </c>
      <c r="N714">
        <f t="array" ref="N714">_xlfn.IFS(M714="Automatic",1,M714= "Manual",2)</f>
        <v>2</v>
      </c>
      <c r="O714" t="s">
        <v>177</v>
      </c>
      <c r="P714">
        <f t="array" ref="P714">_xlfn.IFS(O714="Analog",1,O714= "Analog + Digital",2,O714= "Digital",3)</f>
        <v>2</v>
      </c>
    </row>
    <row r="715" spans="1:16" x14ac:dyDescent="0.3">
      <c r="A715" t="s">
        <v>460</v>
      </c>
      <c r="B715">
        <f t="array" ref="B715">_xlfn.IFS(A715="CNG",1,A715="CNG + Petrol",2,A715="Diesel",3,A715="Electric",4,A715="Hybrid",5,A715="Petrol",6)</f>
        <v>3</v>
      </c>
      <c r="C715" t="s">
        <v>833</v>
      </c>
      <c r="D715">
        <f t="array" ref="D715">_xlfn.IFS(C715="Coupe",1,C715= "Crossover",2,C715= "Crossover, SUV",3,C715= "Hatchback",4,C715= "MPV",5,C715= "MUV",6,C715= "Sedan",7,C715= "Sedan, Coupe",8,C715= "SUV",9,C715= "SUV, Crossover",10)</f>
        <v>9</v>
      </c>
      <c r="E715" t="s">
        <v>201</v>
      </c>
      <c r="F715">
        <f t="array" ref="F715">_xlfn.IFS(E715="Drum",1,E715= "Solid Disc",2,E715= "Ventilated Disc",3)</f>
        <v>3</v>
      </c>
      <c r="G715" t="s">
        <v>152</v>
      </c>
      <c r="H715">
        <f t="array" ref="H715">_xlfn.IFS(G715="Drum",1,G715= "Solid Disc",2,G715= "Ventilated Disc",3)</f>
        <v>1</v>
      </c>
      <c r="I715" t="s">
        <v>168</v>
      </c>
      <c r="J715">
        <f t="array" ref="J715">_xlfn.IFS(I715="Fabric",1,I715= "Leather",2,I715= "Polyurethene",3,I715= "Vinyl",4)</f>
        <v>1</v>
      </c>
      <c r="K715" t="s">
        <v>190</v>
      </c>
      <c r="L715">
        <f t="array" ref="L715">_xlfn.IFS(K715="AMT",1,K715="Automatic",2,K715="CVT",3,K715="DCT",4,K715="Manual",5)</f>
        <v>2</v>
      </c>
      <c r="M715" t="s">
        <v>169</v>
      </c>
      <c r="N715">
        <f t="array" ref="N715">_xlfn.IFS(M715="Automatic",1,M715= "Manual",2)</f>
        <v>2</v>
      </c>
      <c r="O715" t="s">
        <v>177</v>
      </c>
      <c r="P715">
        <f t="array" ref="P715">_xlfn.IFS(O715="Analog",1,O715= "Analog + Digital",2,O715= "Digital",3)</f>
        <v>2</v>
      </c>
    </row>
    <row r="716" spans="1:16" x14ac:dyDescent="0.3">
      <c r="A716" t="s">
        <v>146</v>
      </c>
      <c r="B716">
        <f t="array" ref="B716">_xlfn.IFS(A716="CNG",1,A716="CNG + Petrol",2,A716="Diesel",3,A716="Electric",4,A716="Hybrid",5,A716="Petrol",6)</f>
        <v>6</v>
      </c>
      <c r="C716" t="s">
        <v>833</v>
      </c>
      <c r="D716">
        <f t="array" ref="D716">_xlfn.IFS(C716="Coupe",1,C716= "Crossover",2,C716= "Crossover, SUV",3,C716= "Hatchback",4,C716= "MPV",5,C716= "MUV",6,C716= "Sedan",7,C716= "Sedan, Coupe",8,C716= "SUV",9,C716= "SUV, Crossover",10)</f>
        <v>9</v>
      </c>
      <c r="E716" t="s">
        <v>201</v>
      </c>
      <c r="F716">
        <f t="array" ref="F716">_xlfn.IFS(E716="Drum",1,E716= "Solid Disc",2,E716= "Ventilated Disc",3)</f>
        <v>3</v>
      </c>
      <c r="G716" t="s">
        <v>152</v>
      </c>
      <c r="H716">
        <f t="array" ref="H716">_xlfn.IFS(G716="Drum",1,G716= "Solid Disc",2,G716= "Ventilated Disc",3)</f>
        <v>1</v>
      </c>
      <c r="I716" t="s">
        <v>598</v>
      </c>
      <c r="J716">
        <f t="array" ref="J716">_xlfn.IFS(I716="Fabric",1,I716= "Leather",2,I716= "Polyurethene",3,I716= "Vinyl",4)</f>
        <v>2</v>
      </c>
      <c r="K716" t="s">
        <v>169</v>
      </c>
      <c r="L716">
        <f t="array" ref="L716">_xlfn.IFS(K716="AMT",1,K716="Automatic",2,K716="CVT",3,K716="DCT",4,K716="Manual",5)</f>
        <v>5</v>
      </c>
      <c r="M716" t="s">
        <v>169</v>
      </c>
      <c r="N716">
        <f t="array" ref="N716">_xlfn.IFS(M716="Automatic",1,M716= "Manual",2)</f>
        <v>2</v>
      </c>
      <c r="O716" t="s">
        <v>177</v>
      </c>
      <c r="P716">
        <f t="array" ref="P716">_xlfn.IFS(O716="Analog",1,O716= "Analog + Digital",2,O716= "Digital",3)</f>
        <v>2</v>
      </c>
    </row>
    <row r="717" spans="1:16" x14ac:dyDescent="0.3">
      <c r="A717" t="s">
        <v>460</v>
      </c>
      <c r="B717">
        <f t="array" ref="B717">_xlfn.IFS(A717="CNG",1,A717="CNG + Petrol",2,A717="Diesel",3,A717="Electric",4,A717="Hybrid",5,A717="Petrol",6)</f>
        <v>3</v>
      </c>
      <c r="C717" t="s">
        <v>833</v>
      </c>
      <c r="D717">
        <f t="array" ref="D717">_xlfn.IFS(C717="Coupe",1,C717= "Crossover",2,C717= "Crossover, SUV",3,C717= "Hatchback",4,C717= "MPV",5,C717= "MUV",6,C717= "Sedan",7,C717= "Sedan, Coupe",8,C717= "SUV",9,C717= "SUV, Crossover",10)</f>
        <v>9</v>
      </c>
      <c r="E717" t="s">
        <v>201</v>
      </c>
      <c r="F717">
        <f t="array" ref="F717">_xlfn.IFS(E717="Drum",1,E717= "Solid Disc",2,E717= "Ventilated Disc",3)</f>
        <v>3</v>
      </c>
      <c r="G717" t="s">
        <v>152</v>
      </c>
      <c r="H717">
        <f t="array" ref="H717">_xlfn.IFS(G717="Drum",1,G717= "Solid Disc",2,G717= "Ventilated Disc",3)</f>
        <v>1</v>
      </c>
      <c r="I717" t="s">
        <v>598</v>
      </c>
      <c r="J717">
        <f t="array" ref="J717">_xlfn.IFS(I717="Fabric",1,I717= "Leather",2,I717= "Polyurethene",3,I717= "Vinyl",4)</f>
        <v>2</v>
      </c>
      <c r="K717" t="s">
        <v>169</v>
      </c>
      <c r="L717">
        <f t="array" ref="L717">_xlfn.IFS(K717="AMT",1,K717="Automatic",2,K717="CVT",3,K717="DCT",4,K717="Manual",5)</f>
        <v>5</v>
      </c>
      <c r="M717" t="s">
        <v>169</v>
      </c>
      <c r="N717">
        <f t="array" ref="N717">_xlfn.IFS(M717="Automatic",1,M717= "Manual",2)</f>
        <v>2</v>
      </c>
      <c r="O717" t="s">
        <v>177</v>
      </c>
      <c r="P717">
        <f t="array" ref="P717">_xlfn.IFS(O717="Analog",1,O717= "Analog + Digital",2,O717= "Digital",3)</f>
        <v>2</v>
      </c>
    </row>
    <row r="718" spans="1:16" x14ac:dyDescent="0.3">
      <c r="A718" t="s">
        <v>460</v>
      </c>
      <c r="B718">
        <f t="array" ref="B718">_xlfn.IFS(A718="CNG",1,A718="CNG + Petrol",2,A718="Diesel",3,A718="Electric",4,A718="Hybrid",5,A718="Petrol",6)</f>
        <v>3</v>
      </c>
      <c r="C718" t="s">
        <v>833</v>
      </c>
      <c r="D718">
        <f t="array" ref="D718">_xlfn.IFS(C718="Coupe",1,C718= "Crossover",2,C718= "Crossover, SUV",3,C718= "Hatchback",4,C718= "MPV",5,C718= "MUV",6,C718= "Sedan",7,C718= "Sedan, Coupe",8,C718= "SUV",9,C718= "SUV, Crossover",10)</f>
        <v>9</v>
      </c>
      <c r="E718" t="s">
        <v>201</v>
      </c>
      <c r="F718">
        <f t="array" ref="F718">_xlfn.IFS(E718="Drum",1,E718= "Solid Disc",2,E718= "Ventilated Disc",3)</f>
        <v>3</v>
      </c>
      <c r="G718" t="s">
        <v>152</v>
      </c>
      <c r="H718">
        <f t="array" ref="H718">_xlfn.IFS(G718="Drum",1,G718= "Solid Disc",2,G718= "Ventilated Disc",3)</f>
        <v>1</v>
      </c>
      <c r="I718" t="s">
        <v>168</v>
      </c>
      <c r="J718">
        <f t="array" ref="J718">_xlfn.IFS(I718="Fabric",1,I718= "Leather",2,I718= "Polyurethene",3,I718= "Vinyl",4)</f>
        <v>1</v>
      </c>
      <c r="K718" t="s">
        <v>169</v>
      </c>
      <c r="L718">
        <f t="array" ref="L718">_xlfn.IFS(K718="AMT",1,K718="Automatic",2,K718="CVT",3,K718="DCT",4,K718="Manual",5)</f>
        <v>5</v>
      </c>
      <c r="M718" t="s">
        <v>169</v>
      </c>
      <c r="N718">
        <f t="array" ref="N718">_xlfn.IFS(M718="Automatic",1,M718= "Manual",2)</f>
        <v>2</v>
      </c>
      <c r="O718" t="s">
        <v>177</v>
      </c>
      <c r="P718">
        <f t="array" ref="P718">_xlfn.IFS(O718="Analog",1,O718= "Analog + Digital",2,O718= "Digital",3)</f>
        <v>2</v>
      </c>
    </row>
    <row r="719" spans="1:16" x14ac:dyDescent="0.3">
      <c r="A719" t="s">
        <v>146</v>
      </c>
      <c r="B719">
        <f t="array" ref="B719">_xlfn.IFS(A719="CNG",1,A719="CNG + Petrol",2,A719="Diesel",3,A719="Electric",4,A719="Hybrid",5,A719="Petrol",6)</f>
        <v>6</v>
      </c>
      <c r="C719" t="s">
        <v>833</v>
      </c>
      <c r="D719">
        <f t="array" ref="D719">_xlfn.IFS(C719="Coupe",1,C719= "Crossover",2,C719= "Crossover, SUV",3,C719= "Hatchback",4,C719= "MPV",5,C719= "MUV",6,C719= "Sedan",7,C719= "Sedan, Coupe",8,C719= "SUV",9,C719= "SUV, Crossover",10)</f>
        <v>9</v>
      </c>
      <c r="E719" t="s">
        <v>201</v>
      </c>
      <c r="F719">
        <f t="array" ref="F719">_xlfn.IFS(E719="Drum",1,E719= "Solid Disc",2,E719= "Ventilated Disc",3)</f>
        <v>3</v>
      </c>
      <c r="G719" t="s">
        <v>152</v>
      </c>
      <c r="H719">
        <f t="array" ref="H719">_xlfn.IFS(G719="Drum",1,G719= "Solid Disc",2,G719= "Ventilated Disc",3)</f>
        <v>1</v>
      </c>
      <c r="I719" t="s">
        <v>168</v>
      </c>
      <c r="J719">
        <f t="array" ref="J719">_xlfn.IFS(I719="Fabric",1,I719= "Leather",2,I719= "Polyurethene",3,I719= "Vinyl",4)</f>
        <v>1</v>
      </c>
      <c r="K719" t="s">
        <v>169</v>
      </c>
      <c r="L719">
        <f t="array" ref="L719">_xlfn.IFS(K719="AMT",1,K719="Automatic",2,K719="CVT",3,K719="DCT",4,K719="Manual",5)</f>
        <v>5</v>
      </c>
      <c r="M719" t="s">
        <v>169</v>
      </c>
      <c r="N719">
        <f t="array" ref="N719">_xlfn.IFS(M719="Automatic",1,M719= "Manual",2)</f>
        <v>2</v>
      </c>
      <c r="O719" t="s">
        <v>177</v>
      </c>
      <c r="P719">
        <f t="array" ref="P719">_xlfn.IFS(O719="Analog",1,O719= "Analog + Digital",2,O719= "Digital",3)</f>
        <v>2</v>
      </c>
    </row>
    <row r="720" spans="1:16" x14ac:dyDescent="0.3">
      <c r="A720" t="s">
        <v>146</v>
      </c>
      <c r="B720">
        <f t="array" ref="B720">_xlfn.IFS(A720="CNG",1,A720="CNG + Petrol",2,A720="Diesel",3,A720="Electric",4,A720="Hybrid",5,A720="Petrol",6)</f>
        <v>6</v>
      </c>
      <c r="C720" t="s">
        <v>833</v>
      </c>
      <c r="D720">
        <f t="array" ref="D720">_xlfn.IFS(C720="Coupe",1,C720= "Crossover",2,C720= "Crossover, SUV",3,C720= "Hatchback",4,C720= "MPV",5,C720= "MUV",6,C720= "Sedan",7,C720= "Sedan, Coupe",8,C720= "SUV",9,C720= "SUV, Crossover",10)</f>
        <v>9</v>
      </c>
      <c r="E720" t="s">
        <v>201</v>
      </c>
      <c r="F720">
        <f t="array" ref="F720">_xlfn.IFS(E720="Drum",1,E720= "Solid Disc",2,E720= "Ventilated Disc",3)</f>
        <v>3</v>
      </c>
      <c r="G720" t="s">
        <v>152</v>
      </c>
      <c r="H720">
        <f t="array" ref="H720">_xlfn.IFS(G720="Drum",1,G720= "Solid Disc",2,G720= "Ventilated Disc",3)</f>
        <v>1</v>
      </c>
      <c r="I720" t="s">
        <v>168</v>
      </c>
      <c r="J720">
        <f t="array" ref="J720">_xlfn.IFS(I720="Fabric",1,I720= "Leather",2,I720= "Polyurethene",3,I720= "Vinyl",4)</f>
        <v>1</v>
      </c>
      <c r="K720" t="s">
        <v>169</v>
      </c>
      <c r="L720">
        <f t="array" ref="L720">_xlfn.IFS(K720="AMT",1,K720="Automatic",2,K720="CVT",3,K720="DCT",4,K720="Manual",5)</f>
        <v>5</v>
      </c>
      <c r="M720" t="s">
        <v>169</v>
      </c>
      <c r="N720">
        <f t="array" ref="N720">_xlfn.IFS(M720="Automatic",1,M720= "Manual",2)</f>
        <v>2</v>
      </c>
      <c r="O720" t="s">
        <v>177</v>
      </c>
      <c r="P720">
        <f t="array" ref="P720">_xlfn.IFS(O720="Analog",1,O720= "Analog + Digital",2,O720= "Digital",3)</f>
        <v>2</v>
      </c>
    </row>
    <row r="721" spans="1:16" x14ac:dyDescent="0.3">
      <c r="A721" t="s">
        <v>460</v>
      </c>
      <c r="B721">
        <f t="array" ref="B721">_xlfn.IFS(A721="CNG",1,A721="CNG + Petrol",2,A721="Diesel",3,A721="Electric",4,A721="Hybrid",5,A721="Petrol",6)</f>
        <v>3</v>
      </c>
      <c r="C721" t="s">
        <v>833</v>
      </c>
      <c r="D721">
        <f t="array" ref="D721">_xlfn.IFS(C721="Coupe",1,C721= "Crossover",2,C721= "Crossover, SUV",3,C721= "Hatchback",4,C721= "MPV",5,C721= "MUV",6,C721= "Sedan",7,C721= "Sedan, Coupe",8,C721= "SUV",9,C721= "SUV, Crossover",10)</f>
        <v>9</v>
      </c>
      <c r="E721" t="s">
        <v>201</v>
      </c>
      <c r="F721">
        <f t="array" ref="F721">_xlfn.IFS(E721="Drum",1,E721= "Solid Disc",2,E721= "Ventilated Disc",3)</f>
        <v>3</v>
      </c>
      <c r="G721" t="s">
        <v>152</v>
      </c>
      <c r="H721">
        <f t="array" ref="H721">_xlfn.IFS(G721="Drum",1,G721= "Solid Disc",2,G721= "Ventilated Disc",3)</f>
        <v>1</v>
      </c>
      <c r="I721" t="s">
        <v>168</v>
      </c>
      <c r="J721">
        <f t="array" ref="J721">_xlfn.IFS(I721="Fabric",1,I721= "Leather",2,I721= "Polyurethene",3,I721= "Vinyl",4)</f>
        <v>1</v>
      </c>
      <c r="K721" t="s">
        <v>169</v>
      </c>
      <c r="L721">
        <f t="array" ref="L721">_xlfn.IFS(K721="AMT",1,K721="Automatic",2,K721="CVT",3,K721="DCT",4,K721="Manual",5)</f>
        <v>5</v>
      </c>
      <c r="M721" t="s">
        <v>169</v>
      </c>
      <c r="N721">
        <f t="array" ref="N721">_xlfn.IFS(M721="Automatic",1,M721= "Manual",2)</f>
        <v>2</v>
      </c>
      <c r="O721" t="s">
        <v>177</v>
      </c>
      <c r="P721">
        <f t="array" ref="P721">_xlfn.IFS(O721="Analog",1,O721= "Analog + Digital",2,O721= "Digital",3)</f>
        <v>2</v>
      </c>
    </row>
    <row r="722" spans="1:16" x14ac:dyDescent="0.3">
      <c r="A722" t="s">
        <v>460</v>
      </c>
      <c r="B722">
        <f t="array" ref="B722">_xlfn.IFS(A722="CNG",1,A722="CNG + Petrol",2,A722="Diesel",3,A722="Electric",4,A722="Hybrid",5,A722="Petrol",6)</f>
        <v>3</v>
      </c>
      <c r="C722" t="s">
        <v>833</v>
      </c>
      <c r="D722">
        <f t="array" ref="D722">_xlfn.IFS(C722="Coupe",1,C722= "Crossover",2,C722= "Crossover, SUV",3,C722= "Hatchback",4,C722= "MPV",5,C722= "MUV",6,C722= "Sedan",7,C722= "Sedan, Coupe",8,C722= "SUV",9,C722= "SUV, Crossover",10)</f>
        <v>9</v>
      </c>
      <c r="E722" t="s">
        <v>201</v>
      </c>
      <c r="F722">
        <f t="array" ref="F722">_xlfn.IFS(E722="Drum",1,E722= "Solid Disc",2,E722= "Ventilated Disc",3)</f>
        <v>3</v>
      </c>
      <c r="G722" t="s">
        <v>152</v>
      </c>
      <c r="H722">
        <f t="array" ref="H722">_xlfn.IFS(G722="Drum",1,G722= "Solid Disc",2,G722= "Ventilated Disc",3)</f>
        <v>1</v>
      </c>
      <c r="I722" t="s">
        <v>168</v>
      </c>
      <c r="J722">
        <f t="array" ref="J722">_xlfn.IFS(I722="Fabric",1,I722= "Leather",2,I722= "Polyurethene",3,I722= "Vinyl",4)</f>
        <v>1</v>
      </c>
      <c r="K722" t="s">
        <v>169</v>
      </c>
      <c r="L722">
        <f t="array" ref="L722">_xlfn.IFS(K722="AMT",1,K722="Automatic",2,K722="CVT",3,K722="DCT",4,K722="Manual",5)</f>
        <v>5</v>
      </c>
      <c r="M722" t="s">
        <v>169</v>
      </c>
      <c r="N722">
        <f t="array" ref="N722">_xlfn.IFS(M722="Automatic",1,M722= "Manual",2)</f>
        <v>2</v>
      </c>
      <c r="O722" t="s">
        <v>165</v>
      </c>
      <c r="P722">
        <f t="array" ref="P722">_xlfn.IFS(O722="Analog",1,O722= "Analog + Digital",2,O722= "Digital",3)</f>
        <v>1</v>
      </c>
    </row>
    <row r="723" spans="1:16" x14ac:dyDescent="0.3">
      <c r="A723" t="s">
        <v>460</v>
      </c>
      <c r="B723">
        <f t="array" ref="B723">_xlfn.IFS(A723="CNG",1,A723="CNG + Petrol",2,A723="Diesel",3,A723="Electric",4,A723="Hybrid",5,A723="Petrol",6)</f>
        <v>3</v>
      </c>
      <c r="C723" t="s">
        <v>833</v>
      </c>
      <c r="D723">
        <f t="array" ref="D723">_xlfn.IFS(C723="Coupe",1,C723= "Crossover",2,C723= "Crossover, SUV",3,C723= "Hatchback",4,C723= "MPV",5,C723= "MUV",6,C723= "Sedan",7,C723= "Sedan, Coupe",8,C723= "SUV",9,C723= "SUV, Crossover",10)</f>
        <v>9</v>
      </c>
      <c r="E723" t="s">
        <v>201</v>
      </c>
      <c r="F723">
        <f t="array" ref="F723">_xlfn.IFS(E723="Drum",1,E723= "Solid Disc",2,E723= "Ventilated Disc",3)</f>
        <v>3</v>
      </c>
      <c r="G723" t="s">
        <v>152</v>
      </c>
      <c r="H723">
        <f t="array" ref="H723">_xlfn.IFS(G723="Drum",1,G723= "Solid Disc",2,G723= "Ventilated Disc",3)</f>
        <v>1</v>
      </c>
      <c r="I723" t="s">
        <v>168</v>
      </c>
      <c r="J723">
        <f t="array" ref="J723">_xlfn.IFS(I723="Fabric",1,I723= "Leather",2,I723= "Polyurethene",3,I723= "Vinyl",4)</f>
        <v>1</v>
      </c>
      <c r="K723" t="s">
        <v>169</v>
      </c>
      <c r="L723">
        <f t="array" ref="L723">_xlfn.IFS(K723="AMT",1,K723="Automatic",2,K723="CVT",3,K723="DCT",4,K723="Manual",5)</f>
        <v>5</v>
      </c>
      <c r="M723" t="s">
        <v>169</v>
      </c>
      <c r="N723">
        <f t="array" ref="N723">_xlfn.IFS(M723="Automatic",1,M723= "Manual",2)</f>
        <v>2</v>
      </c>
      <c r="O723" t="s">
        <v>165</v>
      </c>
      <c r="P723">
        <f t="array" ref="P723">_xlfn.IFS(O723="Analog",1,O723= "Analog + Digital",2,O723= "Digital",3)</f>
        <v>1</v>
      </c>
    </row>
    <row r="724" spans="1:16" x14ac:dyDescent="0.3">
      <c r="A724" t="s">
        <v>460</v>
      </c>
      <c r="B724">
        <f t="array" ref="B724">_xlfn.IFS(A724="CNG",1,A724="CNG + Petrol",2,A724="Diesel",3,A724="Electric",4,A724="Hybrid",5,A724="Petrol",6)</f>
        <v>3</v>
      </c>
      <c r="C724" t="s">
        <v>147</v>
      </c>
      <c r="D724">
        <f t="array" ref="D724">_xlfn.IFS(C724="Coupe",1,C724= "Crossover",2,C724= "Crossover, SUV",3,C724= "Hatchback",4,C724= "MPV",5,C724= "MUV",6,C724= "Sedan",7,C724= "Sedan, Coupe",8,C724= "SUV",9,C724= "SUV, Crossover",10)</f>
        <v>4</v>
      </c>
      <c r="E724" t="s">
        <v>201</v>
      </c>
      <c r="F724">
        <f t="array" ref="F724">_xlfn.IFS(E724="Drum",1,E724= "Solid Disc",2,E724= "Ventilated Disc",3)</f>
        <v>3</v>
      </c>
      <c r="G724" t="s">
        <v>152</v>
      </c>
      <c r="H724">
        <f t="array" ref="H724">_xlfn.IFS(G724="Drum",1,G724= "Solid Disc",2,G724= "Ventilated Disc",3)</f>
        <v>1</v>
      </c>
      <c r="I724" t="s">
        <v>168</v>
      </c>
      <c r="J724">
        <f t="array" ref="J724">_xlfn.IFS(I724="Fabric",1,I724= "Leather",2,I724= "Polyurethene",3,I724= "Vinyl",4)</f>
        <v>1</v>
      </c>
      <c r="K724" t="s">
        <v>169</v>
      </c>
      <c r="L724">
        <f t="array" ref="L724">_xlfn.IFS(K724="AMT",1,K724="Automatic",2,K724="CVT",3,K724="DCT",4,K724="Manual",5)</f>
        <v>5</v>
      </c>
      <c r="M724" t="s">
        <v>169</v>
      </c>
      <c r="N724">
        <f t="array" ref="N724">_xlfn.IFS(M724="Automatic",1,M724= "Manual",2)</f>
        <v>2</v>
      </c>
      <c r="O724" t="s">
        <v>177</v>
      </c>
      <c r="P724">
        <f t="array" ref="P724">_xlfn.IFS(O724="Analog",1,O724= "Analog + Digital",2,O724= "Digital",3)</f>
        <v>2</v>
      </c>
    </row>
    <row r="725" spans="1:16" x14ac:dyDescent="0.3">
      <c r="A725" t="s">
        <v>460</v>
      </c>
      <c r="B725">
        <f t="array" ref="B725">_xlfn.IFS(A725="CNG",1,A725="CNG + Petrol",2,A725="Diesel",3,A725="Electric",4,A725="Hybrid",5,A725="Petrol",6)</f>
        <v>3</v>
      </c>
      <c r="C725" t="s">
        <v>147</v>
      </c>
      <c r="D725">
        <f t="array" ref="D725">_xlfn.IFS(C725="Coupe",1,C725= "Crossover",2,C725= "Crossover, SUV",3,C725= "Hatchback",4,C725= "MPV",5,C725= "MUV",6,C725= "Sedan",7,C725= "Sedan, Coupe",8,C725= "SUV",9,C725= "SUV, Crossover",10)</f>
        <v>4</v>
      </c>
      <c r="E725" t="s">
        <v>201</v>
      </c>
      <c r="F725">
        <f t="array" ref="F725">_xlfn.IFS(E725="Drum",1,E725= "Solid Disc",2,E725= "Ventilated Disc",3)</f>
        <v>3</v>
      </c>
      <c r="G725" t="s">
        <v>152</v>
      </c>
      <c r="H725">
        <f t="array" ref="H725">_xlfn.IFS(G725="Drum",1,G725= "Solid Disc",2,G725= "Ventilated Disc",3)</f>
        <v>1</v>
      </c>
      <c r="I725" t="s">
        <v>168</v>
      </c>
      <c r="J725">
        <f t="array" ref="J725">_xlfn.IFS(I725="Fabric",1,I725= "Leather",2,I725= "Polyurethene",3,I725= "Vinyl",4)</f>
        <v>1</v>
      </c>
      <c r="K725" t="s">
        <v>169</v>
      </c>
      <c r="L725">
        <f t="array" ref="L725">_xlfn.IFS(K725="AMT",1,K725="Automatic",2,K725="CVT",3,K725="DCT",4,K725="Manual",5)</f>
        <v>5</v>
      </c>
      <c r="M725" t="s">
        <v>169</v>
      </c>
      <c r="N725">
        <f t="array" ref="N725">_xlfn.IFS(M725="Automatic",1,M725= "Manual",2)</f>
        <v>2</v>
      </c>
      <c r="O725" t="s">
        <v>177</v>
      </c>
      <c r="P725">
        <f t="array" ref="P725">_xlfn.IFS(O725="Analog",1,O725= "Analog + Digital",2,O725= "Digital",3)</f>
        <v>2</v>
      </c>
    </row>
    <row r="726" spans="1:16" x14ac:dyDescent="0.3">
      <c r="A726" t="s">
        <v>460</v>
      </c>
      <c r="B726">
        <f t="array" ref="B726">_xlfn.IFS(A726="CNG",1,A726="CNG + Petrol",2,A726="Diesel",3,A726="Electric",4,A726="Hybrid",5,A726="Petrol",6)</f>
        <v>3</v>
      </c>
      <c r="C726" t="s">
        <v>147</v>
      </c>
      <c r="D726">
        <f t="array" ref="D726">_xlfn.IFS(C726="Coupe",1,C726= "Crossover",2,C726= "Crossover, SUV",3,C726= "Hatchback",4,C726= "MPV",5,C726= "MUV",6,C726= "Sedan",7,C726= "Sedan, Coupe",8,C726= "SUV",9,C726= "SUV, Crossover",10)</f>
        <v>4</v>
      </c>
      <c r="E726" t="s">
        <v>201</v>
      </c>
      <c r="F726">
        <f t="array" ref="F726">_xlfn.IFS(E726="Drum",1,E726= "Solid Disc",2,E726= "Ventilated Disc",3)</f>
        <v>3</v>
      </c>
      <c r="G726" t="s">
        <v>152</v>
      </c>
      <c r="H726">
        <f t="array" ref="H726">_xlfn.IFS(G726="Drum",1,G726= "Solid Disc",2,G726= "Ventilated Disc",3)</f>
        <v>1</v>
      </c>
      <c r="I726" t="s">
        <v>168</v>
      </c>
      <c r="J726">
        <f t="array" ref="J726">_xlfn.IFS(I726="Fabric",1,I726= "Leather",2,I726= "Polyurethene",3,I726= "Vinyl",4)</f>
        <v>1</v>
      </c>
      <c r="K726" t="s">
        <v>169</v>
      </c>
      <c r="L726">
        <f t="array" ref="L726">_xlfn.IFS(K726="AMT",1,K726="Automatic",2,K726="CVT",3,K726="DCT",4,K726="Manual",5)</f>
        <v>5</v>
      </c>
      <c r="M726" t="s">
        <v>169</v>
      </c>
      <c r="N726">
        <f t="array" ref="N726">_xlfn.IFS(M726="Automatic",1,M726= "Manual",2)</f>
        <v>2</v>
      </c>
      <c r="O726" t="s">
        <v>177</v>
      </c>
      <c r="P726">
        <f t="array" ref="P726">_xlfn.IFS(O726="Analog",1,O726= "Analog + Digital",2,O726= "Digital",3)</f>
        <v>2</v>
      </c>
    </row>
    <row r="727" spans="1:16" x14ac:dyDescent="0.3">
      <c r="A727" t="s">
        <v>460</v>
      </c>
      <c r="B727">
        <f t="array" ref="B727">_xlfn.IFS(A727="CNG",1,A727="CNG + Petrol",2,A727="Diesel",3,A727="Electric",4,A727="Hybrid",5,A727="Petrol",6)</f>
        <v>3</v>
      </c>
      <c r="C727" t="s">
        <v>147</v>
      </c>
      <c r="D727">
        <f t="array" ref="D727">_xlfn.IFS(C727="Coupe",1,C727= "Crossover",2,C727= "Crossover, SUV",3,C727= "Hatchback",4,C727= "MPV",5,C727= "MUV",6,C727= "Sedan",7,C727= "Sedan, Coupe",8,C727= "SUV",9,C727= "SUV, Crossover",10)</f>
        <v>4</v>
      </c>
      <c r="E727" t="s">
        <v>201</v>
      </c>
      <c r="F727">
        <f t="array" ref="F727">_xlfn.IFS(E727="Drum",1,E727= "Solid Disc",2,E727= "Ventilated Disc",3)</f>
        <v>3</v>
      </c>
      <c r="G727" t="s">
        <v>152</v>
      </c>
      <c r="H727">
        <f t="array" ref="H727">_xlfn.IFS(G727="Drum",1,G727= "Solid Disc",2,G727= "Ventilated Disc",3)</f>
        <v>1</v>
      </c>
      <c r="I727" t="s">
        <v>168</v>
      </c>
      <c r="J727">
        <f t="array" ref="J727">_xlfn.IFS(I727="Fabric",1,I727= "Leather",2,I727= "Polyurethene",3,I727= "Vinyl",4)</f>
        <v>1</v>
      </c>
      <c r="K727" t="s">
        <v>169</v>
      </c>
      <c r="L727">
        <f t="array" ref="L727">_xlfn.IFS(K727="AMT",1,K727="Automatic",2,K727="CVT",3,K727="DCT",4,K727="Manual",5)</f>
        <v>5</v>
      </c>
      <c r="M727" t="s">
        <v>169</v>
      </c>
      <c r="N727">
        <f t="array" ref="N727">_xlfn.IFS(M727="Automatic",1,M727= "Manual",2)</f>
        <v>2</v>
      </c>
      <c r="O727" t="s">
        <v>177</v>
      </c>
      <c r="P727">
        <f t="array" ref="P727">_xlfn.IFS(O727="Analog",1,O727= "Analog + Digital",2,O727= "Digital",3)</f>
        <v>2</v>
      </c>
    </row>
    <row r="728" spans="1:16" x14ac:dyDescent="0.3">
      <c r="A728" t="s">
        <v>460</v>
      </c>
      <c r="B728">
        <f t="array" ref="B728">_xlfn.IFS(A728="CNG",1,A728="CNG + Petrol",2,A728="Diesel",3,A728="Electric",4,A728="Hybrid",5,A728="Petrol",6)</f>
        <v>3</v>
      </c>
      <c r="C728" t="s">
        <v>509</v>
      </c>
      <c r="D728">
        <f t="array" ref="D728">_xlfn.IFS(C728="Coupe",1,C728= "Crossover",2,C728= "Crossover, SUV",3,C728= "Hatchback",4,C728= "MPV",5,C728= "MUV",6,C728= "Sedan",7,C728= "Sedan, Coupe",8,C728= "SUV",9,C728= "SUV, Crossover",10)</f>
        <v>7</v>
      </c>
      <c r="E728" t="s">
        <v>201</v>
      </c>
      <c r="F728">
        <f t="array" ref="F728">_xlfn.IFS(E728="Drum",1,E728= "Solid Disc",2,E728= "Ventilated Disc",3)</f>
        <v>3</v>
      </c>
      <c r="G728" t="s">
        <v>201</v>
      </c>
      <c r="H728">
        <f t="array" ref="H728">_xlfn.IFS(G728="Drum",1,G728= "Solid Disc",2,G728= "Ventilated Disc",3)</f>
        <v>3</v>
      </c>
      <c r="I728" t="s">
        <v>598</v>
      </c>
      <c r="J728">
        <f t="array" ref="J728">_xlfn.IFS(I728="Fabric",1,I728= "Leather",2,I728= "Polyurethene",3,I728= "Vinyl",4)</f>
        <v>2</v>
      </c>
      <c r="K728" t="s">
        <v>190</v>
      </c>
      <c r="L728">
        <f t="array" ref="L728">_xlfn.IFS(K728="AMT",1,K728="Automatic",2,K728="CVT",3,K728="DCT",4,K728="Manual",5)</f>
        <v>2</v>
      </c>
      <c r="M728" t="s">
        <v>190</v>
      </c>
      <c r="N728">
        <f t="array" ref="N728">_xlfn.IFS(M728="Automatic",1,M728= "Manual",2)</f>
        <v>1</v>
      </c>
      <c r="O728" t="s">
        <v>177</v>
      </c>
      <c r="P728">
        <f t="array" ref="P728">_xlfn.IFS(O728="Analog",1,O728= "Analog + Digital",2,O728= "Digital",3)</f>
        <v>2</v>
      </c>
    </row>
    <row r="729" spans="1:16" x14ac:dyDescent="0.3">
      <c r="A729" t="s">
        <v>460</v>
      </c>
      <c r="B729">
        <f t="array" ref="B729">_xlfn.IFS(A729="CNG",1,A729="CNG + Petrol",2,A729="Diesel",3,A729="Electric",4,A729="Hybrid",5,A729="Petrol",6)</f>
        <v>3</v>
      </c>
      <c r="C729" t="s">
        <v>509</v>
      </c>
      <c r="D729">
        <f t="array" ref="D729">_xlfn.IFS(C729="Coupe",1,C729= "Crossover",2,C729= "Crossover, SUV",3,C729= "Hatchback",4,C729= "MPV",5,C729= "MUV",6,C729= "Sedan",7,C729= "Sedan, Coupe",8,C729= "SUV",9,C729= "SUV, Crossover",10)</f>
        <v>7</v>
      </c>
      <c r="E729" t="s">
        <v>201</v>
      </c>
      <c r="F729">
        <f t="array" ref="F729">_xlfn.IFS(E729="Drum",1,E729= "Solid Disc",2,E729= "Ventilated Disc",3)</f>
        <v>3</v>
      </c>
      <c r="G729" t="s">
        <v>201</v>
      </c>
      <c r="H729">
        <f t="array" ref="H729">_xlfn.IFS(G729="Drum",1,G729= "Solid Disc",2,G729= "Ventilated Disc",3)</f>
        <v>3</v>
      </c>
      <c r="I729" t="s">
        <v>598</v>
      </c>
      <c r="J729">
        <f t="array" ref="J729">_xlfn.IFS(I729="Fabric",1,I729= "Leather",2,I729= "Polyurethene",3,I729= "Vinyl",4)</f>
        <v>2</v>
      </c>
      <c r="K729" t="s">
        <v>190</v>
      </c>
      <c r="L729">
        <f t="array" ref="L729">_xlfn.IFS(K729="AMT",1,K729="Automatic",2,K729="CVT",3,K729="DCT",4,K729="Manual",5)</f>
        <v>2</v>
      </c>
      <c r="M729" t="s">
        <v>190</v>
      </c>
      <c r="N729">
        <f t="array" ref="N729">_xlfn.IFS(M729="Automatic",1,M729= "Manual",2)</f>
        <v>1</v>
      </c>
      <c r="O729" t="s">
        <v>177</v>
      </c>
      <c r="P729">
        <f t="array" ref="P729">_xlfn.IFS(O729="Analog",1,O729= "Analog + Digital",2,O729= "Digital",3)</f>
        <v>2</v>
      </c>
    </row>
    <row r="730" spans="1:16" x14ac:dyDescent="0.3">
      <c r="A730" t="s">
        <v>146</v>
      </c>
      <c r="B730">
        <f t="array" ref="B730">_xlfn.IFS(A730="CNG",1,A730="CNG + Petrol",2,A730="Diesel",3,A730="Electric",4,A730="Hybrid",5,A730="Petrol",6)</f>
        <v>6</v>
      </c>
      <c r="C730" t="s">
        <v>509</v>
      </c>
      <c r="D730">
        <f t="array" ref="D730">_xlfn.IFS(C730="Coupe",1,C730= "Crossover",2,C730= "Crossover, SUV",3,C730= "Hatchback",4,C730= "MPV",5,C730= "MUV",6,C730= "Sedan",7,C730= "Sedan, Coupe",8,C730= "SUV",9,C730= "SUV, Crossover",10)</f>
        <v>7</v>
      </c>
      <c r="E730" t="s">
        <v>201</v>
      </c>
      <c r="F730">
        <f t="array" ref="F730">_xlfn.IFS(E730="Drum",1,E730= "Solid Disc",2,E730= "Ventilated Disc",3)</f>
        <v>3</v>
      </c>
      <c r="G730" t="s">
        <v>201</v>
      </c>
      <c r="H730">
        <f t="array" ref="H730">_xlfn.IFS(G730="Drum",1,G730= "Solid Disc",2,G730= "Ventilated Disc",3)</f>
        <v>3</v>
      </c>
      <c r="I730" t="s">
        <v>598</v>
      </c>
      <c r="J730">
        <f t="array" ref="J730">_xlfn.IFS(I730="Fabric",1,I730= "Leather",2,I730= "Polyurethene",3,I730= "Vinyl",4)</f>
        <v>2</v>
      </c>
      <c r="K730" t="s">
        <v>190</v>
      </c>
      <c r="L730">
        <f t="array" ref="L730">_xlfn.IFS(K730="AMT",1,K730="Automatic",2,K730="CVT",3,K730="DCT",4,K730="Manual",5)</f>
        <v>2</v>
      </c>
      <c r="M730" t="s">
        <v>190</v>
      </c>
      <c r="N730">
        <f t="array" ref="N730">_xlfn.IFS(M730="Automatic",1,M730= "Manual",2)</f>
        <v>1</v>
      </c>
      <c r="O730" t="s">
        <v>177</v>
      </c>
      <c r="P730">
        <f t="array" ref="P730">_xlfn.IFS(O730="Analog",1,O730= "Analog + Digital",2,O730= "Digital",3)</f>
        <v>2</v>
      </c>
    </row>
    <row r="731" spans="1:16" x14ac:dyDescent="0.3">
      <c r="A731" t="s">
        <v>460</v>
      </c>
      <c r="B731">
        <f t="array" ref="B731">_xlfn.IFS(A731="CNG",1,A731="CNG + Petrol",2,A731="Diesel",3,A731="Electric",4,A731="Hybrid",5,A731="Petrol",6)</f>
        <v>3</v>
      </c>
      <c r="C731" t="s">
        <v>509</v>
      </c>
      <c r="D731">
        <f t="array" ref="D731">_xlfn.IFS(C731="Coupe",1,C731= "Crossover",2,C731= "Crossover, SUV",3,C731= "Hatchback",4,C731= "MPV",5,C731= "MUV",6,C731= "Sedan",7,C731= "Sedan, Coupe",8,C731= "SUV",9,C731= "SUV, Crossover",10)</f>
        <v>7</v>
      </c>
      <c r="E731" t="s">
        <v>201</v>
      </c>
      <c r="F731">
        <f t="array" ref="F731">_xlfn.IFS(E731="Drum",1,E731= "Solid Disc",2,E731= "Ventilated Disc",3)</f>
        <v>3</v>
      </c>
      <c r="G731" t="s">
        <v>201</v>
      </c>
      <c r="H731">
        <f t="array" ref="H731">_xlfn.IFS(G731="Drum",1,G731= "Solid Disc",2,G731= "Ventilated Disc",3)</f>
        <v>3</v>
      </c>
      <c r="I731" t="s">
        <v>598</v>
      </c>
      <c r="J731">
        <f t="array" ref="J731">_xlfn.IFS(I731="Fabric",1,I731= "Leather",2,I731= "Polyurethene",3,I731= "Vinyl",4)</f>
        <v>2</v>
      </c>
      <c r="K731" t="s">
        <v>190</v>
      </c>
      <c r="L731">
        <f t="array" ref="L731">_xlfn.IFS(K731="AMT",1,K731="Automatic",2,K731="CVT",3,K731="DCT",4,K731="Manual",5)</f>
        <v>2</v>
      </c>
      <c r="M731" t="s">
        <v>190</v>
      </c>
      <c r="N731">
        <f t="array" ref="N731">_xlfn.IFS(M731="Automatic",1,M731= "Manual",2)</f>
        <v>1</v>
      </c>
      <c r="O731" t="s">
        <v>177</v>
      </c>
      <c r="P731">
        <f t="array" ref="P731">_xlfn.IFS(O731="Analog",1,O731= "Analog + Digital",2,O731= "Digital",3)</f>
        <v>2</v>
      </c>
    </row>
    <row r="732" spans="1:16" x14ac:dyDescent="0.3">
      <c r="A732" t="s">
        <v>460</v>
      </c>
      <c r="B732">
        <f t="array" ref="B732">_xlfn.IFS(A732="CNG",1,A732="CNG + Petrol",2,A732="Diesel",3,A732="Electric",4,A732="Hybrid",5,A732="Petrol",6)</f>
        <v>3</v>
      </c>
      <c r="C732" t="s">
        <v>509</v>
      </c>
      <c r="D732">
        <f t="array" ref="D732">_xlfn.IFS(C732="Coupe",1,C732= "Crossover",2,C732= "Crossover, SUV",3,C732= "Hatchback",4,C732= "MPV",5,C732= "MUV",6,C732= "Sedan",7,C732= "Sedan, Coupe",8,C732= "SUV",9,C732= "SUV, Crossover",10)</f>
        <v>7</v>
      </c>
      <c r="E732" t="s">
        <v>201</v>
      </c>
      <c r="F732">
        <f t="array" ref="F732">_xlfn.IFS(E732="Drum",1,E732= "Solid Disc",2,E732= "Ventilated Disc",3)</f>
        <v>3</v>
      </c>
      <c r="G732" t="s">
        <v>201</v>
      </c>
      <c r="H732">
        <f t="array" ref="H732">_xlfn.IFS(G732="Drum",1,G732= "Solid Disc",2,G732= "Ventilated Disc",3)</f>
        <v>3</v>
      </c>
      <c r="I732" t="s">
        <v>598</v>
      </c>
      <c r="J732">
        <f t="array" ref="J732">_xlfn.IFS(I732="Fabric",1,I732= "Leather",2,I732= "Polyurethene",3,I732= "Vinyl",4)</f>
        <v>2</v>
      </c>
      <c r="K732" t="s">
        <v>190</v>
      </c>
      <c r="L732">
        <f t="array" ref="L732">_xlfn.IFS(K732="AMT",1,K732="Automatic",2,K732="CVT",3,K732="DCT",4,K732="Manual",5)</f>
        <v>2</v>
      </c>
      <c r="M732" t="s">
        <v>190</v>
      </c>
      <c r="N732">
        <f t="array" ref="N732">_xlfn.IFS(M732="Automatic",1,M732= "Manual",2)</f>
        <v>1</v>
      </c>
      <c r="O732" t="s">
        <v>177</v>
      </c>
      <c r="P732">
        <f t="array" ref="P732">_xlfn.IFS(O732="Analog",1,O732= "Analog + Digital",2,O732= "Digital",3)</f>
        <v>2</v>
      </c>
    </row>
    <row r="733" spans="1:16" x14ac:dyDescent="0.3">
      <c r="A733" t="s">
        <v>146</v>
      </c>
      <c r="B733">
        <f t="array" ref="B733">_xlfn.IFS(A733="CNG",1,A733="CNG + Petrol",2,A733="Diesel",3,A733="Electric",4,A733="Hybrid",5,A733="Petrol",6)</f>
        <v>6</v>
      </c>
      <c r="C733" t="s">
        <v>954</v>
      </c>
      <c r="D733">
        <f t="array" ref="D733">_xlfn.IFS(C733="Coupe",1,C733= "Crossover",2,C733= "Crossover, SUV",3,C733= "Hatchback",4,C733= "MPV",5,C733= "MUV",6,C733= "Sedan",7,C733= "Sedan, Coupe",8,C733= "SUV",9,C733= "SUV, Crossover",10)</f>
        <v>1</v>
      </c>
      <c r="E733" t="s">
        <v>201</v>
      </c>
      <c r="F733">
        <f t="array" ref="F733">_xlfn.IFS(E733="Drum",1,E733= "Solid Disc",2,E733= "Ventilated Disc",3)</f>
        <v>3</v>
      </c>
      <c r="G733" t="s">
        <v>201</v>
      </c>
      <c r="H733">
        <f t="array" ref="H733">_xlfn.IFS(G733="Drum",1,G733= "Solid Disc",2,G733= "Ventilated Disc",3)</f>
        <v>3</v>
      </c>
      <c r="I733" t="s">
        <v>598</v>
      </c>
      <c r="J733">
        <f t="array" ref="J733">_xlfn.IFS(I733="Fabric",1,I733= "Leather",2,I733= "Polyurethene",3,I733= "Vinyl",4)</f>
        <v>2</v>
      </c>
      <c r="K733" t="s">
        <v>190</v>
      </c>
      <c r="L733">
        <f t="array" ref="L733">_xlfn.IFS(K733="AMT",1,K733="Automatic",2,K733="CVT",3,K733="DCT",4,K733="Manual",5)</f>
        <v>2</v>
      </c>
      <c r="M733" t="s">
        <v>169</v>
      </c>
      <c r="N733">
        <f t="array" ref="N733">_xlfn.IFS(M733="Automatic",1,M733= "Manual",2)</f>
        <v>2</v>
      </c>
      <c r="O733" t="s">
        <v>165</v>
      </c>
      <c r="P733">
        <f t="array" ref="P733">_xlfn.IFS(O733="Analog",1,O733= "Analog + Digital",2,O733= "Digital",3)</f>
        <v>1</v>
      </c>
    </row>
    <row r="734" spans="1:16" x14ac:dyDescent="0.3">
      <c r="A734" t="s">
        <v>460</v>
      </c>
      <c r="B734">
        <f t="array" ref="B734">_xlfn.IFS(A734="CNG",1,A734="CNG + Petrol",2,A734="Diesel",3,A734="Electric",4,A734="Hybrid",5,A734="Petrol",6)</f>
        <v>3</v>
      </c>
      <c r="C734" t="s">
        <v>509</v>
      </c>
      <c r="D734">
        <f t="array" ref="D734">_xlfn.IFS(C734="Coupe",1,C734= "Crossover",2,C734= "Crossover, SUV",3,C734= "Hatchback",4,C734= "MPV",5,C734= "MUV",6,C734= "Sedan",7,C734= "Sedan, Coupe",8,C734= "SUV",9,C734= "SUV, Crossover",10)</f>
        <v>7</v>
      </c>
      <c r="E734" t="s">
        <v>201</v>
      </c>
      <c r="F734">
        <f t="array" ref="F734">_xlfn.IFS(E734="Drum",1,E734= "Solid Disc",2,E734= "Ventilated Disc",3)</f>
        <v>3</v>
      </c>
      <c r="G734" t="s">
        <v>201</v>
      </c>
      <c r="H734">
        <f t="array" ref="H734">_xlfn.IFS(G734="Drum",1,G734= "Solid Disc",2,G734= "Ventilated Disc",3)</f>
        <v>3</v>
      </c>
      <c r="I734" t="s">
        <v>598</v>
      </c>
      <c r="J734">
        <f t="array" ref="J734">_xlfn.IFS(I734="Fabric",1,I734= "Leather",2,I734= "Polyurethene",3,I734= "Vinyl",4)</f>
        <v>2</v>
      </c>
      <c r="K734" t="s">
        <v>190</v>
      </c>
      <c r="L734">
        <f t="array" ref="L734">_xlfn.IFS(K734="AMT",1,K734="Automatic",2,K734="CVT",3,K734="DCT",4,K734="Manual",5)</f>
        <v>2</v>
      </c>
      <c r="M734" t="s">
        <v>190</v>
      </c>
      <c r="N734">
        <f t="array" ref="N734">_xlfn.IFS(M734="Automatic",1,M734= "Manual",2)</f>
        <v>1</v>
      </c>
      <c r="O734" t="s">
        <v>177</v>
      </c>
      <c r="P734">
        <f t="array" ref="P734">_xlfn.IFS(O734="Analog",1,O734= "Analog + Digital",2,O734= "Digital",3)</f>
        <v>2</v>
      </c>
    </row>
    <row r="735" spans="1:16" x14ac:dyDescent="0.3">
      <c r="A735" t="s">
        <v>146</v>
      </c>
      <c r="B735">
        <f t="array" ref="B735">_xlfn.IFS(A735="CNG",1,A735="CNG + Petrol",2,A735="Diesel",3,A735="Electric",4,A735="Hybrid",5,A735="Petrol",6)</f>
        <v>6</v>
      </c>
      <c r="C735" t="s">
        <v>509</v>
      </c>
      <c r="D735">
        <f t="array" ref="D735">_xlfn.IFS(C735="Coupe",1,C735= "Crossover",2,C735= "Crossover, SUV",3,C735= "Hatchback",4,C735= "MPV",5,C735= "MUV",6,C735= "Sedan",7,C735= "Sedan, Coupe",8,C735= "SUV",9,C735= "SUV, Crossover",10)</f>
        <v>7</v>
      </c>
      <c r="E735" t="s">
        <v>201</v>
      </c>
      <c r="F735">
        <f t="array" ref="F735">_xlfn.IFS(E735="Drum",1,E735= "Solid Disc",2,E735= "Ventilated Disc",3)</f>
        <v>3</v>
      </c>
      <c r="G735" t="s">
        <v>201</v>
      </c>
      <c r="H735">
        <f t="array" ref="H735">_xlfn.IFS(G735="Drum",1,G735= "Solid Disc",2,G735= "Ventilated Disc",3)</f>
        <v>3</v>
      </c>
      <c r="I735" t="s">
        <v>598</v>
      </c>
      <c r="J735">
        <f t="array" ref="J735">_xlfn.IFS(I735="Fabric",1,I735= "Leather",2,I735= "Polyurethene",3,I735= "Vinyl",4)</f>
        <v>2</v>
      </c>
      <c r="K735" t="s">
        <v>190</v>
      </c>
      <c r="L735">
        <f t="array" ref="L735">_xlfn.IFS(K735="AMT",1,K735="Automatic",2,K735="CVT",3,K735="DCT",4,K735="Manual",5)</f>
        <v>2</v>
      </c>
      <c r="M735" t="s">
        <v>190</v>
      </c>
      <c r="N735">
        <f t="array" ref="N735">_xlfn.IFS(M735="Automatic",1,M735= "Manual",2)</f>
        <v>1</v>
      </c>
      <c r="O735" t="s">
        <v>177</v>
      </c>
      <c r="P735">
        <f t="array" ref="P735">_xlfn.IFS(O735="Analog",1,O735= "Analog + Digital",2,O735= "Digital",3)</f>
        <v>2</v>
      </c>
    </row>
    <row r="736" spans="1:16" x14ac:dyDescent="0.3">
      <c r="A736" t="s">
        <v>146</v>
      </c>
      <c r="B736">
        <f t="array" ref="B736">_xlfn.IFS(A736="CNG",1,A736="CNG + Petrol",2,A736="Diesel",3,A736="Electric",4,A736="Hybrid",5,A736="Petrol",6)</f>
        <v>6</v>
      </c>
      <c r="C736" t="s">
        <v>147</v>
      </c>
      <c r="D736">
        <f t="array" ref="D736">_xlfn.IFS(C736="Coupe",1,C736= "Crossover",2,C736= "Crossover, SUV",3,C736= "Hatchback",4,C736= "MPV",5,C736= "MUV",6,C736= "Sedan",7,C736= "Sedan, Coupe",8,C736= "SUV",9,C736= "SUV, Crossover",10)</f>
        <v>4</v>
      </c>
      <c r="E736" t="s">
        <v>201</v>
      </c>
      <c r="F736">
        <f t="array" ref="F736">_xlfn.IFS(E736="Drum",1,E736= "Solid Disc",2,E736= "Ventilated Disc",3)</f>
        <v>3</v>
      </c>
      <c r="G736" t="s">
        <v>152</v>
      </c>
      <c r="H736">
        <f t="array" ref="H736">_xlfn.IFS(G736="Drum",1,G736= "Solid Disc",2,G736= "Ventilated Disc",3)</f>
        <v>1</v>
      </c>
      <c r="I736" t="s">
        <v>168</v>
      </c>
      <c r="J736">
        <f t="array" ref="J736">_xlfn.IFS(I736="Fabric",1,I736= "Leather",2,I736= "Polyurethene",3,I736= "Vinyl",4)</f>
        <v>1</v>
      </c>
      <c r="K736" t="s">
        <v>169</v>
      </c>
      <c r="L736">
        <f t="array" ref="L736">_xlfn.IFS(K736="AMT",1,K736="Automatic",2,K736="CVT",3,K736="DCT",4,K736="Manual",5)</f>
        <v>5</v>
      </c>
      <c r="M736" t="s">
        <v>169</v>
      </c>
      <c r="N736">
        <f t="array" ref="N736">_xlfn.IFS(M736="Automatic",1,M736= "Manual",2)</f>
        <v>2</v>
      </c>
      <c r="O736" t="s">
        <v>177</v>
      </c>
      <c r="P736">
        <f t="array" ref="P736">_xlfn.IFS(O736="Analog",1,O736= "Analog + Digital",2,O736= "Digital",3)</f>
        <v>2</v>
      </c>
    </row>
    <row r="737" spans="1:16" x14ac:dyDescent="0.3">
      <c r="A737" t="s">
        <v>146</v>
      </c>
      <c r="B737">
        <f t="array" ref="B737">_xlfn.IFS(A737="CNG",1,A737="CNG + Petrol",2,A737="Diesel",3,A737="Electric",4,A737="Hybrid",5,A737="Petrol",6)</f>
        <v>6</v>
      </c>
      <c r="C737" t="s">
        <v>147</v>
      </c>
      <c r="D737">
        <f t="array" ref="D737">_xlfn.IFS(C737="Coupe",1,C737= "Crossover",2,C737= "Crossover, SUV",3,C737= "Hatchback",4,C737= "MPV",5,C737= "MUV",6,C737= "Sedan",7,C737= "Sedan, Coupe",8,C737= "SUV",9,C737= "SUV, Crossover",10)</f>
        <v>4</v>
      </c>
      <c r="E737" t="s">
        <v>201</v>
      </c>
      <c r="F737">
        <f t="array" ref="F737">_xlfn.IFS(E737="Drum",1,E737= "Solid Disc",2,E737= "Ventilated Disc",3)</f>
        <v>3</v>
      </c>
      <c r="G737" t="s">
        <v>152</v>
      </c>
      <c r="H737">
        <f t="array" ref="H737">_xlfn.IFS(G737="Drum",1,G737= "Solid Disc",2,G737= "Ventilated Disc",3)</f>
        <v>1</v>
      </c>
      <c r="I737" t="s">
        <v>168</v>
      </c>
      <c r="J737">
        <f t="array" ref="J737">_xlfn.IFS(I737="Fabric",1,I737= "Leather",2,I737= "Polyurethene",3,I737= "Vinyl",4)</f>
        <v>1</v>
      </c>
      <c r="K737" t="s">
        <v>190</v>
      </c>
      <c r="L737">
        <f t="array" ref="L737">_xlfn.IFS(K737="AMT",1,K737="Automatic",2,K737="CVT",3,K737="DCT",4,K737="Manual",5)</f>
        <v>2</v>
      </c>
      <c r="M737" t="s">
        <v>169</v>
      </c>
      <c r="N737">
        <f t="array" ref="N737">_xlfn.IFS(M737="Automatic",1,M737= "Manual",2)</f>
        <v>2</v>
      </c>
      <c r="O737" t="s">
        <v>177</v>
      </c>
      <c r="P737">
        <f t="array" ref="P737">_xlfn.IFS(O737="Analog",1,O737= "Analog + Digital",2,O737= "Digital",3)</f>
        <v>2</v>
      </c>
    </row>
    <row r="738" spans="1:16" x14ac:dyDescent="0.3">
      <c r="A738" t="s">
        <v>146</v>
      </c>
      <c r="B738">
        <f t="array" ref="B738">_xlfn.IFS(A738="CNG",1,A738="CNG + Petrol",2,A738="Diesel",3,A738="Electric",4,A738="Hybrid",5,A738="Petrol",6)</f>
        <v>6</v>
      </c>
      <c r="C738" t="s">
        <v>147</v>
      </c>
      <c r="D738">
        <f t="array" ref="D738">_xlfn.IFS(C738="Coupe",1,C738= "Crossover",2,C738= "Crossover, SUV",3,C738= "Hatchback",4,C738= "MPV",5,C738= "MUV",6,C738= "Sedan",7,C738= "Sedan, Coupe",8,C738= "SUV",9,C738= "SUV, Crossover",10)</f>
        <v>4</v>
      </c>
      <c r="E738" t="s">
        <v>201</v>
      </c>
      <c r="F738">
        <f t="array" ref="F738">_xlfn.IFS(E738="Drum",1,E738= "Solid Disc",2,E738= "Ventilated Disc",3)</f>
        <v>3</v>
      </c>
      <c r="G738" t="s">
        <v>152</v>
      </c>
      <c r="H738">
        <f t="array" ref="H738">_xlfn.IFS(G738="Drum",1,G738= "Solid Disc",2,G738= "Ventilated Disc",3)</f>
        <v>1</v>
      </c>
      <c r="I738" t="s">
        <v>168</v>
      </c>
      <c r="J738">
        <f t="array" ref="J738">_xlfn.IFS(I738="Fabric",1,I738= "Leather",2,I738= "Polyurethene",3,I738= "Vinyl",4)</f>
        <v>1</v>
      </c>
      <c r="K738" t="s">
        <v>169</v>
      </c>
      <c r="L738">
        <f t="array" ref="L738">_xlfn.IFS(K738="AMT",1,K738="Automatic",2,K738="CVT",3,K738="DCT",4,K738="Manual",5)</f>
        <v>5</v>
      </c>
      <c r="M738" t="s">
        <v>169</v>
      </c>
      <c r="N738">
        <f t="array" ref="N738">_xlfn.IFS(M738="Automatic",1,M738= "Manual",2)</f>
        <v>2</v>
      </c>
      <c r="O738" t="s">
        <v>177</v>
      </c>
      <c r="P738">
        <f t="array" ref="P738">_xlfn.IFS(O738="Analog",1,O738= "Analog + Digital",2,O738= "Digital",3)</f>
        <v>2</v>
      </c>
    </row>
    <row r="739" spans="1:16" x14ac:dyDescent="0.3">
      <c r="A739" t="s">
        <v>146</v>
      </c>
      <c r="B739">
        <f t="array" ref="B739">_xlfn.IFS(A739="CNG",1,A739="CNG + Petrol",2,A739="Diesel",3,A739="Electric",4,A739="Hybrid",5,A739="Petrol",6)</f>
        <v>6</v>
      </c>
      <c r="C739" t="s">
        <v>147</v>
      </c>
      <c r="D739">
        <f t="array" ref="D739">_xlfn.IFS(C739="Coupe",1,C739= "Crossover",2,C739= "Crossover, SUV",3,C739= "Hatchback",4,C739= "MPV",5,C739= "MUV",6,C739= "Sedan",7,C739= "Sedan, Coupe",8,C739= "SUV",9,C739= "SUV, Crossover",10)</f>
        <v>4</v>
      </c>
      <c r="E739" t="s">
        <v>201</v>
      </c>
      <c r="F739">
        <f t="array" ref="F739">_xlfn.IFS(E739="Drum",1,E739= "Solid Disc",2,E739= "Ventilated Disc",3)</f>
        <v>3</v>
      </c>
      <c r="G739" t="s">
        <v>152</v>
      </c>
      <c r="H739">
        <f t="array" ref="H739">_xlfn.IFS(G739="Drum",1,G739= "Solid Disc",2,G739= "Ventilated Disc",3)</f>
        <v>1</v>
      </c>
      <c r="I739" t="s">
        <v>168</v>
      </c>
      <c r="J739">
        <f t="array" ref="J739">_xlfn.IFS(I739="Fabric",1,I739= "Leather",2,I739= "Polyurethene",3,I739= "Vinyl",4)</f>
        <v>1</v>
      </c>
      <c r="K739" t="s">
        <v>169</v>
      </c>
      <c r="L739">
        <f t="array" ref="L739">_xlfn.IFS(K739="AMT",1,K739="Automatic",2,K739="CVT",3,K739="DCT",4,K739="Manual",5)</f>
        <v>5</v>
      </c>
      <c r="M739" t="s">
        <v>169</v>
      </c>
      <c r="N739">
        <f t="array" ref="N739">_xlfn.IFS(M739="Automatic",1,M739= "Manual",2)</f>
        <v>2</v>
      </c>
      <c r="O739" t="s">
        <v>177</v>
      </c>
      <c r="P739">
        <f t="array" ref="P739">_xlfn.IFS(O739="Analog",1,O739= "Analog + Digital",2,O739= "Digital",3)</f>
        <v>2</v>
      </c>
    </row>
    <row r="740" spans="1:16" x14ac:dyDescent="0.3">
      <c r="A740" t="s">
        <v>146</v>
      </c>
      <c r="B740">
        <f t="array" ref="B740">_xlfn.IFS(A740="CNG",1,A740="CNG + Petrol",2,A740="Diesel",3,A740="Electric",4,A740="Hybrid",5,A740="Petrol",6)</f>
        <v>6</v>
      </c>
      <c r="C740" t="s">
        <v>147</v>
      </c>
      <c r="D740">
        <f t="array" ref="D740">_xlfn.IFS(C740="Coupe",1,C740= "Crossover",2,C740= "Crossover, SUV",3,C740= "Hatchback",4,C740= "MPV",5,C740= "MUV",6,C740= "Sedan",7,C740= "Sedan, Coupe",8,C740= "SUV",9,C740= "SUV, Crossover",10)</f>
        <v>4</v>
      </c>
      <c r="E740" t="s">
        <v>201</v>
      </c>
      <c r="F740">
        <f t="array" ref="F740">_xlfn.IFS(E740="Drum",1,E740= "Solid Disc",2,E740= "Ventilated Disc",3)</f>
        <v>3</v>
      </c>
      <c r="G740" t="s">
        <v>152</v>
      </c>
      <c r="H740">
        <f t="array" ref="H740">_xlfn.IFS(G740="Drum",1,G740= "Solid Disc",2,G740= "Ventilated Disc",3)</f>
        <v>1</v>
      </c>
      <c r="I740" t="s">
        <v>168</v>
      </c>
      <c r="J740">
        <f t="array" ref="J740">_xlfn.IFS(I740="Fabric",1,I740= "Leather",2,I740= "Polyurethene",3,I740= "Vinyl",4)</f>
        <v>1</v>
      </c>
      <c r="K740" t="s">
        <v>169</v>
      </c>
      <c r="L740">
        <f t="array" ref="L740">_xlfn.IFS(K740="AMT",1,K740="Automatic",2,K740="CVT",3,K740="DCT",4,K740="Manual",5)</f>
        <v>5</v>
      </c>
      <c r="M740" t="s">
        <v>169</v>
      </c>
      <c r="N740">
        <f t="array" ref="N740">_xlfn.IFS(M740="Automatic",1,M740= "Manual",2)</f>
        <v>2</v>
      </c>
      <c r="O740" t="s">
        <v>177</v>
      </c>
      <c r="P740">
        <f t="array" ref="P740">_xlfn.IFS(O740="Analog",1,O740= "Analog + Digital",2,O740= "Digital",3)</f>
        <v>2</v>
      </c>
    </row>
    <row r="741" spans="1:16" x14ac:dyDescent="0.3">
      <c r="A741" t="s">
        <v>146</v>
      </c>
      <c r="B741">
        <f t="array" ref="B741">_xlfn.IFS(A741="CNG",1,A741="CNG + Petrol",2,A741="Diesel",3,A741="Electric",4,A741="Hybrid",5,A741="Petrol",6)</f>
        <v>6</v>
      </c>
      <c r="C741" t="s">
        <v>147</v>
      </c>
      <c r="D741">
        <f t="array" ref="D741">_xlfn.IFS(C741="Coupe",1,C741= "Crossover",2,C741= "Crossover, SUV",3,C741= "Hatchback",4,C741= "MPV",5,C741= "MUV",6,C741= "Sedan",7,C741= "Sedan, Coupe",8,C741= "SUV",9,C741= "SUV, Crossover",10)</f>
        <v>4</v>
      </c>
      <c r="E741" t="s">
        <v>201</v>
      </c>
      <c r="F741">
        <f t="array" ref="F741">_xlfn.IFS(E741="Drum",1,E741= "Solid Disc",2,E741= "Ventilated Disc",3)</f>
        <v>3</v>
      </c>
      <c r="G741" t="s">
        <v>152</v>
      </c>
      <c r="H741">
        <f t="array" ref="H741">_xlfn.IFS(G741="Drum",1,G741= "Solid Disc",2,G741= "Ventilated Disc",3)</f>
        <v>1</v>
      </c>
      <c r="I741" t="s">
        <v>168</v>
      </c>
      <c r="J741">
        <f t="array" ref="J741">_xlfn.IFS(I741="Fabric",1,I741= "Leather",2,I741= "Polyurethene",3,I741= "Vinyl",4)</f>
        <v>1</v>
      </c>
      <c r="K741" t="s">
        <v>190</v>
      </c>
      <c r="L741">
        <f t="array" ref="L741">_xlfn.IFS(K741="AMT",1,K741="Automatic",2,K741="CVT",3,K741="DCT",4,K741="Manual",5)</f>
        <v>2</v>
      </c>
      <c r="M741" t="s">
        <v>169</v>
      </c>
      <c r="N741">
        <f t="array" ref="N741">_xlfn.IFS(M741="Automatic",1,M741= "Manual",2)</f>
        <v>2</v>
      </c>
      <c r="O741" t="s">
        <v>177</v>
      </c>
      <c r="P741">
        <f t="array" ref="P741">_xlfn.IFS(O741="Analog",1,O741= "Analog + Digital",2,O741= "Digital",3)</f>
        <v>2</v>
      </c>
    </row>
    <row r="742" spans="1:16" x14ac:dyDescent="0.3">
      <c r="A742" t="s">
        <v>146</v>
      </c>
      <c r="B742">
        <f t="array" ref="B742">_xlfn.IFS(A742="CNG",1,A742="CNG + Petrol",2,A742="Diesel",3,A742="Electric",4,A742="Hybrid",5,A742="Petrol",6)</f>
        <v>6</v>
      </c>
      <c r="C742" t="s">
        <v>147</v>
      </c>
      <c r="D742">
        <f t="array" ref="D742">_xlfn.IFS(C742="Coupe",1,C742= "Crossover",2,C742= "Crossover, SUV",3,C742= "Hatchback",4,C742= "MPV",5,C742= "MUV",6,C742= "Sedan",7,C742= "Sedan, Coupe",8,C742= "SUV",9,C742= "SUV, Crossover",10)</f>
        <v>4</v>
      </c>
      <c r="E742" t="s">
        <v>201</v>
      </c>
      <c r="F742">
        <f t="array" ref="F742">_xlfn.IFS(E742="Drum",1,E742= "Solid Disc",2,E742= "Ventilated Disc",3)</f>
        <v>3</v>
      </c>
      <c r="G742" t="s">
        <v>152</v>
      </c>
      <c r="H742">
        <f t="array" ref="H742">_xlfn.IFS(G742="Drum",1,G742= "Solid Disc",2,G742= "Ventilated Disc",3)</f>
        <v>1</v>
      </c>
      <c r="I742" t="s">
        <v>168</v>
      </c>
      <c r="J742">
        <f t="array" ref="J742">_xlfn.IFS(I742="Fabric",1,I742= "Leather",2,I742= "Polyurethene",3,I742= "Vinyl",4)</f>
        <v>1</v>
      </c>
      <c r="K742" t="s">
        <v>190</v>
      </c>
      <c r="L742">
        <f t="array" ref="L742">_xlfn.IFS(K742="AMT",1,K742="Automatic",2,K742="CVT",3,K742="DCT",4,K742="Manual",5)</f>
        <v>2</v>
      </c>
      <c r="M742" t="s">
        <v>169</v>
      </c>
      <c r="N742">
        <f t="array" ref="N742">_xlfn.IFS(M742="Automatic",1,M742= "Manual",2)</f>
        <v>2</v>
      </c>
      <c r="O742" t="s">
        <v>177</v>
      </c>
      <c r="P742">
        <f t="array" ref="P742">_xlfn.IFS(O742="Analog",1,O742= "Analog + Digital",2,O742= "Digital",3)</f>
        <v>2</v>
      </c>
    </row>
    <row r="743" spans="1:16" x14ac:dyDescent="0.3">
      <c r="A743" t="s">
        <v>146</v>
      </c>
      <c r="B743">
        <f t="array" ref="B743">_xlfn.IFS(A743="CNG",1,A743="CNG + Petrol",2,A743="Diesel",3,A743="Electric",4,A743="Hybrid",5,A743="Petrol",6)</f>
        <v>6</v>
      </c>
      <c r="C743" t="s">
        <v>147</v>
      </c>
      <c r="D743">
        <f t="array" ref="D743">_xlfn.IFS(C743="Coupe",1,C743= "Crossover",2,C743= "Crossover, SUV",3,C743= "Hatchback",4,C743= "MPV",5,C743= "MUV",6,C743= "Sedan",7,C743= "Sedan, Coupe",8,C743= "SUV",9,C743= "SUV, Crossover",10)</f>
        <v>4</v>
      </c>
      <c r="E743" t="s">
        <v>201</v>
      </c>
      <c r="F743">
        <f t="array" ref="F743">_xlfn.IFS(E743="Drum",1,E743= "Solid Disc",2,E743= "Ventilated Disc",3)</f>
        <v>3</v>
      </c>
      <c r="G743" t="s">
        <v>152</v>
      </c>
      <c r="H743">
        <f t="array" ref="H743">_xlfn.IFS(G743="Drum",1,G743= "Solid Disc",2,G743= "Ventilated Disc",3)</f>
        <v>1</v>
      </c>
      <c r="I743" t="s">
        <v>168</v>
      </c>
      <c r="J743">
        <f t="array" ref="J743">_xlfn.IFS(I743="Fabric",1,I743= "Leather",2,I743= "Polyurethene",3,I743= "Vinyl",4)</f>
        <v>1</v>
      </c>
      <c r="K743" t="s">
        <v>169</v>
      </c>
      <c r="L743">
        <f t="array" ref="L743">_xlfn.IFS(K743="AMT",1,K743="Automatic",2,K743="CVT",3,K743="DCT",4,K743="Manual",5)</f>
        <v>5</v>
      </c>
      <c r="M743" t="s">
        <v>169</v>
      </c>
      <c r="N743">
        <f t="array" ref="N743">_xlfn.IFS(M743="Automatic",1,M743= "Manual",2)</f>
        <v>2</v>
      </c>
      <c r="O743" t="s">
        <v>177</v>
      </c>
      <c r="P743">
        <f t="array" ref="P743">_xlfn.IFS(O743="Analog",1,O743= "Analog + Digital",2,O743= "Digital",3)</f>
        <v>2</v>
      </c>
    </row>
    <row r="744" spans="1:16" x14ac:dyDescent="0.3">
      <c r="A744" t="s">
        <v>146</v>
      </c>
      <c r="B744">
        <f t="array" ref="B744">_xlfn.IFS(A744="CNG",1,A744="CNG + Petrol",2,A744="Diesel",3,A744="Electric",4,A744="Hybrid",5,A744="Petrol",6)</f>
        <v>6</v>
      </c>
      <c r="C744" t="s">
        <v>147</v>
      </c>
      <c r="D744">
        <f t="array" ref="D744">_xlfn.IFS(C744="Coupe",1,C744= "Crossover",2,C744= "Crossover, SUV",3,C744= "Hatchback",4,C744= "MPV",5,C744= "MUV",6,C744= "Sedan",7,C744= "Sedan, Coupe",8,C744= "SUV",9,C744= "SUV, Crossover",10)</f>
        <v>4</v>
      </c>
      <c r="E744" t="s">
        <v>201</v>
      </c>
      <c r="F744">
        <f t="array" ref="F744">_xlfn.IFS(E744="Drum",1,E744= "Solid Disc",2,E744= "Ventilated Disc",3)</f>
        <v>3</v>
      </c>
      <c r="G744" t="s">
        <v>152</v>
      </c>
      <c r="H744">
        <f t="array" ref="H744">_xlfn.IFS(G744="Drum",1,G744= "Solid Disc",2,G744= "Ventilated Disc",3)</f>
        <v>1</v>
      </c>
      <c r="I744" t="s">
        <v>168</v>
      </c>
      <c r="J744">
        <f t="array" ref="J744">_xlfn.IFS(I744="Fabric",1,I744= "Leather",2,I744= "Polyurethene",3,I744= "Vinyl",4)</f>
        <v>1</v>
      </c>
      <c r="K744" t="s">
        <v>169</v>
      </c>
      <c r="L744">
        <f t="array" ref="L744">_xlfn.IFS(K744="AMT",1,K744="Automatic",2,K744="CVT",3,K744="DCT",4,K744="Manual",5)</f>
        <v>5</v>
      </c>
      <c r="M744" t="s">
        <v>169</v>
      </c>
      <c r="N744">
        <f t="array" ref="N744">_xlfn.IFS(M744="Automatic",1,M744= "Manual",2)</f>
        <v>2</v>
      </c>
      <c r="O744" t="s">
        <v>177</v>
      </c>
      <c r="P744">
        <f t="array" ref="P744">_xlfn.IFS(O744="Analog",1,O744= "Analog + Digital",2,O744= "Digital",3)</f>
        <v>2</v>
      </c>
    </row>
    <row r="745" spans="1:16" x14ac:dyDescent="0.3">
      <c r="A745" t="s">
        <v>146</v>
      </c>
      <c r="B745">
        <f t="array" ref="B745">_xlfn.IFS(A745="CNG",1,A745="CNG + Petrol",2,A745="Diesel",3,A745="Electric",4,A745="Hybrid",5,A745="Petrol",6)</f>
        <v>6</v>
      </c>
      <c r="C745" t="s">
        <v>147</v>
      </c>
      <c r="D745">
        <f t="array" ref="D745">_xlfn.IFS(C745="Coupe",1,C745= "Crossover",2,C745= "Crossover, SUV",3,C745= "Hatchback",4,C745= "MPV",5,C745= "MUV",6,C745= "Sedan",7,C745= "Sedan, Coupe",8,C745= "SUV",9,C745= "SUV, Crossover",10)</f>
        <v>4</v>
      </c>
      <c r="E745" t="s">
        <v>201</v>
      </c>
      <c r="F745">
        <f t="array" ref="F745">_xlfn.IFS(E745="Drum",1,E745= "Solid Disc",2,E745= "Ventilated Disc",3)</f>
        <v>3</v>
      </c>
      <c r="G745" t="s">
        <v>152</v>
      </c>
      <c r="H745">
        <f t="array" ref="H745">_xlfn.IFS(G745="Drum",1,G745= "Solid Disc",2,G745= "Ventilated Disc",3)</f>
        <v>1</v>
      </c>
      <c r="I745" t="s">
        <v>168</v>
      </c>
      <c r="J745">
        <f t="array" ref="J745">_xlfn.IFS(I745="Fabric",1,I745= "Leather",2,I745= "Polyurethene",3,I745= "Vinyl",4)</f>
        <v>1</v>
      </c>
      <c r="K745" t="s">
        <v>169</v>
      </c>
      <c r="L745">
        <f t="array" ref="L745">_xlfn.IFS(K745="AMT",1,K745="Automatic",2,K745="CVT",3,K745="DCT",4,K745="Manual",5)</f>
        <v>5</v>
      </c>
      <c r="M745" t="s">
        <v>169</v>
      </c>
      <c r="N745">
        <f t="array" ref="N745">_xlfn.IFS(M745="Automatic",1,M745= "Manual",2)</f>
        <v>2</v>
      </c>
      <c r="O745" t="s">
        <v>177</v>
      </c>
      <c r="P745">
        <f t="array" ref="P745">_xlfn.IFS(O745="Analog",1,O745= "Analog + Digital",2,O745= "Digital",3)</f>
        <v>2</v>
      </c>
    </row>
    <row r="746" spans="1:16" x14ac:dyDescent="0.3">
      <c r="A746" t="s">
        <v>146</v>
      </c>
      <c r="B746">
        <f t="array" ref="B746">_xlfn.IFS(A746="CNG",1,A746="CNG + Petrol",2,A746="Diesel",3,A746="Electric",4,A746="Hybrid",5,A746="Petrol",6)</f>
        <v>6</v>
      </c>
      <c r="C746" t="s">
        <v>147</v>
      </c>
      <c r="D746">
        <f t="array" ref="D746">_xlfn.IFS(C746="Coupe",1,C746= "Crossover",2,C746= "Crossover, SUV",3,C746= "Hatchback",4,C746= "MPV",5,C746= "MUV",6,C746= "Sedan",7,C746= "Sedan, Coupe",8,C746= "SUV",9,C746= "SUV, Crossover",10)</f>
        <v>4</v>
      </c>
      <c r="E746" t="s">
        <v>201</v>
      </c>
      <c r="F746">
        <f t="array" ref="F746">_xlfn.IFS(E746="Drum",1,E746= "Solid Disc",2,E746= "Ventilated Disc",3)</f>
        <v>3</v>
      </c>
      <c r="G746" t="s">
        <v>152</v>
      </c>
      <c r="H746">
        <f t="array" ref="H746">_xlfn.IFS(G746="Drum",1,G746= "Solid Disc",2,G746= "Ventilated Disc",3)</f>
        <v>1</v>
      </c>
      <c r="I746" t="s">
        <v>168</v>
      </c>
      <c r="J746">
        <f t="array" ref="J746">_xlfn.IFS(I746="Fabric",1,I746= "Leather",2,I746= "Polyurethene",3,I746= "Vinyl",4)</f>
        <v>1</v>
      </c>
      <c r="K746" t="s">
        <v>190</v>
      </c>
      <c r="L746">
        <f t="array" ref="L746">_xlfn.IFS(K746="AMT",1,K746="Automatic",2,K746="CVT",3,K746="DCT",4,K746="Manual",5)</f>
        <v>2</v>
      </c>
      <c r="M746" t="s">
        <v>169</v>
      </c>
      <c r="N746">
        <f t="array" ref="N746">_xlfn.IFS(M746="Automatic",1,M746= "Manual",2)</f>
        <v>2</v>
      </c>
      <c r="O746" t="s">
        <v>177</v>
      </c>
      <c r="P746">
        <f t="array" ref="P746">_xlfn.IFS(O746="Analog",1,O746= "Analog + Digital",2,O746= "Digital",3)</f>
        <v>2</v>
      </c>
    </row>
    <row r="747" spans="1:16" x14ac:dyDescent="0.3">
      <c r="A747" t="s">
        <v>146</v>
      </c>
      <c r="B747">
        <f t="array" ref="B747">_xlfn.IFS(A747="CNG",1,A747="CNG + Petrol",2,A747="Diesel",3,A747="Electric",4,A747="Hybrid",5,A747="Petrol",6)</f>
        <v>6</v>
      </c>
      <c r="C747" t="s">
        <v>147</v>
      </c>
      <c r="D747">
        <f t="array" ref="D747">_xlfn.IFS(C747="Coupe",1,C747= "Crossover",2,C747= "Crossover, SUV",3,C747= "Hatchback",4,C747= "MPV",5,C747= "MUV",6,C747= "Sedan",7,C747= "Sedan, Coupe",8,C747= "SUV",9,C747= "SUV, Crossover",10)</f>
        <v>4</v>
      </c>
      <c r="E747" t="s">
        <v>201</v>
      </c>
      <c r="F747">
        <f t="array" ref="F747">_xlfn.IFS(E747="Drum",1,E747= "Solid Disc",2,E747= "Ventilated Disc",3)</f>
        <v>3</v>
      </c>
      <c r="G747" t="s">
        <v>152</v>
      </c>
      <c r="H747">
        <f t="array" ref="H747">_xlfn.IFS(G747="Drum",1,G747= "Solid Disc",2,G747= "Ventilated Disc",3)</f>
        <v>1</v>
      </c>
      <c r="I747" t="s">
        <v>168</v>
      </c>
      <c r="J747">
        <f t="array" ref="J747">_xlfn.IFS(I747="Fabric",1,I747= "Leather",2,I747= "Polyurethene",3,I747= "Vinyl",4)</f>
        <v>1</v>
      </c>
      <c r="K747" t="s">
        <v>190</v>
      </c>
      <c r="L747">
        <f t="array" ref="L747">_xlfn.IFS(K747="AMT",1,K747="Automatic",2,K747="CVT",3,K747="DCT",4,K747="Manual",5)</f>
        <v>2</v>
      </c>
      <c r="M747" t="s">
        <v>169</v>
      </c>
      <c r="N747">
        <f t="array" ref="N747">_xlfn.IFS(M747="Automatic",1,M747= "Manual",2)</f>
        <v>2</v>
      </c>
      <c r="O747" t="s">
        <v>177</v>
      </c>
      <c r="P747">
        <f t="array" ref="P747">_xlfn.IFS(O747="Analog",1,O747= "Analog + Digital",2,O747= "Digital",3)</f>
        <v>2</v>
      </c>
    </row>
    <row r="748" spans="1:16" x14ac:dyDescent="0.3">
      <c r="A748" t="s">
        <v>184</v>
      </c>
      <c r="B748">
        <f t="array" ref="B748">_xlfn.IFS(A748="CNG",1,A748="CNG + Petrol",2,A748="Diesel",3,A748="Electric",4,A748="Hybrid",5,A748="Petrol",6)</f>
        <v>1</v>
      </c>
      <c r="C748" t="s">
        <v>147</v>
      </c>
      <c r="D748">
        <f t="array" ref="D748">_xlfn.IFS(C748="Coupe",1,C748= "Crossover",2,C748= "Crossover, SUV",3,C748= "Hatchback",4,C748= "MPV",5,C748= "MUV",6,C748= "Sedan",7,C748= "Sedan, Coupe",8,C748= "SUV",9,C748= "SUV, Crossover",10)</f>
        <v>4</v>
      </c>
      <c r="E748" t="s">
        <v>201</v>
      </c>
      <c r="F748">
        <f t="array" ref="F748">_xlfn.IFS(E748="Drum",1,E748= "Solid Disc",2,E748= "Ventilated Disc",3)</f>
        <v>3</v>
      </c>
      <c r="G748" t="s">
        <v>152</v>
      </c>
      <c r="H748">
        <f t="array" ref="H748">_xlfn.IFS(G748="Drum",1,G748= "Solid Disc",2,G748= "Ventilated Disc",3)</f>
        <v>1</v>
      </c>
      <c r="I748" t="s">
        <v>168</v>
      </c>
      <c r="J748">
        <f t="array" ref="J748">_xlfn.IFS(I748="Fabric",1,I748= "Leather",2,I748= "Polyurethene",3,I748= "Vinyl",4)</f>
        <v>1</v>
      </c>
      <c r="K748" t="s">
        <v>169</v>
      </c>
      <c r="L748">
        <f t="array" ref="L748">_xlfn.IFS(K748="AMT",1,K748="Automatic",2,K748="CVT",3,K748="DCT",4,K748="Manual",5)</f>
        <v>5</v>
      </c>
      <c r="M748" t="s">
        <v>169</v>
      </c>
      <c r="N748">
        <f t="array" ref="N748">_xlfn.IFS(M748="Automatic",1,M748= "Manual",2)</f>
        <v>2</v>
      </c>
      <c r="O748" t="s">
        <v>177</v>
      </c>
      <c r="P748">
        <f t="array" ref="P748">_xlfn.IFS(O748="Analog",1,O748= "Analog + Digital",2,O748= "Digital",3)</f>
        <v>2</v>
      </c>
    </row>
    <row r="749" spans="1:16" x14ac:dyDescent="0.3">
      <c r="A749" t="s">
        <v>184</v>
      </c>
      <c r="B749">
        <f t="array" ref="B749">_xlfn.IFS(A749="CNG",1,A749="CNG + Petrol",2,A749="Diesel",3,A749="Electric",4,A749="Hybrid",5,A749="Petrol",6)</f>
        <v>1</v>
      </c>
      <c r="C749" t="s">
        <v>147</v>
      </c>
      <c r="D749">
        <f t="array" ref="D749">_xlfn.IFS(C749="Coupe",1,C749= "Crossover",2,C749= "Crossover, SUV",3,C749= "Hatchback",4,C749= "MPV",5,C749= "MUV",6,C749= "Sedan",7,C749= "Sedan, Coupe",8,C749= "SUV",9,C749= "SUV, Crossover",10)</f>
        <v>4</v>
      </c>
      <c r="E749" t="s">
        <v>201</v>
      </c>
      <c r="F749">
        <f t="array" ref="F749">_xlfn.IFS(E749="Drum",1,E749= "Solid Disc",2,E749= "Ventilated Disc",3)</f>
        <v>3</v>
      </c>
      <c r="G749" t="s">
        <v>152</v>
      </c>
      <c r="H749">
        <f t="array" ref="H749">_xlfn.IFS(G749="Drum",1,G749= "Solid Disc",2,G749= "Ventilated Disc",3)</f>
        <v>1</v>
      </c>
      <c r="I749" t="s">
        <v>168</v>
      </c>
      <c r="J749">
        <f t="array" ref="J749">_xlfn.IFS(I749="Fabric",1,I749= "Leather",2,I749= "Polyurethene",3,I749= "Vinyl",4)</f>
        <v>1</v>
      </c>
      <c r="K749" t="s">
        <v>169</v>
      </c>
      <c r="L749">
        <f t="array" ref="L749">_xlfn.IFS(K749="AMT",1,K749="Automatic",2,K749="CVT",3,K749="DCT",4,K749="Manual",5)</f>
        <v>5</v>
      </c>
      <c r="M749" t="s">
        <v>169</v>
      </c>
      <c r="N749">
        <f t="array" ref="N749">_xlfn.IFS(M749="Automatic",1,M749= "Manual",2)</f>
        <v>2</v>
      </c>
      <c r="O749" t="s">
        <v>177</v>
      </c>
      <c r="P749">
        <f t="array" ref="P749">_xlfn.IFS(O749="Analog",1,O749= "Analog + Digital",2,O749= "Digital",3)</f>
        <v>2</v>
      </c>
    </row>
    <row r="750" spans="1:16" x14ac:dyDescent="0.3">
      <c r="A750" t="s">
        <v>146</v>
      </c>
      <c r="B750">
        <f t="array" ref="B750">_xlfn.IFS(A750="CNG",1,A750="CNG + Petrol",2,A750="Diesel",3,A750="Electric",4,A750="Hybrid",5,A750="Petrol",6)</f>
        <v>6</v>
      </c>
      <c r="C750" t="s">
        <v>682</v>
      </c>
      <c r="D750">
        <f t="array" ref="D750">_xlfn.IFS(C750="Coupe",1,C750= "Crossover",2,C750= "Crossover, SUV",3,C750= "Hatchback",4,C750= "MPV",5,C750= "MUV",6,C750= "Sedan",7,C750= "Sedan, Coupe",8,C750= "SUV",9,C750= "SUV, Crossover",10)</f>
        <v>2</v>
      </c>
      <c r="E750" t="s">
        <v>201</v>
      </c>
      <c r="F750">
        <f t="array" ref="F750">_xlfn.IFS(E750="Drum",1,E750= "Solid Disc",2,E750= "Ventilated Disc",3)</f>
        <v>3</v>
      </c>
      <c r="G750" t="s">
        <v>152</v>
      </c>
      <c r="H750">
        <f t="array" ref="H750">_xlfn.IFS(G750="Drum",1,G750= "Solid Disc",2,G750= "Ventilated Disc",3)</f>
        <v>1</v>
      </c>
      <c r="I750" t="s">
        <v>168</v>
      </c>
      <c r="J750">
        <f t="array" ref="J750">_xlfn.IFS(I750="Fabric",1,I750= "Leather",2,I750= "Polyurethene",3,I750= "Vinyl",4)</f>
        <v>1</v>
      </c>
      <c r="K750" t="s">
        <v>169</v>
      </c>
      <c r="L750">
        <f t="array" ref="L750">_xlfn.IFS(K750="AMT",1,K750="Automatic",2,K750="CVT",3,K750="DCT",4,K750="Manual",5)</f>
        <v>5</v>
      </c>
      <c r="M750" t="s">
        <v>169</v>
      </c>
      <c r="N750">
        <f t="array" ref="N750">_xlfn.IFS(M750="Automatic",1,M750= "Manual",2)</f>
        <v>2</v>
      </c>
      <c r="O750" t="s">
        <v>177</v>
      </c>
      <c r="P750">
        <f t="array" ref="P750">_xlfn.IFS(O750="Analog",1,O750= "Analog + Digital",2,O750= "Digital",3)</f>
        <v>2</v>
      </c>
    </row>
    <row r="751" spans="1:16" x14ac:dyDescent="0.3">
      <c r="A751" t="s">
        <v>460</v>
      </c>
      <c r="B751">
        <f t="array" ref="B751">_xlfn.IFS(A751="CNG",1,A751="CNG + Petrol",2,A751="Diesel",3,A751="Electric",4,A751="Hybrid",5,A751="Petrol",6)</f>
        <v>3</v>
      </c>
      <c r="C751" t="s">
        <v>682</v>
      </c>
      <c r="D751">
        <f t="array" ref="D751">_xlfn.IFS(C751="Coupe",1,C751= "Crossover",2,C751= "Crossover, SUV",3,C751= "Hatchback",4,C751= "MPV",5,C751= "MUV",6,C751= "Sedan",7,C751= "Sedan, Coupe",8,C751= "SUV",9,C751= "SUV, Crossover",10)</f>
        <v>2</v>
      </c>
      <c r="E751" t="s">
        <v>201</v>
      </c>
      <c r="F751">
        <f t="array" ref="F751">_xlfn.IFS(E751="Drum",1,E751= "Solid Disc",2,E751= "Ventilated Disc",3)</f>
        <v>3</v>
      </c>
      <c r="G751" t="s">
        <v>152</v>
      </c>
      <c r="H751">
        <f t="array" ref="H751">_xlfn.IFS(G751="Drum",1,G751= "Solid Disc",2,G751= "Ventilated Disc",3)</f>
        <v>1</v>
      </c>
      <c r="I751" t="s">
        <v>168</v>
      </c>
      <c r="J751">
        <f t="array" ref="J751">_xlfn.IFS(I751="Fabric",1,I751= "Leather",2,I751= "Polyurethene",3,I751= "Vinyl",4)</f>
        <v>1</v>
      </c>
      <c r="K751" t="s">
        <v>169</v>
      </c>
      <c r="L751">
        <f t="array" ref="L751">_xlfn.IFS(K751="AMT",1,K751="Automatic",2,K751="CVT",3,K751="DCT",4,K751="Manual",5)</f>
        <v>5</v>
      </c>
      <c r="M751" t="s">
        <v>169</v>
      </c>
      <c r="N751">
        <f t="array" ref="N751">_xlfn.IFS(M751="Automatic",1,M751= "Manual",2)</f>
        <v>2</v>
      </c>
      <c r="O751" t="s">
        <v>177</v>
      </c>
      <c r="P751">
        <f t="array" ref="P751">_xlfn.IFS(O751="Analog",1,O751= "Analog + Digital",2,O751= "Digital",3)</f>
        <v>2</v>
      </c>
    </row>
    <row r="752" spans="1:16" x14ac:dyDescent="0.3">
      <c r="A752" t="s">
        <v>146</v>
      </c>
      <c r="B752">
        <f t="array" ref="B752">_xlfn.IFS(A752="CNG",1,A752="CNG + Petrol",2,A752="Diesel",3,A752="Electric",4,A752="Hybrid",5,A752="Petrol",6)</f>
        <v>6</v>
      </c>
      <c r="C752" t="s">
        <v>682</v>
      </c>
      <c r="D752">
        <f t="array" ref="D752">_xlfn.IFS(C752="Coupe",1,C752= "Crossover",2,C752= "Crossover, SUV",3,C752= "Hatchback",4,C752= "MPV",5,C752= "MUV",6,C752= "Sedan",7,C752= "Sedan, Coupe",8,C752= "SUV",9,C752= "SUV, Crossover",10)</f>
        <v>2</v>
      </c>
      <c r="E752" t="s">
        <v>201</v>
      </c>
      <c r="F752">
        <f t="array" ref="F752">_xlfn.IFS(E752="Drum",1,E752= "Solid Disc",2,E752= "Ventilated Disc",3)</f>
        <v>3</v>
      </c>
      <c r="G752" t="s">
        <v>152</v>
      </c>
      <c r="H752">
        <f t="array" ref="H752">_xlfn.IFS(G752="Drum",1,G752= "Solid Disc",2,G752= "Ventilated Disc",3)</f>
        <v>1</v>
      </c>
      <c r="I752" t="s">
        <v>168</v>
      </c>
      <c r="J752">
        <f t="array" ref="J752">_xlfn.IFS(I752="Fabric",1,I752= "Leather",2,I752= "Polyurethene",3,I752= "Vinyl",4)</f>
        <v>1</v>
      </c>
      <c r="K752" t="s">
        <v>345</v>
      </c>
      <c r="L752">
        <f t="array" ref="L752">_xlfn.IFS(K752="AMT",1,K752="Automatic",2,K752="CVT",3,K752="DCT",4,K752="Manual",5)</f>
        <v>1</v>
      </c>
      <c r="M752" t="s">
        <v>169</v>
      </c>
      <c r="N752">
        <f t="array" ref="N752">_xlfn.IFS(M752="Automatic",1,M752= "Manual",2)</f>
        <v>2</v>
      </c>
      <c r="O752" t="s">
        <v>177</v>
      </c>
      <c r="P752">
        <f t="array" ref="P752">_xlfn.IFS(O752="Analog",1,O752= "Analog + Digital",2,O752= "Digital",3)</f>
        <v>2</v>
      </c>
    </row>
    <row r="753" spans="1:16" x14ac:dyDescent="0.3">
      <c r="A753" t="s">
        <v>460</v>
      </c>
      <c r="B753">
        <f t="array" ref="B753">_xlfn.IFS(A753="CNG",1,A753="CNG + Petrol",2,A753="Diesel",3,A753="Electric",4,A753="Hybrid",5,A753="Petrol",6)</f>
        <v>3</v>
      </c>
      <c r="C753" t="s">
        <v>833</v>
      </c>
      <c r="D753">
        <f t="array" ref="D753">_xlfn.IFS(C753="Coupe",1,C753= "Crossover",2,C753= "Crossover, SUV",3,C753= "Hatchback",4,C753= "MPV",5,C753= "MUV",6,C753= "Sedan",7,C753= "Sedan, Coupe",8,C753= "SUV",9,C753= "SUV, Crossover",10)</f>
        <v>9</v>
      </c>
      <c r="E753" t="s">
        <v>201</v>
      </c>
      <c r="F753">
        <f t="array" ref="F753">_xlfn.IFS(E753="Drum",1,E753= "Solid Disc",2,E753= "Ventilated Disc",3)</f>
        <v>3</v>
      </c>
      <c r="G753" t="s">
        <v>152</v>
      </c>
      <c r="H753">
        <f t="array" ref="H753">_xlfn.IFS(G753="Drum",1,G753= "Solid Disc",2,G753= "Ventilated Disc",3)</f>
        <v>1</v>
      </c>
      <c r="I753" t="s">
        <v>168</v>
      </c>
      <c r="J753">
        <f t="array" ref="J753">_xlfn.IFS(I753="Fabric",1,I753= "Leather",2,I753= "Polyurethene",3,I753= "Vinyl",4)</f>
        <v>1</v>
      </c>
      <c r="K753" t="s">
        <v>169</v>
      </c>
      <c r="L753">
        <f t="array" ref="L753">_xlfn.IFS(K753="AMT",1,K753="Automatic",2,K753="CVT",3,K753="DCT",4,K753="Manual",5)</f>
        <v>5</v>
      </c>
      <c r="M753" t="s">
        <v>169</v>
      </c>
      <c r="N753">
        <f t="array" ref="N753">_xlfn.IFS(M753="Automatic",1,M753= "Manual",2)</f>
        <v>2</v>
      </c>
      <c r="O753" t="s">
        <v>177</v>
      </c>
      <c r="P753">
        <f t="array" ref="P753">_xlfn.IFS(O753="Analog",1,O753= "Analog + Digital",2,O753= "Digital",3)</f>
        <v>2</v>
      </c>
    </row>
    <row r="754" spans="1:16" x14ac:dyDescent="0.3">
      <c r="A754" t="s">
        <v>460</v>
      </c>
      <c r="B754">
        <f t="array" ref="B754">_xlfn.IFS(A754="CNG",1,A754="CNG + Petrol",2,A754="Diesel",3,A754="Electric",4,A754="Hybrid",5,A754="Petrol",6)</f>
        <v>3</v>
      </c>
      <c r="C754" t="s">
        <v>833</v>
      </c>
      <c r="D754">
        <f t="array" ref="D754">_xlfn.IFS(C754="Coupe",1,C754= "Crossover",2,C754= "Crossover, SUV",3,C754= "Hatchback",4,C754= "MPV",5,C754= "MUV",6,C754= "Sedan",7,C754= "Sedan, Coupe",8,C754= "SUV",9,C754= "SUV, Crossover",10)</f>
        <v>9</v>
      </c>
      <c r="E754" t="s">
        <v>201</v>
      </c>
      <c r="F754">
        <f t="array" ref="F754">_xlfn.IFS(E754="Drum",1,E754= "Solid Disc",2,E754= "Ventilated Disc",3)</f>
        <v>3</v>
      </c>
      <c r="G754" t="s">
        <v>152</v>
      </c>
      <c r="H754">
        <f t="array" ref="H754">_xlfn.IFS(G754="Drum",1,G754= "Solid Disc",2,G754= "Ventilated Disc",3)</f>
        <v>1</v>
      </c>
      <c r="I754" t="s">
        <v>168</v>
      </c>
      <c r="J754">
        <f t="array" ref="J754">_xlfn.IFS(I754="Fabric",1,I754= "Leather",2,I754= "Polyurethene",3,I754= "Vinyl",4)</f>
        <v>1</v>
      </c>
      <c r="K754" t="s">
        <v>169</v>
      </c>
      <c r="L754">
        <f t="array" ref="L754">_xlfn.IFS(K754="AMT",1,K754="Automatic",2,K754="CVT",3,K754="DCT",4,K754="Manual",5)</f>
        <v>5</v>
      </c>
      <c r="M754" t="s">
        <v>169</v>
      </c>
      <c r="N754">
        <f t="array" ref="N754">_xlfn.IFS(M754="Automatic",1,M754= "Manual",2)</f>
        <v>2</v>
      </c>
      <c r="O754" t="s">
        <v>177</v>
      </c>
      <c r="P754">
        <f t="array" ref="P754">_xlfn.IFS(O754="Analog",1,O754= "Analog + Digital",2,O754= "Digital",3)</f>
        <v>2</v>
      </c>
    </row>
    <row r="755" spans="1:16" x14ac:dyDescent="0.3">
      <c r="A755" t="s">
        <v>460</v>
      </c>
      <c r="B755">
        <f t="array" ref="B755">_xlfn.IFS(A755="CNG",1,A755="CNG + Petrol",2,A755="Diesel",3,A755="Electric",4,A755="Hybrid",5,A755="Petrol",6)</f>
        <v>3</v>
      </c>
      <c r="C755" t="s">
        <v>833</v>
      </c>
      <c r="D755">
        <f t="array" ref="D755">_xlfn.IFS(C755="Coupe",1,C755= "Crossover",2,C755= "Crossover, SUV",3,C755= "Hatchback",4,C755= "MPV",5,C755= "MUV",6,C755= "Sedan",7,C755= "Sedan, Coupe",8,C755= "SUV",9,C755= "SUV, Crossover",10)</f>
        <v>9</v>
      </c>
      <c r="E755" t="s">
        <v>201</v>
      </c>
      <c r="F755">
        <f t="array" ref="F755">_xlfn.IFS(E755="Drum",1,E755= "Solid Disc",2,E755= "Ventilated Disc",3)</f>
        <v>3</v>
      </c>
      <c r="G755" t="s">
        <v>152</v>
      </c>
      <c r="H755">
        <f t="array" ref="H755">_xlfn.IFS(G755="Drum",1,G755= "Solid Disc",2,G755= "Ventilated Disc",3)</f>
        <v>1</v>
      </c>
      <c r="I755" t="s">
        <v>598</v>
      </c>
      <c r="J755">
        <f t="array" ref="J755">_xlfn.IFS(I755="Fabric",1,I755= "Leather",2,I755= "Polyurethene",3,I755= "Vinyl",4)</f>
        <v>2</v>
      </c>
      <c r="K755" t="s">
        <v>169</v>
      </c>
      <c r="L755">
        <f t="array" ref="L755">_xlfn.IFS(K755="AMT",1,K755="Automatic",2,K755="CVT",3,K755="DCT",4,K755="Manual",5)</f>
        <v>5</v>
      </c>
      <c r="M755" t="s">
        <v>169</v>
      </c>
      <c r="N755">
        <f t="array" ref="N755">_xlfn.IFS(M755="Automatic",1,M755= "Manual",2)</f>
        <v>2</v>
      </c>
      <c r="O755" t="s">
        <v>177</v>
      </c>
      <c r="P755">
        <f t="array" ref="P755">_xlfn.IFS(O755="Analog",1,O755= "Analog + Digital",2,O755= "Digital",3)</f>
        <v>2</v>
      </c>
    </row>
    <row r="756" spans="1:16" x14ac:dyDescent="0.3">
      <c r="A756" t="s">
        <v>460</v>
      </c>
      <c r="B756">
        <f t="array" ref="B756">_xlfn.IFS(A756="CNG",1,A756="CNG + Petrol",2,A756="Diesel",3,A756="Electric",4,A756="Hybrid",5,A756="Petrol",6)</f>
        <v>3</v>
      </c>
      <c r="C756" t="s">
        <v>833</v>
      </c>
      <c r="D756">
        <f t="array" ref="D756">_xlfn.IFS(C756="Coupe",1,C756= "Crossover",2,C756= "Crossover, SUV",3,C756= "Hatchback",4,C756= "MPV",5,C756= "MUV",6,C756= "Sedan",7,C756= "Sedan, Coupe",8,C756= "SUV",9,C756= "SUV, Crossover",10)</f>
        <v>9</v>
      </c>
      <c r="E756" t="s">
        <v>201</v>
      </c>
      <c r="F756">
        <f t="array" ref="F756">_xlfn.IFS(E756="Drum",1,E756= "Solid Disc",2,E756= "Ventilated Disc",3)</f>
        <v>3</v>
      </c>
      <c r="G756" t="s">
        <v>152</v>
      </c>
      <c r="H756">
        <f t="array" ref="H756">_xlfn.IFS(G756="Drum",1,G756= "Solid Disc",2,G756= "Ventilated Disc",3)</f>
        <v>1</v>
      </c>
      <c r="I756" t="s">
        <v>168</v>
      </c>
      <c r="J756">
        <f t="array" ref="J756">_xlfn.IFS(I756="Fabric",1,I756= "Leather",2,I756= "Polyurethene",3,I756= "Vinyl",4)</f>
        <v>1</v>
      </c>
      <c r="K756" t="s">
        <v>169</v>
      </c>
      <c r="L756">
        <f t="array" ref="L756">_xlfn.IFS(K756="AMT",1,K756="Automatic",2,K756="CVT",3,K756="DCT",4,K756="Manual",5)</f>
        <v>5</v>
      </c>
      <c r="M756" t="s">
        <v>169</v>
      </c>
      <c r="N756">
        <f t="array" ref="N756">_xlfn.IFS(M756="Automatic",1,M756= "Manual",2)</f>
        <v>2</v>
      </c>
      <c r="O756" t="s">
        <v>177</v>
      </c>
      <c r="P756">
        <f t="array" ref="P756">_xlfn.IFS(O756="Analog",1,O756= "Analog + Digital",2,O756= "Digital",3)</f>
        <v>2</v>
      </c>
    </row>
    <row r="757" spans="1:16" x14ac:dyDescent="0.3">
      <c r="A757" t="s">
        <v>460</v>
      </c>
      <c r="B757">
        <f t="array" ref="B757">_xlfn.IFS(A757="CNG",1,A757="CNG + Petrol",2,A757="Diesel",3,A757="Electric",4,A757="Hybrid",5,A757="Petrol",6)</f>
        <v>3</v>
      </c>
      <c r="C757" t="s">
        <v>833</v>
      </c>
      <c r="D757">
        <f t="array" ref="D757">_xlfn.IFS(C757="Coupe",1,C757= "Crossover",2,C757= "Crossover, SUV",3,C757= "Hatchback",4,C757= "MPV",5,C757= "MUV",6,C757= "Sedan",7,C757= "Sedan, Coupe",8,C757= "SUV",9,C757= "SUV, Crossover",10)</f>
        <v>9</v>
      </c>
      <c r="E757" t="s">
        <v>201</v>
      </c>
      <c r="F757">
        <f t="array" ref="F757">_xlfn.IFS(E757="Drum",1,E757= "Solid Disc",2,E757= "Ventilated Disc",3)</f>
        <v>3</v>
      </c>
      <c r="G757" t="s">
        <v>152</v>
      </c>
      <c r="H757">
        <f t="array" ref="H757">_xlfn.IFS(G757="Drum",1,G757= "Solid Disc",2,G757= "Ventilated Disc",3)</f>
        <v>1</v>
      </c>
      <c r="I757" t="s">
        <v>168</v>
      </c>
      <c r="J757">
        <f t="array" ref="J757">_xlfn.IFS(I757="Fabric",1,I757= "Leather",2,I757= "Polyurethene",3,I757= "Vinyl",4)</f>
        <v>1</v>
      </c>
      <c r="K757" t="s">
        <v>190</v>
      </c>
      <c r="L757">
        <f t="array" ref="L757">_xlfn.IFS(K757="AMT",1,K757="Automatic",2,K757="CVT",3,K757="DCT",4,K757="Manual",5)</f>
        <v>2</v>
      </c>
      <c r="M757" t="s">
        <v>169</v>
      </c>
      <c r="N757">
        <f t="array" ref="N757">_xlfn.IFS(M757="Automatic",1,M757= "Manual",2)</f>
        <v>2</v>
      </c>
      <c r="O757" t="s">
        <v>177</v>
      </c>
      <c r="P757">
        <f t="array" ref="P757">_xlfn.IFS(O757="Analog",1,O757= "Analog + Digital",2,O757= "Digital",3)</f>
        <v>2</v>
      </c>
    </row>
    <row r="758" spans="1:16" x14ac:dyDescent="0.3">
      <c r="A758" t="s">
        <v>460</v>
      </c>
      <c r="B758">
        <f t="array" ref="B758">_xlfn.IFS(A758="CNG",1,A758="CNG + Petrol",2,A758="Diesel",3,A758="Electric",4,A758="Hybrid",5,A758="Petrol",6)</f>
        <v>3</v>
      </c>
      <c r="C758" t="s">
        <v>833</v>
      </c>
      <c r="D758">
        <f t="array" ref="D758">_xlfn.IFS(C758="Coupe",1,C758= "Crossover",2,C758= "Crossover, SUV",3,C758= "Hatchback",4,C758= "MPV",5,C758= "MUV",6,C758= "Sedan",7,C758= "Sedan, Coupe",8,C758= "SUV",9,C758= "SUV, Crossover",10)</f>
        <v>9</v>
      </c>
      <c r="E758" t="s">
        <v>201</v>
      </c>
      <c r="F758">
        <f t="array" ref="F758">_xlfn.IFS(E758="Drum",1,E758= "Solid Disc",2,E758= "Ventilated Disc",3)</f>
        <v>3</v>
      </c>
      <c r="G758" t="s">
        <v>152</v>
      </c>
      <c r="H758">
        <f t="array" ref="H758">_xlfn.IFS(G758="Drum",1,G758= "Solid Disc",2,G758= "Ventilated Disc",3)</f>
        <v>1</v>
      </c>
      <c r="I758" t="s">
        <v>598</v>
      </c>
      <c r="J758">
        <f t="array" ref="J758">_xlfn.IFS(I758="Fabric",1,I758= "Leather",2,I758= "Polyurethene",3,I758= "Vinyl",4)</f>
        <v>2</v>
      </c>
      <c r="K758" t="s">
        <v>190</v>
      </c>
      <c r="L758">
        <f t="array" ref="L758">_xlfn.IFS(K758="AMT",1,K758="Automatic",2,K758="CVT",3,K758="DCT",4,K758="Manual",5)</f>
        <v>2</v>
      </c>
      <c r="M758" t="s">
        <v>169</v>
      </c>
      <c r="N758">
        <f t="array" ref="N758">_xlfn.IFS(M758="Automatic",1,M758= "Manual",2)</f>
        <v>2</v>
      </c>
      <c r="O758" t="s">
        <v>177</v>
      </c>
      <c r="P758">
        <f t="array" ref="P758">_xlfn.IFS(O758="Analog",1,O758= "Analog + Digital",2,O758= "Digital",3)</f>
        <v>2</v>
      </c>
    </row>
    <row r="759" spans="1:16" x14ac:dyDescent="0.3">
      <c r="A759" t="s">
        <v>460</v>
      </c>
      <c r="B759">
        <f t="array" ref="B759">_xlfn.IFS(A759="CNG",1,A759="CNG + Petrol",2,A759="Diesel",3,A759="Electric",4,A759="Hybrid",5,A759="Petrol",6)</f>
        <v>3</v>
      </c>
      <c r="C759" t="s">
        <v>423</v>
      </c>
      <c r="D759">
        <f t="array" ref="D759">_xlfn.IFS(C759="Coupe",1,C759= "Crossover",2,C759= "Crossover, SUV",3,C759= "Hatchback",4,C759= "MPV",5,C759= "MUV",6,C759= "Sedan",7,C759= "Sedan, Coupe",8,C759= "SUV",9,C759= "SUV, Crossover",10)</f>
        <v>6</v>
      </c>
      <c r="E759" t="s">
        <v>340</v>
      </c>
      <c r="F759">
        <f t="array" ref="F759">_xlfn.IFS(E759="Drum",1,E759= "Solid Disc",2,E759= "Ventilated Disc",3)</f>
        <v>2</v>
      </c>
      <c r="G759" t="s">
        <v>152</v>
      </c>
      <c r="H759">
        <f t="array" ref="H759">_xlfn.IFS(G759="Drum",1,G759= "Solid Disc",2,G759= "Ventilated Disc",3)</f>
        <v>1</v>
      </c>
      <c r="I759" t="s">
        <v>168</v>
      </c>
      <c r="J759">
        <f t="array" ref="J759">_xlfn.IFS(I759="Fabric",1,I759= "Leather",2,I759= "Polyurethene",3,I759= "Vinyl",4)</f>
        <v>1</v>
      </c>
      <c r="K759" t="s">
        <v>169</v>
      </c>
      <c r="L759">
        <f t="array" ref="L759">_xlfn.IFS(K759="AMT",1,K759="Automatic",2,K759="CVT",3,K759="DCT",4,K759="Manual",5)</f>
        <v>5</v>
      </c>
      <c r="M759" t="s">
        <v>169</v>
      </c>
      <c r="N759">
        <f t="array" ref="N759">_xlfn.IFS(M759="Automatic",1,M759= "Manual",2)</f>
        <v>2</v>
      </c>
      <c r="O759" t="s">
        <v>165</v>
      </c>
      <c r="P759">
        <f t="array" ref="P759">_xlfn.IFS(O759="Analog",1,O759= "Analog + Digital",2,O759= "Digital",3)</f>
        <v>1</v>
      </c>
    </row>
    <row r="760" spans="1:16" x14ac:dyDescent="0.3">
      <c r="A760" t="s">
        <v>1460</v>
      </c>
      <c r="B760">
        <f t="array" ref="B760">_xlfn.IFS(A760="CNG",1,A760="CNG + Petrol",2,A760="Diesel",3,A760="Electric",4,A760="Hybrid",5,A760="Petrol",6)</f>
        <v>4</v>
      </c>
      <c r="C760" t="s">
        <v>833</v>
      </c>
      <c r="D760">
        <f t="array" ref="D760">_xlfn.IFS(C760="Coupe",1,C760= "Crossover",2,C760= "Crossover, SUV",3,C760= "Hatchback",4,C760= "MPV",5,C760= "MUV",6,C760= "Sedan",7,C760= "Sedan, Coupe",8,C760= "SUV",9,C760= "SUV, Crossover",10)</f>
        <v>9</v>
      </c>
      <c r="E760" t="s">
        <v>201</v>
      </c>
      <c r="F760">
        <f t="array" ref="F760">_xlfn.IFS(E760="Drum",1,E760= "Solid Disc",2,E760= "Ventilated Disc",3)</f>
        <v>3</v>
      </c>
      <c r="G760" t="s">
        <v>201</v>
      </c>
      <c r="H760">
        <f t="array" ref="H760">_xlfn.IFS(G760="Drum",1,G760= "Solid Disc",2,G760= "Ventilated Disc",3)</f>
        <v>3</v>
      </c>
      <c r="I760" t="s">
        <v>598</v>
      </c>
      <c r="J760">
        <f t="array" ref="J760">_xlfn.IFS(I760="Fabric",1,I760= "Leather",2,I760= "Polyurethene",3,I760= "Vinyl",4)</f>
        <v>2</v>
      </c>
      <c r="K760" t="s">
        <v>190</v>
      </c>
      <c r="L760">
        <f t="array" ref="L760">_xlfn.IFS(K760="AMT",1,K760="Automatic",2,K760="CVT",3,K760="DCT",4,K760="Manual",5)</f>
        <v>2</v>
      </c>
      <c r="M760" t="s">
        <v>190</v>
      </c>
      <c r="N760">
        <f t="array" ref="N760">_xlfn.IFS(M760="Automatic",1,M760= "Manual",2)</f>
        <v>1</v>
      </c>
      <c r="O760" t="s">
        <v>164</v>
      </c>
      <c r="P760">
        <f t="array" ref="P760">_xlfn.IFS(O760="Analog",1,O760= "Analog + Digital",2,O760= "Digital",3)</f>
        <v>3</v>
      </c>
    </row>
    <row r="761" spans="1:16" x14ac:dyDescent="0.3">
      <c r="A761" t="s">
        <v>1004</v>
      </c>
      <c r="B761">
        <f t="array" ref="B761">_xlfn.IFS(A761="CNG",1,A761="CNG + Petrol",2,A761="Diesel",3,A761="Electric",4,A761="Hybrid",5,A761="Petrol",6)</f>
        <v>5</v>
      </c>
      <c r="C761" t="s">
        <v>509</v>
      </c>
      <c r="D761">
        <f t="array" ref="D761">_xlfn.IFS(C761="Coupe",1,C761= "Crossover",2,C761= "Crossover, SUV",3,C761= "Hatchback",4,C761= "MPV",5,C761= "MUV",6,C761= "Sedan",7,C761= "Sedan, Coupe",8,C761= "SUV",9,C761= "SUV, Crossover",10)</f>
        <v>7</v>
      </c>
      <c r="E761" t="s">
        <v>201</v>
      </c>
      <c r="F761">
        <f t="array" ref="F761">_xlfn.IFS(E761="Drum",1,E761= "Solid Disc",2,E761= "Ventilated Disc",3)</f>
        <v>3</v>
      </c>
      <c r="G761" t="s">
        <v>201</v>
      </c>
      <c r="H761">
        <f t="array" ref="H761">_xlfn.IFS(G761="Drum",1,G761= "Solid Disc",2,G761= "Ventilated Disc",3)</f>
        <v>3</v>
      </c>
      <c r="I761" t="s">
        <v>598</v>
      </c>
      <c r="J761">
        <f t="array" ref="J761">_xlfn.IFS(I761="Fabric",1,I761= "Leather",2,I761= "Polyurethene",3,I761= "Vinyl",4)</f>
        <v>2</v>
      </c>
      <c r="K761" t="s">
        <v>190</v>
      </c>
      <c r="L761">
        <f t="array" ref="L761">_xlfn.IFS(K761="AMT",1,K761="Automatic",2,K761="CVT",3,K761="DCT",4,K761="Manual",5)</f>
        <v>2</v>
      </c>
      <c r="M761" t="s">
        <v>169</v>
      </c>
      <c r="N761">
        <f t="array" ref="N761">_xlfn.IFS(M761="Automatic",1,M761= "Manual",2)</f>
        <v>2</v>
      </c>
      <c r="O761" t="s">
        <v>177</v>
      </c>
      <c r="P761">
        <f t="array" ref="P761">_xlfn.IFS(O761="Analog",1,O761= "Analog + Digital",2,O761= "Digital",3)</f>
        <v>2</v>
      </c>
    </row>
    <row r="762" spans="1:16" x14ac:dyDescent="0.3">
      <c r="A762" t="s">
        <v>146</v>
      </c>
      <c r="B762">
        <f t="array" ref="B762">_xlfn.IFS(A762="CNG",1,A762="CNG + Petrol",2,A762="Diesel",3,A762="Electric",4,A762="Hybrid",5,A762="Petrol",6)</f>
        <v>6</v>
      </c>
      <c r="C762" t="s">
        <v>509</v>
      </c>
      <c r="D762">
        <f t="array" ref="D762">_xlfn.IFS(C762="Coupe",1,C762= "Crossover",2,C762= "Crossover, SUV",3,C762= "Hatchback",4,C762= "MPV",5,C762= "MUV",6,C762= "Sedan",7,C762= "Sedan, Coupe",8,C762= "SUV",9,C762= "SUV, Crossover",10)</f>
        <v>7</v>
      </c>
      <c r="E762" t="s">
        <v>201</v>
      </c>
      <c r="F762">
        <f t="array" ref="F762">_xlfn.IFS(E762="Drum",1,E762= "Solid Disc",2,E762= "Ventilated Disc",3)</f>
        <v>3</v>
      </c>
      <c r="G762" t="s">
        <v>152</v>
      </c>
      <c r="H762">
        <f t="array" ref="H762">_xlfn.IFS(G762="Drum",1,G762= "Solid Disc",2,G762= "Ventilated Disc",3)</f>
        <v>1</v>
      </c>
      <c r="I762" t="s">
        <v>168</v>
      </c>
      <c r="J762">
        <f t="array" ref="J762">_xlfn.IFS(I762="Fabric",1,I762= "Leather",2,I762= "Polyurethene",3,I762= "Vinyl",4)</f>
        <v>1</v>
      </c>
      <c r="K762" t="s">
        <v>169</v>
      </c>
      <c r="L762">
        <f t="array" ref="L762">_xlfn.IFS(K762="AMT",1,K762="Automatic",2,K762="CVT",3,K762="DCT",4,K762="Manual",5)</f>
        <v>5</v>
      </c>
      <c r="M762" t="s">
        <v>169</v>
      </c>
      <c r="N762">
        <f t="array" ref="N762">_xlfn.IFS(M762="Automatic",1,M762= "Manual",2)</f>
        <v>2</v>
      </c>
      <c r="O762" t="s">
        <v>177</v>
      </c>
      <c r="P762">
        <f t="array" ref="P762">_xlfn.IFS(O762="Analog",1,O762= "Analog + Digital",2,O762= "Digital",3)</f>
        <v>2</v>
      </c>
    </row>
    <row r="763" spans="1:16" x14ac:dyDescent="0.3">
      <c r="A763" t="s">
        <v>146</v>
      </c>
      <c r="B763">
        <f t="array" ref="B763">_xlfn.IFS(A763="CNG",1,A763="CNG + Petrol",2,A763="Diesel",3,A763="Electric",4,A763="Hybrid",5,A763="Petrol",6)</f>
        <v>6</v>
      </c>
      <c r="C763" t="s">
        <v>509</v>
      </c>
      <c r="D763">
        <f t="array" ref="D763">_xlfn.IFS(C763="Coupe",1,C763= "Crossover",2,C763= "Crossover, SUV",3,C763= "Hatchback",4,C763= "MPV",5,C763= "MUV",6,C763= "Sedan",7,C763= "Sedan, Coupe",8,C763= "SUV",9,C763= "SUV, Crossover",10)</f>
        <v>7</v>
      </c>
      <c r="E763" t="s">
        <v>201</v>
      </c>
      <c r="F763">
        <f t="array" ref="F763">_xlfn.IFS(E763="Drum",1,E763= "Solid Disc",2,E763= "Ventilated Disc",3)</f>
        <v>3</v>
      </c>
      <c r="G763" t="s">
        <v>152</v>
      </c>
      <c r="H763">
        <f t="array" ref="H763">_xlfn.IFS(G763="Drum",1,G763= "Solid Disc",2,G763= "Ventilated Disc",3)</f>
        <v>1</v>
      </c>
      <c r="I763" t="s">
        <v>168</v>
      </c>
      <c r="J763">
        <f t="array" ref="J763">_xlfn.IFS(I763="Fabric",1,I763= "Leather",2,I763= "Polyurethene",3,I763= "Vinyl",4)</f>
        <v>1</v>
      </c>
      <c r="K763" t="s">
        <v>169</v>
      </c>
      <c r="L763">
        <f t="array" ref="L763">_xlfn.IFS(K763="AMT",1,K763="Automatic",2,K763="CVT",3,K763="DCT",4,K763="Manual",5)</f>
        <v>5</v>
      </c>
      <c r="M763" t="s">
        <v>169</v>
      </c>
      <c r="N763">
        <f t="array" ref="N763">_xlfn.IFS(M763="Automatic",1,M763= "Manual",2)</f>
        <v>2</v>
      </c>
      <c r="O763" t="s">
        <v>177</v>
      </c>
      <c r="P763">
        <f t="array" ref="P763">_xlfn.IFS(O763="Analog",1,O763= "Analog + Digital",2,O763= "Digital",3)</f>
        <v>2</v>
      </c>
    </row>
    <row r="764" spans="1:16" x14ac:dyDescent="0.3">
      <c r="A764" t="s">
        <v>146</v>
      </c>
      <c r="B764">
        <f t="array" ref="B764">_xlfn.IFS(A764="CNG",1,A764="CNG + Petrol",2,A764="Diesel",3,A764="Electric",4,A764="Hybrid",5,A764="Petrol",6)</f>
        <v>6</v>
      </c>
      <c r="C764" t="s">
        <v>509</v>
      </c>
      <c r="D764">
        <f t="array" ref="D764">_xlfn.IFS(C764="Coupe",1,C764= "Crossover",2,C764= "Crossover, SUV",3,C764= "Hatchback",4,C764= "MPV",5,C764= "MUV",6,C764= "Sedan",7,C764= "Sedan, Coupe",8,C764= "SUV",9,C764= "SUV, Crossover",10)</f>
        <v>7</v>
      </c>
      <c r="E764" t="s">
        <v>201</v>
      </c>
      <c r="F764">
        <f t="array" ref="F764">_xlfn.IFS(E764="Drum",1,E764= "Solid Disc",2,E764= "Ventilated Disc",3)</f>
        <v>3</v>
      </c>
      <c r="G764" t="s">
        <v>201</v>
      </c>
      <c r="H764">
        <f t="array" ref="H764">_xlfn.IFS(G764="Drum",1,G764= "Solid Disc",2,G764= "Ventilated Disc",3)</f>
        <v>3</v>
      </c>
      <c r="I764" t="s">
        <v>168</v>
      </c>
      <c r="J764">
        <f t="array" ref="J764">_xlfn.IFS(I764="Fabric",1,I764= "Leather",2,I764= "Polyurethene",3,I764= "Vinyl",4)</f>
        <v>1</v>
      </c>
      <c r="K764" t="s">
        <v>169</v>
      </c>
      <c r="L764">
        <f t="array" ref="L764">_xlfn.IFS(K764="AMT",1,K764="Automatic",2,K764="CVT",3,K764="DCT",4,K764="Manual",5)</f>
        <v>5</v>
      </c>
      <c r="M764" t="s">
        <v>169</v>
      </c>
      <c r="N764">
        <f t="array" ref="N764">_xlfn.IFS(M764="Automatic",1,M764= "Manual",2)</f>
        <v>2</v>
      </c>
      <c r="O764" t="s">
        <v>177</v>
      </c>
      <c r="P764">
        <f t="array" ref="P764">_xlfn.IFS(O764="Analog",1,O764= "Analog + Digital",2,O764= "Digital",3)</f>
        <v>2</v>
      </c>
    </row>
    <row r="765" spans="1:16" x14ac:dyDescent="0.3">
      <c r="A765" t="s">
        <v>146</v>
      </c>
      <c r="B765">
        <f t="array" ref="B765">_xlfn.IFS(A765="CNG",1,A765="CNG + Petrol",2,A765="Diesel",3,A765="Electric",4,A765="Hybrid",5,A765="Petrol",6)</f>
        <v>6</v>
      </c>
      <c r="C765" t="s">
        <v>509</v>
      </c>
      <c r="D765">
        <f t="array" ref="D765">_xlfn.IFS(C765="Coupe",1,C765= "Crossover",2,C765= "Crossover, SUV",3,C765= "Hatchback",4,C765= "MPV",5,C765= "MUV",6,C765= "Sedan",7,C765= "Sedan, Coupe",8,C765= "SUV",9,C765= "SUV, Crossover",10)</f>
        <v>7</v>
      </c>
      <c r="E765" t="s">
        <v>201</v>
      </c>
      <c r="F765">
        <f t="array" ref="F765">_xlfn.IFS(E765="Drum",1,E765= "Solid Disc",2,E765= "Ventilated Disc",3)</f>
        <v>3</v>
      </c>
      <c r="G765" t="s">
        <v>201</v>
      </c>
      <c r="H765">
        <f t="array" ref="H765">_xlfn.IFS(G765="Drum",1,G765= "Solid Disc",2,G765= "Ventilated Disc",3)</f>
        <v>3</v>
      </c>
      <c r="I765" t="s">
        <v>598</v>
      </c>
      <c r="J765">
        <f t="array" ref="J765">_xlfn.IFS(I765="Fabric",1,I765= "Leather",2,I765= "Polyurethene",3,I765= "Vinyl",4)</f>
        <v>2</v>
      </c>
      <c r="K765" t="s">
        <v>190</v>
      </c>
      <c r="L765">
        <f t="array" ref="L765">_xlfn.IFS(K765="AMT",1,K765="Automatic",2,K765="CVT",3,K765="DCT",4,K765="Manual",5)</f>
        <v>2</v>
      </c>
      <c r="M765" t="s">
        <v>169</v>
      </c>
      <c r="N765">
        <f t="array" ref="N765">_xlfn.IFS(M765="Automatic",1,M765= "Manual",2)</f>
        <v>2</v>
      </c>
      <c r="O765" t="s">
        <v>177</v>
      </c>
      <c r="P765">
        <f t="array" ref="P765">_xlfn.IFS(O765="Analog",1,O765= "Analog + Digital",2,O765= "Digital",3)</f>
        <v>2</v>
      </c>
    </row>
    <row r="766" spans="1:16" x14ac:dyDescent="0.3">
      <c r="A766" t="s">
        <v>146</v>
      </c>
      <c r="B766">
        <f t="array" ref="B766">_xlfn.IFS(A766="CNG",1,A766="CNG + Petrol",2,A766="Diesel",3,A766="Electric",4,A766="Hybrid",5,A766="Petrol",6)</f>
        <v>6</v>
      </c>
      <c r="C766" t="s">
        <v>509</v>
      </c>
      <c r="D766">
        <f t="array" ref="D766">_xlfn.IFS(C766="Coupe",1,C766= "Crossover",2,C766= "Crossover, SUV",3,C766= "Hatchback",4,C766= "MPV",5,C766= "MUV",6,C766= "Sedan",7,C766= "Sedan, Coupe",8,C766= "SUV",9,C766= "SUV, Crossover",10)</f>
        <v>7</v>
      </c>
      <c r="E766" t="s">
        <v>201</v>
      </c>
      <c r="F766">
        <f t="array" ref="F766">_xlfn.IFS(E766="Drum",1,E766= "Solid Disc",2,E766= "Ventilated Disc",3)</f>
        <v>3</v>
      </c>
      <c r="G766" t="s">
        <v>152</v>
      </c>
      <c r="H766">
        <f t="array" ref="H766">_xlfn.IFS(G766="Drum",1,G766= "Solid Disc",2,G766= "Ventilated Disc",3)</f>
        <v>1</v>
      </c>
      <c r="I766" t="s">
        <v>168</v>
      </c>
      <c r="J766">
        <f t="array" ref="J766">_xlfn.IFS(I766="Fabric",1,I766= "Leather",2,I766= "Polyurethene",3,I766= "Vinyl",4)</f>
        <v>1</v>
      </c>
      <c r="K766" t="s">
        <v>190</v>
      </c>
      <c r="L766">
        <f t="array" ref="L766">_xlfn.IFS(K766="AMT",1,K766="Automatic",2,K766="CVT",3,K766="DCT",4,K766="Manual",5)</f>
        <v>2</v>
      </c>
      <c r="M766" t="s">
        <v>169</v>
      </c>
      <c r="N766">
        <f t="array" ref="N766">_xlfn.IFS(M766="Automatic",1,M766= "Manual",2)</f>
        <v>2</v>
      </c>
      <c r="O766" t="s">
        <v>177</v>
      </c>
      <c r="P766">
        <f t="array" ref="P766">_xlfn.IFS(O766="Analog",1,O766= "Analog + Digital",2,O766= "Digital",3)</f>
        <v>2</v>
      </c>
    </row>
    <row r="767" spans="1:16" x14ac:dyDescent="0.3">
      <c r="A767" t="s">
        <v>146</v>
      </c>
      <c r="B767">
        <f t="array" ref="B767">_xlfn.IFS(A767="CNG",1,A767="CNG + Petrol",2,A767="Diesel",3,A767="Electric",4,A767="Hybrid",5,A767="Petrol",6)</f>
        <v>6</v>
      </c>
      <c r="C767" t="s">
        <v>509</v>
      </c>
      <c r="D767">
        <f t="array" ref="D767">_xlfn.IFS(C767="Coupe",1,C767= "Crossover",2,C767= "Crossover, SUV",3,C767= "Hatchback",4,C767= "MPV",5,C767= "MUV",6,C767= "Sedan",7,C767= "Sedan, Coupe",8,C767= "SUV",9,C767= "SUV, Crossover",10)</f>
        <v>7</v>
      </c>
      <c r="E767" t="s">
        <v>201</v>
      </c>
      <c r="F767">
        <f t="array" ref="F767">_xlfn.IFS(E767="Drum",1,E767= "Solid Disc",2,E767= "Ventilated Disc",3)</f>
        <v>3</v>
      </c>
      <c r="G767" t="s">
        <v>152</v>
      </c>
      <c r="H767">
        <f t="array" ref="H767">_xlfn.IFS(G767="Drum",1,G767= "Solid Disc",2,G767= "Ventilated Disc",3)</f>
        <v>1</v>
      </c>
      <c r="I767" t="s">
        <v>168</v>
      </c>
      <c r="J767">
        <f t="array" ref="J767">_xlfn.IFS(I767="Fabric",1,I767= "Leather",2,I767= "Polyurethene",3,I767= "Vinyl",4)</f>
        <v>1</v>
      </c>
      <c r="K767" t="s">
        <v>190</v>
      </c>
      <c r="L767">
        <f t="array" ref="L767">_xlfn.IFS(K767="AMT",1,K767="Automatic",2,K767="CVT",3,K767="DCT",4,K767="Manual",5)</f>
        <v>2</v>
      </c>
      <c r="M767" t="s">
        <v>169</v>
      </c>
      <c r="N767">
        <f t="array" ref="N767">_xlfn.IFS(M767="Automatic",1,M767= "Manual",2)</f>
        <v>2</v>
      </c>
      <c r="O767" t="s">
        <v>177</v>
      </c>
      <c r="P767">
        <f t="array" ref="P767">_xlfn.IFS(O767="Analog",1,O767= "Analog + Digital",2,O767= "Digital",3)</f>
        <v>2</v>
      </c>
    </row>
    <row r="768" spans="1:16" x14ac:dyDescent="0.3">
      <c r="A768" t="s">
        <v>146</v>
      </c>
      <c r="B768">
        <f t="array" ref="B768">_xlfn.IFS(A768="CNG",1,A768="CNG + Petrol",2,A768="Diesel",3,A768="Electric",4,A768="Hybrid",5,A768="Petrol",6)</f>
        <v>6</v>
      </c>
      <c r="C768" t="s">
        <v>509</v>
      </c>
      <c r="D768">
        <f t="array" ref="D768">_xlfn.IFS(C768="Coupe",1,C768= "Crossover",2,C768= "Crossover, SUV",3,C768= "Hatchback",4,C768= "MPV",5,C768= "MUV",6,C768= "Sedan",7,C768= "Sedan, Coupe",8,C768= "SUV",9,C768= "SUV, Crossover",10)</f>
        <v>7</v>
      </c>
      <c r="E768" t="s">
        <v>201</v>
      </c>
      <c r="F768">
        <f t="array" ref="F768">_xlfn.IFS(E768="Drum",1,E768= "Solid Disc",2,E768= "Ventilated Disc",3)</f>
        <v>3</v>
      </c>
      <c r="G768" t="s">
        <v>201</v>
      </c>
      <c r="H768">
        <f t="array" ref="H768">_xlfn.IFS(G768="Drum",1,G768= "Solid Disc",2,G768= "Ventilated Disc",3)</f>
        <v>3</v>
      </c>
      <c r="I768" t="s">
        <v>168</v>
      </c>
      <c r="J768">
        <f t="array" ref="J768">_xlfn.IFS(I768="Fabric",1,I768= "Leather",2,I768= "Polyurethene",3,I768= "Vinyl",4)</f>
        <v>1</v>
      </c>
      <c r="K768" t="s">
        <v>190</v>
      </c>
      <c r="L768">
        <f t="array" ref="L768">_xlfn.IFS(K768="AMT",1,K768="Automatic",2,K768="CVT",3,K768="DCT",4,K768="Manual",5)</f>
        <v>2</v>
      </c>
      <c r="M768" t="s">
        <v>169</v>
      </c>
      <c r="N768">
        <f t="array" ref="N768">_xlfn.IFS(M768="Automatic",1,M768= "Manual",2)</f>
        <v>2</v>
      </c>
      <c r="O768" t="s">
        <v>177</v>
      </c>
      <c r="P768">
        <f t="array" ref="P768">_xlfn.IFS(O768="Analog",1,O768= "Analog + Digital",2,O768= "Digital",3)</f>
        <v>2</v>
      </c>
    </row>
    <row r="769" spans="1:16" x14ac:dyDescent="0.3">
      <c r="A769" t="s">
        <v>146</v>
      </c>
      <c r="B769">
        <f t="array" ref="B769">_xlfn.IFS(A769="CNG",1,A769="CNG + Petrol",2,A769="Diesel",3,A769="Electric",4,A769="Hybrid",5,A769="Petrol",6)</f>
        <v>6</v>
      </c>
      <c r="C769" t="s">
        <v>509</v>
      </c>
      <c r="D769">
        <f t="array" ref="D769">_xlfn.IFS(C769="Coupe",1,C769= "Crossover",2,C769= "Crossover, SUV",3,C769= "Hatchback",4,C769= "MPV",5,C769= "MUV",6,C769= "Sedan",7,C769= "Sedan, Coupe",8,C769= "SUV",9,C769= "SUV, Crossover",10)</f>
        <v>7</v>
      </c>
      <c r="E769" t="s">
        <v>201</v>
      </c>
      <c r="F769">
        <f t="array" ref="F769">_xlfn.IFS(E769="Drum",1,E769= "Solid Disc",2,E769= "Ventilated Disc",3)</f>
        <v>3</v>
      </c>
      <c r="G769" t="s">
        <v>201</v>
      </c>
      <c r="H769">
        <f t="array" ref="H769">_xlfn.IFS(G769="Drum",1,G769= "Solid Disc",2,G769= "Ventilated Disc",3)</f>
        <v>3</v>
      </c>
      <c r="I769" t="s">
        <v>598</v>
      </c>
      <c r="J769">
        <f t="array" ref="J769">_xlfn.IFS(I769="Fabric",1,I769= "Leather",2,I769= "Polyurethene",3,I769= "Vinyl",4)</f>
        <v>2</v>
      </c>
      <c r="K769" t="s">
        <v>169</v>
      </c>
      <c r="L769">
        <f t="array" ref="L769">_xlfn.IFS(K769="AMT",1,K769="Automatic",2,K769="CVT",3,K769="DCT",4,K769="Manual",5)</f>
        <v>5</v>
      </c>
      <c r="M769" t="s">
        <v>169</v>
      </c>
      <c r="N769">
        <f t="array" ref="N769">_xlfn.IFS(M769="Automatic",1,M769= "Manual",2)</f>
        <v>2</v>
      </c>
      <c r="O769" t="s">
        <v>177</v>
      </c>
      <c r="P769">
        <f t="array" ref="P769">_xlfn.IFS(O769="Analog",1,O769= "Analog + Digital",2,O769= "Digital",3)</f>
        <v>2</v>
      </c>
    </row>
    <row r="770" spans="1:16" x14ac:dyDescent="0.3">
      <c r="A770" t="s">
        <v>146</v>
      </c>
      <c r="B770">
        <f t="array" ref="B770">_xlfn.IFS(A770="CNG",1,A770="CNG + Petrol",2,A770="Diesel",3,A770="Electric",4,A770="Hybrid",5,A770="Petrol",6)</f>
        <v>6</v>
      </c>
      <c r="C770" t="s">
        <v>509</v>
      </c>
      <c r="D770">
        <f t="array" ref="D770">_xlfn.IFS(C770="Coupe",1,C770= "Crossover",2,C770= "Crossover, SUV",3,C770= "Hatchback",4,C770= "MPV",5,C770= "MUV",6,C770= "Sedan",7,C770= "Sedan, Coupe",8,C770= "SUV",9,C770= "SUV, Crossover",10)</f>
        <v>7</v>
      </c>
      <c r="E770" t="s">
        <v>201</v>
      </c>
      <c r="F770">
        <f t="array" ref="F770">_xlfn.IFS(E770="Drum",1,E770= "Solid Disc",2,E770= "Ventilated Disc",3)</f>
        <v>3</v>
      </c>
      <c r="G770" t="s">
        <v>201</v>
      </c>
      <c r="H770">
        <f t="array" ref="H770">_xlfn.IFS(G770="Drum",1,G770= "Solid Disc",2,G770= "Ventilated Disc",3)</f>
        <v>3</v>
      </c>
      <c r="I770" t="s">
        <v>598</v>
      </c>
      <c r="J770">
        <f t="array" ref="J770">_xlfn.IFS(I770="Fabric",1,I770= "Leather",2,I770= "Polyurethene",3,I770= "Vinyl",4)</f>
        <v>2</v>
      </c>
      <c r="K770" t="s">
        <v>169</v>
      </c>
      <c r="L770">
        <f t="array" ref="L770">_xlfn.IFS(K770="AMT",1,K770="Automatic",2,K770="CVT",3,K770="DCT",4,K770="Manual",5)</f>
        <v>5</v>
      </c>
      <c r="M770" t="s">
        <v>169</v>
      </c>
      <c r="N770">
        <f t="array" ref="N770">_xlfn.IFS(M770="Automatic",1,M770= "Manual",2)</f>
        <v>2</v>
      </c>
      <c r="O770" t="s">
        <v>177</v>
      </c>
      <c r="P770">
        <f t="array" ref="P770">_xlfn.IFS(O770="Analog",1,O770= "Analog + Digital",2,O770= "Digital",3)</f>
        <v>2</v>
      </c>
    </row>
    <row r="771" spans="1:16" x14ac:dyDescent="0.3">
      <c r="A771" t="s">
        <v>146</v>
      </c>
      <c r="B771">
        <f t="array" ref="B771">_xlfn.IFS(A771="CNG",1,A771="CNG + Petrol",2,A771="Diesel",3,A771="Electric",4,A771="Hybrid",5,A771="Petrol",6)</f>
        <v>6</v>
      </c>
      <c r="C771" t="s">
        <v>509</v>
      </c>
      <c r="D771">
        <f t="array" ref="D771">_xlfn.IFS(C771="Coupe",1,C771= "Crossover",2,C771= "Crossover, SUV",3,C771= "Hatchback",4,C771= "MPV",5,C771= "MUV",6,C771= "Sedan",7,C771= "Sedan, Coupe",8,C771= "SUV",9,C771= "SUV, Crossover",10)</f>
        <v>7</v>
      </c>
      <c r="E771" t="s">
        <v>201</v>
      </c>
      <c r="F771">
        <f t="array" ref="F771">_xlfn.IFS(E771="Drum",1,E771= "Solid Disc",2,E771= "Ventilated Disc",3)</f>
        <v>3</v>
      </c>
      <c r="G771" t="s">
        <v>152</v>
      </c>
      <c r="H771">
        <f t="array" ref="H771">_xlfn.IFS(G771="Drum",1,G771= "Solid Disc",2,G771= "Ventilated Disc",3)</f>
        <v>1</v>
      </c>
      <c r="I771" t="s">
        <v>168</v>
      </c>
      <c r="J771">
        <f t="array" ref="J771">_xlfn.IFS(I771="Fabric",1,I771= "Leather",2,I771= "Polyurethene",3,I771= "Vinyl",4)</f>
        <v>1</v>
      </c>
      <c r="K771" t="s">
        <v>169</v>
      </c>
      <c r="L771">
        <f t="array" ref="L771">_xlfn.IFS(K771="AMT",1,K771="Automatic",2,K771="CVT",3,K771="DCT",4,K771="Manual",5)</f>
        <v>5</v>
      </c>
      <c r="M771" t="s">
        <v>169</v>
      </c>
      <c r="N771">
        <f t="array" ref="N771">_xlfn.IFS(M771="Automatic",1,M771= "Manual",2)</f>
        <v>2</v>
      </c>
      <c r="O771" t="s">
        <v>177</v>
      </c>
      <c r="P771">
        <f t="array" ref="P771">_xlfn.IFS(O771="Analog",1,O771= "Analog + Digital",2,O771= "Digital",3)</f>
        <v>2</v>
      </c>
    </row>
    <row r="772" spans="1:16" x14ac:dyDescent="0.3">
      <c r="A772" t="s">
        <v>146</v>
      </c>
      <c r="B772">
        <f t="array" ref="B772">_xlfn.IFS(A772="CNG",1,A772="CNG + Petrol",2,A772="Diesel",3,A772="Electric",4,A772="Hybrid",5,A772="Petrol",6)</f>
        <v>6</v>
      </c>
      <c r="C772" t="s">
        <v>509</v>
      </c>
      <c r="D772">
        <f t="array" ref="D772">_xlfn.IFS(C772="Coupe",1,C772= "Crossover",2,C772= "Crossover, SUV",3,C772= "Hatchback",4,C772= "MPV",5,C772= "MUV",6,C772= "Sedan",7,C772= "Sedan, Coupe",8,C772= "SUV",9,C772= "SUV, Crossover",10)</f>
        <v>7</v>
      </c>
      <c r="E772" t="s">
        <v>201</v>
      </c>
      <c r="F772">
        <f t="array" ref="F772">_xlfn.IFS(E772="Drum",1,E772= "Solid Disc",2,E772= "Ventilated Disc",3)</f>
        <v>3</v>
      </c>
      <c r="G772" t="s">
        <v>152</v>
      </c>
      <c r="H772">
        <f t="array" ref="H772">_xlfn.IFS(G772="Drum",1,G772= "Solid Disc",2,G772= "Ventilated Disc",3)</f>
        <v>1</v>
      </c>
      <c r="I772" t="s">
        <v>168</v>
      </c>
      <c r="J772">
        <f t="array" ref="J772">_xlfn.IFS(I772="Fabric",1,I772= "Leather",2,I772= "Polyurethene",3,I772= "Vinyl",4)</f>
        <v>1</v>
      </c>
      <c r="K772" t="s">
        <v>169</v>
      </c>
      <c r="L772">
        <f t="array" ref="L772">_xlfn.IFS(K772="AMT",1,K772="Automatic",2,K772="CVT",3,K772="DCT",4,K772="Manual",5)</f>
        <v>5</v>
      </c>
      <c r="M772" t="s">
        <v>169</v>
      </c>
      <c r="N772">
        <f t="array" ref="N772">_xlfn.IFS(M772="Automatic",1,M772= "Manual",2)</f>
        <v>2</v>
      </c>
      <c r="O772" t="s">
        <v>177</v>
      </c>
      <c r="P772">
        <f t="array" ref="P772">_xlfn.IFS(O772="Analog",1,O772= "Analog + Digital",2,O772= "Digital",3)</f>
        <v>2</v>
      </c>
    </row>
    <row r="773" spans="1:16" x14ac:dyDescent="0.3">
      <c r="A773" t="s">
        <v>146</v>
      </c>
      <c r="B773">
        <f t="array" ref="B773">_xlfn.IFS(A773="CNG",1,A773="CNG + Petrol",2,A773="Diesel",3,A773="Electric",4,A773="Hybrid",5,A773="Petrol",6)</f>
        <v>6</v>
      </c>
      <c r="C773" t="s">
        <v>509</v>
      </c>
      <c r="D773">
        <f t="array" ref="D773">_xlfn.IFS(C773="Coupe",1,C773= "Crossover",2,C773= "Crossover, SUV",3,C773= "Hatchback",4,C773= "MPV",5,C773= "MUV",6,C773= "Sedan",7,C773= "Sedan, Coupe",8,C773= "SUV",9,C773= "SUV, Crossover",10)</f>
        <v>7</v>
      </c>
      <c r="E773" t="s">
        <v>201</v>
      </c>
      <c r="F773">
        <f t="array" ref="F773">_xlfn.IFS(E773="Drum",1,E773= "Solid Disc",2,E773= "Ventilated Disc",3)</f>
        <v>3</v>
      </c>
      <c r="G773" t="s">
        <v>152</v>
      </c>
      <c r="H773">
        <f t="array" ref="H773">_xlfn.IFS(G773="Drum",1,G773= "Solid Disc",2,G773= "Ventilated Disc",3)</f>
        <v>1</v>
      </c>
      <c r="I773" t="s">
        <v>168</v>
      </c>
      <c r="J773">
        <f t="array" ref="J773">_xlfn.IFS(I773="Fabric",1,I773= "Leather",2,I773= "Polyurethene",3,I773= "Vinyl",4)</f>
        <v>1</v>
      </c>
      <c r="K773" t="s">
        <v>190</v>
      </c>
      <c r="L773">
        <f t="array" ref="L773">_xlfn.IFS(K773="AMT",1,K773="Automatic",2,K773="CVT",3,K773="DCT",4,K773="Manual",5)</f>
        <v>2</v>
      </c>
      <c r="M773" t="s">
        <v>169</v>
      </c>
      <c r="N773">
        <f t="array" ref="N773">_xlfn.IFS(M773="Automatic",1,M773= "Manual",2)</f>
        <v>2</v>
      </c>
      <c r="O773" t="s">
        <v>177</v>
      </c>
      <c r="P773">
        <f t="array" ref="P773">_xlfn.IFS(O773="Analog",1,O773= "Analog + Digital",2,O773= "Digital",3)</f>
        <v>2</v>
      </c>
    </row>
    <row r="774" spans="1:16" x14ac:dyDescent="0.3">
      <c r="A774" t="s">
        <v>146</v>
      </c>
      <c r="B774">
        <f t="array" ref="B774">_xlfn.IFS(A774="CNG",1,A774="CNG + Petrol",2,A774="Diesel",3,A774="Electric",4,A774="Hybrid",5,A774="Petrol",6)</f>
        <v>6</v>
      </c>
      <c r="C774" t="s">
        <v>509</v>
      </c>
      <c r="D774">
        <f t="array" ref="D774">_xlfn.IFS(C774="Coupe",1,C774= "Crossover",2,C774= "Crossover, SUV",3,C774= "Hatchback",4,C774= "MPV",5,C774= "MUV",6,C774= "Sedan",7,C774= "Sedan, Coupe",8,C774= "SUV",9,C774= "SUV, Crossover",10)</f>
        <v>7</v>
      </c>
      <c r="E774" t="s">
        <v>201</v>
      </c>
      <c r="F774">
        <f t="array" ref="F774">_xlfn.IFS(E774="Drum",1,E774= "Solid Disc",2,E774= "Ventilated Disc",3)</f>
        <v>3</v>
      </c>
      <c r="G774" t="s">
        <v>152</v>
      </c>
      <c r="H774">
        <f t="array" ref="H774">_xlfn.IFS(G774="Drum",1,G774= "Solid Disc",2,G774= "Ventilated Disc",3)</f>
        <v>1</v>
      </c>
      <c r="I774" t="s">
        <v>168</v>
      </c>
      <c r="J774">
        <f t="array" ref="J774">_xlfn.IFS(I774="Fabric",1,I774= "Leather",2,I774= "Polyurethene",3,I774= "Vinyl",4)</f>
        <v>1</v>
      </c>
      <c r="K774" t="s">
        <v>190</v>
      </c>
      <c r="L774">
        <f t="array" ref="L774">_xlfn.IFS(K774="AMT",1,K774="Automatic",2,K774="CVT",3,K774="DCT",4,K774="Manual",5)</f>
        <v>2</v>
      </c>
      <c r="M774" t="s">
        <v>169</v>
      </c>
      <c r="N774">
        <f t="array" ref="N774">_xlfn.IFS(M774="Automatic",1,M774= "Manual",2)</f>
        <v>2</v>
      </c>
      <c r="O774" t="s">
        <v>177</v>
      </c>
      <c r="P774">
        <f t="array" ref="P774">_xlfn.IFS(O774="Analog",1,O774= "Analog + Digital",2,O774= "Digital",3)</f>
        <v>2</v>
      </c>
    </row>
    <row r="775" spans="1:16" x14ac:dyDescent="0.3">
      <c r="A775" t="s">
        <v>146</v>
      </c>
      <c r="B775">
        <f t="array" ref="B775">_xlfn.IFS(A775="CNG",1,A775="CNG + Petrol",2,A775="Diesel",3,A775="Electric",4,A775="Hybrid",5,A775="Petrol",6)</f>
        <v>6</v>
      </c>
      <c r="C775" t="s">
        <v>509</v>
      </c>
      <c r="D775">
        <f t="array" ref="D775">_xlfn.IFS(C775="Coupe",1,C775= "Crossover",2,C775= "Crossover, SUV",3,C775= "Hatchback",4,C775= "MPV",5,C775= "MUV",6,C775= "Sedan",7,C775= "Sedan, Coupe",8,C775= "SUV",9,C775= "SUV, Crossover",10)</f>
        <v>7</v>
      </c>
      <c r="E775" t="s">
        <v>201</v>
      </c>
      <c r="F775">
        <f t="array" ref="F775">_xlfn.IFS(E775="Drum",1,E775= "Solid Disc",2,E775= "Ventilated Disc",3)</f>
        <v>3</v>
      </c>
      <c r="G775" t="s">
        <v>201</v>
      </c>
      <c r="H775">
        <f t="array" ref="H775">_xlfn.IFS(G775="Drum",1,G775= "Solid Disc",2,G775= "Ventilated Disc",3)</f>
        <v>3</v>
      </c>
      <c r="I775" t="s">
        <v>598</v>
      </c>
      <c r="J775">
        <f t="array" ref="J775">_xlfn.IFS(I775="Fabric",1,I775= "Leather",2,I775= "Polyurethene",3,I775= "Vinyl",4)</f>
        <v>2</v>
      </c>
      <c r="K775" t="s">
        <v>190</v>
      </c>
      <c r="L775">
        <f t="array" ref="L775">_xlfn.IFS(K775="AMT",1,K775="Automatic",2,K775="CVT",3,K775="DCT",4,K775="Manual",5)</f>
        <v>2</v>
      </c>
      <c r="M775" t="s">
        <v>169</v>
      </c>
      <c r="N775">
        <f t="array" ref="N775">_xlfn.IFS(M775="Automatic",1,M775= "Manual",2)</f>
        <v>2</v>
      </c>
      <c r="O775" t="s">
        <v>177</v>
      </c>
      <c r="P775">
        <f t="array" ref="P775">_xlfn.IFS(O775="Analog",1,O775= "Analog + Digital",2,O775= "Digital",3)</f>
        <v>2</v>
      </c>
    </row>
    <row r="776" spans="1:16" x14ac:dyDescent="0.3">
      <c r="A776" t="s">
        <v>146</v>
      </c>
      <c r="B776">
        <f t="array" ref="B776">_xlfn.IFS(A776="CNG",1,A776="CNG + Petrol",2,A776="Diesel",3,A776="Electric",4,A776="Hybrid",5,A776="Petrol",6)</f>
        <v>6</v>
      </c>
      <c r="C776" t="s">
        <v>509</v>
      </c>
      <c r="D776">
        <f t="array" ref="D776">_xlfn.IFS(C776="Coupe",1,C776= "Crossover",2,C776= "Crossover, SUV",3,C776= "Hatchback",4,C776= "MPV",5,C776= "MUV",6,C776= "Sedan",7,C776= "Sedan, Coupe",8,C776= "SUV",9,C776= "SUV, Crossover",10)</f>
        <v>7</v>
      </c>
      <c r="E776" t="s">
        <v>201</v>
      </c>
      <c r="F776">
        <f t="array" ref="F776">_xlfn.IFS(E776="Drum",1,E776= "Solid Disc",2,E776= "Ventilated Disc",3)</f>
        <v>3</v>
      </c>
      <c r="G776" t="s">
        <v>201</v>
      </c>
      <c r="H776">
        <f t="array" ref="H776">_xlfn.IFS(G776="Drum",1,G776= "Solid Disc",2,G776= "Ventilated Disc",3)</f>
        <v>3</v>
      </c>
      <c r="I776" t="s">
        <v>598</v>
      </c>
      <c r="J776">
        <f t="array" ref="J776">_xlfn.IFS(I776="Fabric",1,I776= "Leather",2,I776= "Polyurethene",3,I776= "Vinyl",4)</f>
        <v>2</v>
      </c>
      <c r="K776" t="s">
        <v>169</v>
      </c>
      <c r="L776">
        <f t="array" ref="L776">_xlfn.IFS(K776="AMT",1,K776="Automatic",2,K776="CVT",3,K776="DCT",4,K776="Manual",5)</f>
        <v>5</v>
      </c>
      <c r="M776" t="s">
        <v>169</v>
      </c>
      <c r="N776">
        <f t="array" ref="N776">_xlfn.IFS(M776="Automatic",1,M776= "Manual",2)</f>
        <v>2</v>
      </c>
      <c r="O776" t="s">
        <v>177</v>
      </c>
      <c r="P776">
        <f t="array" ref="P776">_xlfn.IFS(O776="Analog",1,O776= "Analog + Digital",2,O776= "Digital",3)</f>
        <v>2</v>
      </c>
    </row>
    <row r="777" spans="1:16" x14ac:dyDescent="0.3">
      <c r="A777" t="s">
        <v>460</v>
      </c>
      <c r="B777">
        <f t="array" ref="B777">_xlfn.IFS(A777="CNG",1,A777="CNG + Petrol",2,A777="Diesel",3,A777="Electric",4,A777="Hybrid",5,A777="Petrol",6)</f>
        <v>3</v>
      </c>
      <c r="C777" t="s">
        <v>509</v>
      </c>
      <c r="D777">
        <f t="array" ref="D777">_xlfn.IFS(C777="Coupe",1,C777= "Crossover",2,C777= "Crossover, SUV",3,C777= "Hatchback",4,C777= "MPV",5,C777= "MUV",6,C777= "Sedan",7,C777= "Sedan, Coupe",8,C777= "SUV",9,C777= "SUV, Crossover",10)</f>
        <v>7</v>
      </c>
      <c r="E777" t="s">
        <v>201</v>
      </c>
      <c r="F777">
        <f t="array" ref="F777">_xlfn.IFS(E777="Drum",1,E777= "Solid Disc",2,E777= "Ventilated Disc",3)</f>
        <v>3</v>
      </c>
      <c r="G777" t="s">
        <v>201</v>
      </c>
      <c r="H777">
        <f t="array" ref="H777">_xlfn.IFS(G777="Drum",1,G777= "Solid Disc",2,G777= "Ventilated Disc",3)</f>
        <v>3</v>
      </c>
      <c r="I777" t="s">
        <v>598</v>
      </c>
      <c r="J777">
        <f t="array" ref="J777">_xlfn.IFS(I777="Fabric",1,I777= "Leather",2,I777= "Polyurethene",3,I777= "Vinyl",4)</f>
        <v>2</v>
      </c>
      <c r="K777" t="s">
        <v>169</v>
      </c>
      <c r="L777">
        <f t="array" ref="L777">_xlfn.IFS(K777="AMT",1,K777="Automatic",2,K777="CVT",3,K777="DCT",4,K777="Manual",5)</f>
        <v>5</v>
      </c>
      <c r="M777" t="s">
        <v>169</v>
      </c>
      <c r="N777">
        <f t="array" ref="N777">_xlfn.IFS(M777="Automatic",1,M777= "Manual",2)</f>
        <v>2</v>
      </c>
      <c r="O777" t="s">
        <v>177</v>
      </c>
      <c r="P777">
        <f t="array" ref="P777">_xlfn.IFS(O777="Analog",1,O777= "Analog + Digital",2,O777= "Digital",3)</f>
        <v>2</v>
      </c>
    </row>
    <row r="778" spans="1:16" x14ac:dyDescent="0.3">
      <c r="A778" t="s">
        <v>146</v>
      </c>
      <c r="B778">
        <f t="array" ref="B778">_xlfn.IFS(A778="CNG",1,A778="CNG + Petrol",2,A778="Diesel",3,A778="Electric",4,A778="Hybrid",5,A778="Petrol",6)</f>
        <v>6</v>
      </c>
      <c r="C778" t="s">
        <v>509</v>
      </c>
      <c r="D778">
        <f t="array" ref="D778">_xlfn.IFS(C778="Coupe",1,C778= "Crossover",2,C778= "Crossover, SUV",3,C778= "Hatchback",4,C778= "MPV",5,C778= "MUV",6,C778= "Sedan",7,C778= "Sedan, Coupe",8,C778= "SUV",9,C778= "SUV, Crossover",10)</f>
        <v>7</v>
      </c>
      <c r="E778" t="s">
        <v>201</v>
      </c>
      <c r="F778">
        <f t="array" ref="F778">_xlfn.IFS(E778="Drum",1,E778= "Solid Disc",2,E778= "Ventilated Disc",3)</f>
        <v>3</v>
      </c>
      <c r="G778" t="s">
        <v>201</v>
      </c>
      <c r="H778">
        <f t="array" ref="H778">_xlfn.IFS(G778="Drum",1,G778= "Solid Disc",2,G778= "Ventilated Disc",3)</f>
        <v>3</v>
      </c>
      <c r="I778" t="s">
        <v>598</v>
      </c>
      <c r="J778">
        <f t="array" ref="J778">_xlfn.IFS(I778="Fabric",1,I778= "Leather",2,I778= "Polyurethene",3,I778= "Vinyl",4)</f>
        <v>2</v>
      </c>
      <c r="K778" t="s">
        <v>169</v>
      </c>
      <c r="L778">
        <f t="array" ref="L778">_xlfn.IFS(K778="AMT",1,K778="Automatic",2,K778="CVT",3,K778="DCT",4,K778="Manual",5)</f>
        <v>5</v>
      </c>
      <c r="M778" t="s">
        <v>169</v>
      </c>
      <c r="N778">
        <f t="array" ref="N778">_xlfn.IFS(M778="Automatic",1,M778= "Manual",2)</f>
        <v>2</v>
      </c>
      <c r="O778" t="s">
        <v>177</v>
      </c>
      <c r="P778">
        <f t="array" ref="P778">_xlfn.IFS(O778="Analog",1,O778= "Analog + Digital",2,O778= "Digital",3)</f>
        <v>2</v>
      </c>
    </row>
    <row r="779" spans="1:16" x14ac:dyDescent="0.3">
      <c r="A779" t="s">
        <v>146</v>
      </c>
      <c r="B779">
        <f t="array" ref="B779">_xlfn.IFS(A779="CNG",1,A779="CNG + Petrol",2,A779="Diesel",3,A779="Electric",4,A779="Hybrid",5,A779="Petrol",6)</f>
        <v>6</v>
      </c>
      <c r="C779" t="s">
        <v>509</v>
      </c>
      <c r="D779">
        <f t="array" ref="D779">_xlfn.IFS(C779="Coupe",1,C779= "Crossover",2,C779= "Crossover, SUV",3,C779= "Hatchback",4,C779= "MPV",5,C779= "MUV",6,C779= "Sedan",7,C779= "Sedan, Coupe",8,C779= "SUV",9,C779= "SUV, Crossover",10)</f>
        <v>7</v>
      </c>
      <c r="E779" t="s">
        <v>201</v>
      </c>
      <c r="F779">
        <f t="array" ref="F779">_xlfn.IFS(E779="Drum",1,E779= "Solid Disc",2,E779= "Ventilated Disc",3)</f>
        <v>3</v>
      </c>
      <c r="G779" t="s">
        <v>201</v>
      </c>
      <c r="H779">
        <f t="array" ref="H779">_xlfn.IFS(G779="Drum",1,G779= "Solid Disc",2,G779= "Ventilated Disc",3)</f>
        <v>3</v>
      </c>
      <c r="I779" t="s">
        <v>598</v>
      </c>
      <c r="J779">
        <f t="array" ref="J779">_xlfn.IFS(I779="Fabric",1,I779= "Leather",2,I779= "Polyurethene",3,I779= "Vinyl",4)</f>
        <v>2</v>
      </c>
      <c r="K779" t="s">
        <v>190</v>
      </c>
      <c r="L779">
        <f t="array" ref="L779">_xlfn.IFS(K779="AMT",1,K779="Automatic",2,K779="CVT",3,K779="DCT",4,K779="Manual",5)</f>
        <v>2</v>
      </c>
      <c r="M779" t="s">
        <v>169</v>
      </c>
      <c r="N779">
        <f t="array" ref="N779">_xlfn.IFS(M779="Automatic",1,M779= "Manual",2)</f>
        <v>2</v>
      </c>
      <c r="O779" t="s">
        <v>177</v>
      </c>
      <c r="P779">
        <f t="array" ref="P779">_xlfn.IFS(O779="Analog",1,O779= "Analog + Digital",2,O779= "Digital",3)</f>
        <v>2</v>
      </c>
    </row>
    <row r="780" spans="1:16" x14ac:dyDescent="0.3">
      <c r="A780" t="s">
        <v>460</v>
      </c>
      <c r="B780">
        <f t="array" ref="B780">_xlfn.IFS(A780="CNG",1,A780="CNG + Petrol",2,A780="Diesel",3,A780="Electric",4,A780="Hybrid",5,A780="Petrol",6)</f>
        <v>3</v>
      </c>
      <c r="C780" t="s">
        <v>509</v>
      </c>
      <c r="D780">
        <f t="array" ref="D780">_xlfn.IFS(C780="Coupe",1,C780= "Crossover",2,C780= "Crossover, SUV",3,C780= "Hatchback",4,C780= "MPV",5,C780= "MUV",6,C780= "Sedan",7,C780= "Sedan, Coupe",8,C780= "SUV",9,C780= "SUV, Crossover",10)</f>
        <v>7</v>
      </c>
      <c r="E780" t="s">
        <v>201</v>
      </c>
      <c r="F780">
        <f t="array" ref="F780">_xlfn.IFS(E780="Drum",1,E780= "Solid Disc",2,E780= "Ventilated Disc",3)</f>
        <v>3</v>
      </c>
      <c r="G780" t="s">
        <v>201</v>
      </c>
      <c r="H780">
        <f t="array" ref="H780">_xlfn.IFS(G780="Drum",1,G780= "Solid Disc",2,G780= "Ventilated Disc",3)</f>
        <v>3</v>
      </c>
      <c r="I780" t="s">
        <v>598</v>
      </c>
      <c r="J780">
        <f t="array" ref="J780">_xlfn.IFS(I780="Fabric",1,I780= "Leather",2,I780= "Polyurethene",3,I780= "Vinyl",4)</f>
        <v>2</v>
      </c>
      <c r="K780" t="s">
        <v>169</v>
      </c>
      <c r="L780">
        <f t="array" ref="L780">_xlfn.IFS(K780="AMT",1,K780="Automatic",2,K780="CVT",3,K780="DCT",4,K780="Manual",5)</f>
        <v>5</v>
      </c>
      <c r="M780" t="s">
        <v>169</v>
      </c>
      <c r="N780">
        <f t="array" ref="N780">_xlfn.IFS(M780="Automatic",1,M780= "Manual",2)</f>
        <v>2</v>
      </c>
      <c r="O780" t="s">
        <v>177</v>
      </c>
      <c r="P780">
        <f t="array" ref="P780">_xlfn.IFS(O780="Analog",1,O780= "Analog + Digital",2,O780= "Digital",3)</f>
        <v>2</v>
      </c>
    </row>
    <row r="781" spans="1:16" x14ac:dyDescent="0.3">
      <c r="A781" t="s">
        <v>460</v>
      </c>
      <c r="B781">
        <f t="array" ref="B781">_xlfn.IFS(A781="CNG",1,A781="CNG + Petrol",2,A781="Diesel",3,A781="Electric",4,A781="Hybrid",5,A781="Petrol",6)</f>
        <v>3</v>
      </c>
      <c r="C781" t="s">
        <v>509</v>
      </c>
      <c r="D781">
        <f t="array" ref="D781">_xlfn.IFS(C781="Coupe",1,C781= "Crossover",2,C781= "Crossover, SUV",3,C781= "Hatchback",4,C781= "MPV",5,C781= "MUV",6,C781= "Sedan",7,C781= "Sedan, Coupe",8,C781= "SUV",9,C781= "SUV, Crossover",10)</f>
        <v>7</v>
      </c>
      <c r="E781" t="s">
        <v>201</v>
      </c>
      <c r="F781">
        <f t="array" ref="F781">_xlfn.IFS(E781="Drum",1,E781= "Solid Disc",2,E781= "Ventilated Disc",3)</f>
        <v>3</v>
      </c>
      <c r="G781" t="s">
        <v>201</v>
      </c>
      <c r="H781">
        <f t="array" ref="H781">_xlfn.IFS(G781="Drum",1,G781= "Solid Disc",2,G781= "Ventilated Disc",3)</f>
        <v>3</v>
      </c>
      <c r="I781" t="s">
        <v>598</v>
      </c>
      <c r="J781">
        <f t="array" ref="J781">_xlfn.IFS(I781="Fabric",1,I781= "Leather",2,I781= "Polyurethene",3,I781= "Vinyl",4)</f>
        <v>2</v>
      </c>
      <c r="K781" t="s">
        <v>190</v>
      </c>
      <c r="L781">
        <f t="array" ref="L781">_xlfn.IFS(K781="AMT",1,K781="Automatic",2,K781="CVT",3,K781="DCT",4,K781="Manual",5)</f>
        <v>2</v>
      </c>
      <c r="M781" t="s">
        <v>169</v>
      </c>
      <c r="N781">
        <f t="array" ref="N781">_xlfn.IFS(M781="Automatic",1,M781= "Manual",2)</f>
        <v>2</v>
      </c>
      <c r="O781" t="s">
        <v>177</v>
      </c>
      <c r="P781">
        <f t="array" ref="P781">_xlfn.IFS(O781="Analog",1,O781= "Analog + Digital",2,O781= "Digital",3)</f>
        <v>2</v>
      </c>
    </row>
    <row r="782" spans="1:16" x14ac:dyDescent="0.3">
      <c r="A782" t="s">
        <v>146</v>
      </c>
      <c r="B782">
        <f t="array" ref="B782">_xlfn.IFS(A782="CNG",1,A782="CNG + Petrol",2,A782="Diesel",3,A782="Electric",4,A782="Hybrid",5,A782="Petrol",6)</f>
        <v>6</v>
      </c>
      <c r="C782" t="s">
        <v>509</v>
      </c>
      <c r="D782">
        <f t="array" ref="D782">_xlfn.IFS(C782="Coupe",1,C782= "Crossover",2,C782= "Crossover, SUV",3,C782= "Hatchback",4,C782= "MPV",5,C782= "MUV",6,C782= "Sedan",7,C782= "Sedan, Coupe",8,C782= "SUV",9,C782= "SUV, Crossover",10)</f>
        <v>7</v>
      </c>
      <c r="E782" t="s">
        <v>201</v>
      </c>
      <c r="F782">
        <f t="array" ref="F782">_xlfn.IFS(E782="Drum",1,E782= "Solid Disc",2,E782= "Ventilated Disc",3)</f>
        <v>3</v>
      </c>
      <c r="G782" t="s">
        <v>201</v>
      </c>
      <c r="H782">
        <f t="array" ref="H782">_xlfn.IFS(G782="Drum",1,G782= "Solid Disc",2,G782= "Ventilated Disc",3)</f>
        <v>3</v>
      </c>
      <c r="I782" t="s">
        <v>598</v>
      </c>
      <c r="J782">
        <f t="array" ref="J782">_xlfn.IFS(I782="Fabric",1,I782= "Leather",2,I782= "Polyurethene",3,I782= "Vinyl",4)</f>
        <v>2</v>
      </c>
      <c r="K782" t="s">
        <v>190</v>
      </c>
      <c r="L782">
        <f t="array" ref="L782">_xlfn.IFS(K782="AMT",1,K782="Automatic",2,K782="CVT",3,K782="DCT",4,K782="Manual",5)</f>
        <v>2</v>
      </c>
      <c r="M782" t="s">
        <v>169</v>
      </c>
      <c r="N782">
        <f t="array" ref="N782">_xlfn.IFS(M782="Automatic",1,M782= "Manual",2)</f>
        <v>2</v>
      </c>
      <c r="O782" t="s">
        <v>177</v>
      </c>
      <c r="P782">
        <f t="array" ref="P782">_xlfn.IFS(O782="Analog",1,O782= "Analog + Digital",2,O782= "Digital",3)</f>
        <v>2</v>
      </c>
    </row>
    <row r="783" spans="1:16" x14ac:dyDescent="0.3">
      <c r="A783" t="s">
        <v>460</v>
      </c>
      <c r="B783">
        <f t="array" ref="B783">_xlfn.IFS(A783="CNG",1,A783="CNG + Petrol",2,A783="Diesel",3,A783="Electric",4,A783="Hybrid",5,A783="Petrol",6)</f>
        <v>3</v>
      </c>
      <c r="C783" t="s">
        <v>509</v>
      </c>
      <c r="D783">
        <f t="array" ref="D783">_xlfn.IFS(C783="Coupe",1,C783= "Crossover",2,C783= "Crossover, SUV",3,C783= "Hatchback",4,C783= "MPV",5,C783= "MUV",6,C783= "Sedan",7,C783= "Sedan, Coupe",8,C783= "SUV",9,C783= "SUV, Crossover",10)</f>
        <v>7</v>
      </c>
      <c r="E783" t="s">
        <v>201</v>
      </c>
      <c r="F783">
        <f t="array" ref="F783">_xlfn.IFS(E783="Drum",1,E783= "Solid Disc",2,E783= "Ventilated Disc",3)</f>
        <v>3</v>
      </c>
      <c r="G783" t="s">
        <v>201</v>
      </c>
      <c r="H783">
        <f t="array" ref="H783">_xlfn.IFS(G783="Drum",1,G783= "Solid Disc",2,G783= "Ventilated Disc",3)</f>
        <v>3</v>
      </c>
      <c r="I783" t="s">
        <v>598</v>
      </c>
      <c r="J783">
        <f t="array" ref="J783">_xlfn.IFS(I783="Fabric",1,I783= "Leather",2,I783= "Polyurethene",3,I783= "Vinyl",4)</f>
        <v>2</v>
      </c>
      <c r="K783" t="s">
        <v>190</v>
      </c>
      <c r="L783">
        <f t="array" ref="L783">_xlfn.IFS(K783="AMT",1,K783="Automatic",2,K783="CVT",3,K783="DCT",4,K783="Manual",5)</f>
        <v>2</v>
      </c>
      <c r="M783" t="s">
        <v>169</v>
      </c>
      <c r="N783">
        <f t="array" ref="N783">_xlfn.IFS(M783="Automatic",1,M783= "Manual",2)</f>
        <v>2</v>
      </c>
      <c r="O783" t="s">
        <v>177</v>
      </c>
      <c r="P783">
        <f t="array" ref="P783">_xlfn.IFS(O783="Analog",1,O783= "Analog + Digital",2,O783= "Digital",3)</f>
        <v>2</v>
      </c>
    </row>
    <row r="784" spans="1:16" x14ac:dyDescent="0.3">
      <c r="A784" t="s">
        <v>146</v>
      </c>
      <c r="B784">
        <f t="array" ref="B784">_xlfn.IFS(A784="CNG",1,A784="CNG + Petrol",2,A784="Diesel",3,A784="Electric",4,A784="Hybrid",5,A784="Petrol",6)</f>
        <v>6</v>
      </c>
      <c r="C784" t="s">
        <v>509</v>
      </c>
      <c r="D784">
        <f t="array" ref="D784">_xlfn.IFS(C784="Coupe",1,C784= "Crossover",2,C784= "Crossover, SUV",3,C784= "Hatchback",4,C784= "MPV",5,C784= "MUV",6,C784= "Sedan",7,C784= "Sedan, Coupe",8,C784= "SUV",9,C784= "SUV, Crossover",10)</f>
        <v>7</v>
      </c>
      <c r="E784" t="s">
        <v>201</v>
      </c>
      <c r="F784">
        <f t="array" ref="F784">_xlfn.IFS(E784="Drum",1,E784= "Solid Disc",2,E784= "Ventilated Disc",3)</f>
        <v>3</v>
      </c>
      <c r="G784" t="s">
        <v>201</v>
      </c>
      <c r="H784">
        <f t="array" ref="H784">_xlfn.IFS(G784="Drum",1,G784= "Solid Disc",2,G784= "Ventilated Disc",3)</f>
        <v>3</v>
      </c>
      <c r="I784" t="s">
        <v>598</v>
      </c>
      <c r="J784">
        <f t="array" ref="J784">_xlfn.IFS(I784="Fabric",1,I784= "Leather",2,I784= "Polyurethene",3,I784= "Vinyl",4)</f>
        <v>2</v>
      </c>
      <c r="K784" t="s">
        <v>169</v>
      </c>
      <c r="L784">
        <f t="array" ref="L784">_xlfn.IFS(K784="AMT",1,K784="Automatic",2,K784="CVT",3,K784="DCT",4,K784="Manual",5)</f>
        <v>5</v>
      </c>
      <c r="M784" t="s">
        <v>169</v>
      </c>
      <c r="N784">
        <f t="array" ref="N784">_xlfn.IFS(M784="Automatic",1,M784= "Manual",2)</f>
        <v>2</v>
      </c>
      <c r="O784" t="s">
        <v>177</v>
      </c>
      <c r="P784">
        <f t="array" ref="P784">_xlfn.IFS(O784="Analog",1,O784= "Analog + Digital",2,O784= "Digital",3)</f>
        <v>2</v>
      </c>
    </row>
    <row r="785" spans="1:16" x14ac:dyDescent="0.3">
      <c r="A785" t="s">
        <v>460</v>
      </c>
      <c r="B785">
        <f t="array" ref="B785">_xlfn.IFS(A785="CNG",1,A785="CNG + Petrol",2,A785="Diesel",3,A785="Electric",4,A785="Hybrid",5,A785="Petrol",6)</f>
        <v>3</v>
      </c>
      <c r="C785" t="s">
        <v>509</v>
      </c>
      <c r="D785">
        <f t="array" ref="D785">_xlfn.IFS(C785="Coupe",1,C785= "Crossover",2,C785= "Crossover, SUV",3,C785= "Hatchback",4,C785= "MPV",5,C785= "MUV",6,C785= "Sedan",7,C785= "Sedan, Coupe",8,C785= "SUV",9,C785= "SUV, Crossover",10)</f>
        <v>7</v>
      </c>
      <c r="E785" t="s">
        <v>201</v>
      </c>
      <c r="F785">
        <f t="array" ref="F785">_xlfn.IFS(E785="Drum",1,E785= "Solid Disc",2,E785= "Ventilated Disc",3)</f>
        <v>3</v>
      </c>
      <c r="G785" t="s">
        <v>201</v>
      </c>
      <c r="H785">
        <f t="array" ref="H785">_xlfn.IFS(G785="Drum",1,G785= "Solid Disc",2,G785= "Ventilated Disc",3)</f>
        <v>3</v>
      </c>
      <c r="I785" t="s">
        <v>598</v>
      </c>
      <c r="J785">
        <f t="array" ref="J785">_xlfn.IFS(I785="Fabric",1,I785= "Leather",2,I785= "Polyurethene",3,I785= "Vinyl",4)</f>
        <v>2</v>
      </c>
      <c r="K785" t="s">
        <v>169</v>
      </c>
      <c r="L785">
        <f t="array" ref="L785">_xlfn.IFS(K785="AMT",1,K785="Automatic",2,K785="CVT",3,K785="DCT",4,K785="Manual",5)</f>
        <v>5</v>
      </c>
      <c r="M785" t="s">
        <v>169</v>
      </c>
      <c r="N785">
        <f t="array" ref="N785">_xlfn.IFS(M785="Automatic",1,M785= "Manual",2)</f>
        <v>2</v>
      </c>
      <c r="O785" t="s">
        <v>177</v>
      </c>
      <c r="P785">
        <f t="array" ref="P785">_xlfn.IFS(O785="Analog",1,O785= "Analog + Digital",2,O785= "Digital",3)</f>
        <v>2</v>
      </c>
    </row>
    <row r="786" spans="1:16" x14ac:dyDescent="0.3">
      <c r="A786" t="s">
        <v>146</v>
      </c>
      <c r="B786">
        <f t="array" ref="B786">_xlfn.IFS(A786="CNG",1,A786="CNG + Petrol",2,A786="Diesel",3,A786="Electric",4,A786="Hybrid",5,A786="Petrol",6)</f>
        <v>6</v>
      </c>
      <c r="C786" t="s">
        <v>509</v>
      </c>
      <c r="D786">
        <f t="array" ref="D786">_xlfn.IFS(C786="Coupe",1,C786= "Crossover",2,C786= "Crossover, SUV",3,C786= "Hatchback",4,C786= "MPV",5,C786= "MUV",6,C786= "Sedan",7,C786= "Sedan, Coupe",8,C786= "SUV",9,C786= "SUV, Crossover",10)</f>
        <v>7</v>
      </c>
      <c r="E786" t="s">
        <v>201</v>
      </c>
      <c r="F786">
        <f t="array" ref="F786">_xlfn.IFS(E786="Drum",1,E786= "Solid Disc",2,E786= "Ventilated Disc",3)</f>
        <v>3</v>
      </c>
      <c r="G786" t="s">
        <v>201</v>
      </c>
      <c r="H786">
        <f t="array" ref="H786">_xlfn.IFS(G786="Drum",1,G786= "Solid Disc",2,G786= "Ventilated Disc",3)</f>
        <v>3</v>
      </c>
      <c r="I786" t="s">
        <v>598</v>
      </c>
      <c r="J786">
        <f t="array" ref="J786">_xlfn.IFS(I786="Fabric",1,I786= "Leather",2,I786= "Polyurethene",3,I786= "Vinyl",4)</f>
        <v>2</v>
      </c>
      <c r="K786" t="s">
        <v>190</v>
      </c>
      <c r="L786">
        <f t="array" ref="L786">_xlfn.IFS(K786="AMT",1,K786="Automatic",2,K786="CVT",3,K786="DCT",4,K786="Manual",5)</f>
        <v>2</v>
      </c>
      <c r="M786" t="s">
        <v>169</v>
      </c>
      <c r="N786">
        <f t="array" ref="N786">_xlfn.IFS(M786="Automatic",1,M786= "Manual",2)</f>
        <v>2</v>
      </c>
      <c r="O786" t="s">
        <v>177</v>
      </c>
      <c r="P786">
        <f t="array" ref="P786">_xlfn.IFS(O786="Analog",1,O786= "Analog + Digital",2,O786= "Digital",3)</f>
        <v>2</v>
      </c>
    </row>
    <row r="787" spans="1:16" x14ac:dyDescent="0.3">
      <c r="A787" t="s">
        <v>460</v>
      </c>
      <c r="B787">
        <f t="array" ref="B787">_xlfn.IFS(A787="CNG",1,A787="CNG + Petrol",2,A787="Diesel",3,A787="Electric",4,A787="Hybrid",5,A787="Petrol",6)</f>
        <v>3</v>
      </c>
      <c r="C787" t="s">
        <v>509</v>
      </c>
      <c r="D787">
        <f t="array" ref="D787">_xlfn.IFS(C787="Coupe",1,C787= "Crossover",2,C787= "Crossover, SUV",3,C787= "Hatchback",4,C787= "MPV",5,C787= "MUV",6,C787= "Sedan",7,C787= "Sedan, Coupe",8,C787= "SUV",9,C787= "SUV, Crossover",10)</f>
        <v>7</v>
      </c>
      <c r="E787" t="s">
        <v>201</v>
      </c>
      <c r="F787">
        <f t="array" ref="F787">_xlfn.IFS(E787="Drum",1,E787= "Solid Disc",2,E787= "Ventilated Disc",3)</f>
        <v>3</v>
      </c>
      <c r="G787" t="s">
        <v>201</v>
      </c>
      <c r="H787">
        <f t="array" ref="H787">_xlfn.IFS(G787="Drum",1,G787= "Solid Disc",2,G787= "Ventilated Disc",3)</f>
        <v>3</v>
      </c>
      <c r="I787" t="s">
        <v>598</v>
      </c>
      <c r="J787">
        <f t="array" ref="J787">_xlfn.IFS(I787="Fabric",1,I787= "Leather",2,I787= "Polyurethene",3,I787= "Vinyl",4)</f>
        <v>2</v>
      </c>
      <c r="K787" t="s">
        <v>190</v>
      </c>
      <c r="L787">
        <f t="array" ref="L787">_xlfn.IFS(K787="AMT",1,K787="Automatic",2,K787="CVT",3,K787="DCT",4,K787="Manual",5)</f>
        <v>2</v>
      </c>
      <c r="M787" t="s">
        <v>169</v>
      </c>
      <c r="N787">
        <f t="array" ref="N787">_xlfn.IFS(M787="Automatic",1,M787= "Manual",2)</f>
        <v>2</v>
      </c>
      <c r="O787" t="s">
        <v>177</v>
      </c>
      <c r="P787">
        <f t="array" ref="P787">_xlfn.IFS(O787="Analog",1,O787= "Analog + Digital",2,O787= "Digital",3)</f>
        <v>2</v>
      </c>
    </row>
    <row r="788" spans="1:16" x14ac:dyDescent="0.3">
      <c r="A788" t="s">
        <v>460</v>
      </c>
      <c r="B788">
        <f t="array" ref="B788">_xlfn.IFS(A788="CNG",1,A788="CNG + Petrol",2,A788="Diesel",3,A788="Electric",4,A788="Hybrid",5,A788="Petrol",6)</f>
        <v>3</v>
      </c>
      <c r="C788" t="s">
        <v>509</v>
      </c>
      <c r="D788">
        <f t="array" ref="D788">_xlfn.IFS(C788="Coupe",1,C788= "Crossover",2,C788= "Crossover, SUV",3,C788= "Hatchback",4,C788= "MPV",5,C788= "MUV",6,C788= "Sedan",7,C788= "Sedan, Coupe",8,C788= "SUV",9,C788= "SUV, Crossover",10)</f>
        <v>7</v>
      </c>
      <c r="E788" t="s">
        <v>201</v>
      </c>
      <c r="F788">
        <f t="array" ref="F788">_xlfn.IFS(E788="Drum",1,E788= "Solid Disc",2,E788= "Ventilated Disc",3)</f>
        <v>3</v>
      </c>
      <c r="G788" t="s">
        <v>152</v>
      </c>
      <c r="H788">
        <f t="array" ref="H788">_xlfn.IFS(G788="Drum",1,G788= "Solid Disc",2,G788= "Ventilated Disc",3)</f>
        <v>1</v>
      </c>
      <c r="I788" t="s">
        <v>168</v>
      </c>
      <c r="J788">
        <f t="array" ref="J788">_xlfn.IFS(I788="Fabric",1,I788= "Leather",2,I788= "Polyurethene",3,I788= "Vinyl",4)</f>
        <v>1</v>
      </c>
      <c r="K788" t="s">
        <v>169</v>
      </c>
      <c r="L788">
        <f t="array" ref="L788">_xlfn.IFS(K788="AMT",1,K788="Automatic",2,K788="CVT",3,K788="DCT",4,K788="Manual",5)</f>
        <v>5</v>
      </c>
      <c r="M788" t="s">
        <v>169</v>
      </c>
      <c r="N788">
        <f t="array" ref="N788">_xlfn.IFS(M788="Automatic",1,M788= "Manual",2)</f>
        <v>2</v>
      </c>
      <c r="O788" t="s">
        <v>165</v>
      </c>
      <c r="P788">
        <f t="array" ref="P788">_xlfn.IFS(O788="Analog",1,O788= "Analog + Digital",2,O788= "Digital",3)</f>
        <v>1</v>
      </c>
    </row>
    <row r="789" spans="1:16" x14ac:dyDescent="0.3">
      <c r="A789" t="s">
        <v>460</v>
      </c>
      <c r="B789">
        <f t="array" ref="B789">_xlfn.IFS(A789="CNG",1,A789="CNG + Petrol",2,A789="Diesel",3,A789="Electric",4,A789="Hybrid",5,A789="Petrol",6)</f>
        <v>3</v>
      </c>
      <c r="C789" t="s">
        <v>509</v>
      </c>
      <c r="D789">
        <f t="array" ref="D789">_xlfn.IFS(C789="Coupe",1,C789= "Crossover",2,C789= "Crossover, SUV",3,C789= "Hatchback",4,C789= "MPV",5,C789= "MUV",6,C789= "Sedan",7,C789= "Sedan, Coupe",8,C789= "SUV",9,C789= "SUV, Crossover",10)</f>
        <v>7</v>
      </c>
      <c r="E789" t="s">
        <v>201</v>
      </c>
      <c r="F789">
        <f t="array" ref="F789">_xlfn.IFS(E789="Drum",1,E789= "Solid Disc",2,E789= "Ventilated Disc",3)</f>
        <v>3</v>
      </c>
      <c r="G789" t="s">
        <v>152</v>
      </c>
      <c r="H789">
        <f t="array" ref="H789">_xlfn.IFS(G789="Drum",1,G789= "Solid Disc",2,G789= "Ventilated Disc",3)</f>
        <v>1</v>
      </c>
      <c r="I789" t="s">
        <v>168</v>
      </c>
      <c r="J789">
        <f t="array" ref="J789">_xlfn.IFS(I789="Fabric",1,I789= "Leather",2,I789= "Polyurethene",3,I789= "Vinyl",4)</f>
        <v>1</v>
      </c>
      <c r="K789" t="s">
        <v>169</v>
      </c>
      <c r="L789">
        <f t="array" ref="L789">_xlfn.IFS(K789="AMT",1,K789="Automatic",2,K789="CVT",3,K789="DCT",4,K789="Manual",5)</f>
        <v>5</v>
      </c>
      <c r="M789" t="s">
        <v>169</v>
      </c>
      <c r="N789">
        <f t="array" ref="N789">_xlfn.IFS(M789="Automatic",1,M789= "Manual",2)</f>
        <v>2</v>
      </c>
      <c r="O789" t="s">
        <v>165</v>
      </c>
      <c r="P789">
        <f t="array" ref="P789">_xlfn.IFS(O789="Analog",1,O789= "Analog + Digital",2,O789= "Digital",3)</f>
        <v>1</v>
      </c>
    </row>
    <row r="790" spans="1:16" x14ac:dyDescent="0.3">
      <c r="A790" t="s">
        <v>460</v>
      </c>
      <c r="B790">
        <f t="array" ref="B790">_xlfn.IFS(A790="CNG",1,A790="CNG + Petrol",2,A790="Diesel",3,A790="Electric",4,A790="Hybrid",5,A790="Petrol",6)</f>
        <v>3</v>
      </c>
      <c r="C790" t="s">
        <v>509</v>
      </c>
      <c r="D790">
        <f t="array" ref="D790">_xlfn.IFS(C790="Coupe",1,C790= "Crossover",2,C790= "Crossover, SUV",3,C790= "Hatchback",4,C790= "MPV",5,C790= "MUV",6,C790= "Sedan",7,C790= "Sedan, Coupe",8,C790= "SUV",9,C790= "SUV, Crossover",10)</f>
        <v>7</v>
      </c>
      <c r="E790" t="s">
        <v>201</v>
      </c>
      <c r="F790">
        <f t="array" ref="F790">_xlfn.IFS(E790="Drum",1,E790= "Solid Disc",2,E790= "Ventilated Disc",3)</f>
        <v>3</v>
      </c>
      <c r="G790" t="s">
        <v>152</v>
      </c>
      <c r="H790">
        <f t="array" ref="H790">_xlfn.IFS(G790="Drum",1,G790= "Solid Disc",2,G790= "Ventilated Disc",3)</f>
        <v>1</v>
      </c>
      <c r="I790" t="s">
        <v>168</v>
      </c>
      <c r="J790">
        <f t="array" ref="J790">_xlfn.IFS(I790="Fabric",1,I790= "Leather",2,I790= "Polyurethene",3,I790= "Vinyl",4)</f>
        <v>1</v>
      </c>
      <c r="K790" t="s">
        <v>169</v>
      </c>
      <c r="L790">
        <f t="array" ref="L790">_xlfn.IFS(K790="AMT",1,K790="Automatic",2,K790="CVT",3,K790="DCT",4,K790="Manual",5)</f>
        <v>5</v>
      </c>
      <c r="M790" t="s">
        <v>169</v>
      </c>
      <c r="N790">
        <f t="array" ref="N790">_xlfn.IFS(M790="Automatic",1,M790= "Manual",2)</f>
        <v>2</v>
      </c>
      <c r="O790" t="s">
        <v>177</v>
      </c>
      <c r="P790">
        <f t="array" ref="P790">_xlfn.IFS(O790="Analog",1,O790= "Analog + Digital",2,O790= "Digital",3)</f>
        <v>2</v>
      </c>
    </row>
  </sheetData>
  <autoFilter ref="A3:P790" xr:uid="{3B12305F-A525-4F24-A901-3821E9FA467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CF1B-AB44-4AB1-A844-270A3CB05C12}">
  <dimension ref="A1:P790"/>
  <sheetViews>
    <sheetView workbookViewId="0">
      <selection activeCell="M1" sqref="M1"/>
    </sheetView>
  </sheetViews>
  <sheetFormatPr defaultRowHeight="14.4" x14ac:dyDescent="0.3"/>
  <cols>
    <col min="1" max="1" width="11.109375" customWidth="1"/>
    <col min="2" max="2" width="12.6640625" customWidth="1"/>
    <col min="3" max="3" width="11.44140625" customWidth="1"/>
    <col min="4" max="4" width="13.21875" customWidth="1"/>
    <col min="5" max="5" width="10.5546875" customWidth="1"/>
    <col min="6" max="6" width="12.5546875" customWidth="1"/>
    <col min="7" max="7" width="21.109375" customWidth="1"/>
    <col min="8" max="8" width="22.5546875" customWidth="1"/>
    <col min="9" max="9" width="15.44140625" customWidth="1"/>
    <col min="10" max="10" width="16.109375" customWidth="1"/>
    <col min="12" max="12" width="12.44140625" customWidth="1"/>
    <col min="16" max="16" width="10.33203125" customWidth="1"/>
  </cols>
  <sheetData>
    <row r="1" spans="1:16" x14ac:dyDescent="0.3">
      <c r="A1" s="3" t="s">
        <v>2529</v>
      </c>
    </row>
    <row r="3" spans="1:16" ht="28.8" x14ac:dyDescent="0.3">
      <c r="A3" s="26" t="s">
        <v>13</v>
      </c>
      <c r="B3" s="27" t="s">
        <v>2514</v>
      </c>
      <c r="C3" s="27" t="s">
        <v>14</v>
      </c>
      <c r="D3" s="27" t="s">
        <v>2515</v>
      </c>
      <c r="E3" s="27" t="s">
        <v>15</v>
      </c>
      <c r="F3" s="27" t="s">
        <v>2516</v>
      </c>
      <c r="G3" s="27" t="s">
        <v>2517</v>
      </c>
      <c r="H3" s="27" t="s">
        <v>2518</v>
      </c>
      <c r="I3" s="27" t="s">
        <v>2519</v>
      </c>
      <c r="J3" s="27" t="s">
        <v>2520</v>
      </c>
    </row>
    <row r="4" spans="1:16" x14ac:dyDescent="0.3">
      <c r="A4">
        <v>1652</v>
      </c>
      <c r="B4">
        <f t="shared" ref="B4:B67" si="0">A4/1000</f>
        <v>1.6519999999999999</v>
      </c>
      <c r="C4">
        <v>3164</v>
      </c>
      <c r="D4">
        <f t="shared" ref="D4:D67" si="1">C4/1000</f>
        <v>3.1640000000000001</v>
      </c>
      <c r="E4">
        <v>1750</v>
      </c>
      <c r="F4">
        <f t="shared" ref="F4:F67" si="2">E4/1000</f>
        <v>1.75</v>
      </c>
      <c r="G4" s="24" t="s">
        <v>151</v>
      </c>
      <c r="H4" s="24">
        <v>0.18</v>
      </c>
      <c r="I4" s="24" t="s">
        <v>170</v>
      </c>
      <c r="J4">
        <v>2.23</v>
      </c>
    </row>
    <row r="5" spans="1:16" x14ac:dyDescent="0.3">
      <c r="A5">
        <v>1652</v>
      </c>
      <c r="B5">
        <f t="shared" si="0"/>
        <v>1.6519999999999999</v>
      </c>
      <c r="C5">
        <v>3164</v>
      </c>
      <c r="D5">
        <f t="shared" si="1"/>
        <v>3.1640000000000001</v>
      </c>
      <c r="E5">
        <v>1750</v>
      </c>
      <c r="F5">
        <f t="shared" si="2"/>
        <v>1.75</v>
      </c>
      <c r="G5" s="24" t="s">
        <v>151</v>
      </c>
      <c r="H5" s="24">
        <v>0.18</v>
      </c>
      <c r="I5" s="24" t="s">
        <v>170</v>
      </c>
      <c r="J5">
        <v>2.23</v>
      </c>
    </row>
    <row r="6" spans="1:16" x14ac:dyDescent="0.3">
      <c r="A6">
        <v>1652</v>
      </c>
      <c r="B6">
        <f t="shared" si="0"/>
        <v>1.6519999999999999</v>
      </c>
      <c r="C6">
        <v>3164</v>
      </c>
      <c r="D6">
        <f t="shared" si="1"/>
        <v>3.1640000000000001</v>
      </c>
      <c r="E6">
        <v>1750</v>
      </c>
      <c r="F6">
        <f t="shared" si="2"/>
        <v>1.75</v>
      </c>
      <c r="G6" s="24" t="s">
        <v>151</v>
      </c>
      <c r="H6" s="24">
        <v>0.18</v>
      </c>
      <c r="I6" s="24" t="s">
        <v>170</v>
      </c>
      <c r="J6">
        <v>2.23</v>
      </c>
    </row>
    <row r="7" spans="1:16" x14ac:dyDescent="0.3">
      <c r="A7">
        <v>1652</v>
      </c>
      <c r="B7">
        <f t="shared" si="0"/>
        <v>1.6519999999999999</v>
      </c>
      <c r="C7">
        <v>3164</v>
      </c>
      <c r="D7">
        <f t="shared" si="1"/>
        <v>3.1640000000000001</v>
      </c>
      <c r="E7">
        <v>1750</v>
      </c>
      <c r="F7">
        <f t="shared" si="2"/>
        <v>1.75</v>
      </c>
      <c r="G7" s="24" t="s">
        <v>151</v>
      </c>
      <c r="H7" s="24">
        <v>0.18</v>
      </c>
      <c r="I7" s="24" t="s">
        <v>170</v>
      </c>
      <c r="J7">
        <v>2.23</v>
      </c>
    </row>
    <row r="8" spans="1:16" x14ac:dyDescent="0.3">
      <c r="A8">
        <v>1652</v>
      </c>
      <c r="B8">
        <f t="shared" si="0"/>
        <v>1.6519999999999999</v>
      </c>
      <c r="C8">
        <v>3164</v>
      </c>
      <c r="D8">
        <f t="shared" si="1"/>
        <v>3.1640000000000001</v>
      </c>
      <c r="E8">
        <v>1750</v>
      </c>
      <c r="F8">
        <f t="shared" si="2"/>
        <v>1.75</v>
      </c>
      <c r="G8" s="24" t="s">
        <v>151</v>
      </c>
      <c r="H8" s="24">
        <v>0.18</v>
      </c>
      <c r="I8" s="24" t="s">
        <v>170</v>
      </c>
      <c r="J8">
        <v>2.23</v>
      </c>
    </row>
    <row r="9" spans="1:16" x14ac:dyDescent="0.3">
      <c r="A9">
        <v>1652</v>
      </c>
      <c r="B9">
        <f t="shared" si="0"/>
        <v>1.6519999999999999</v>
      </c>
      <c r="C9">
        <v>3164</v>
      </c>
      <c r="D9">
        <f t="shared" si="1"/>
        <v>3.1640000000000001</v>
      </c>
      <c r="E9">
        <v>1750</v>
      </c>
      <c r="F9">
        <f t="shared" si="2"/>
        <v>1.75</v>
      </c>
      <c r="G9" s="24" t="s">
        <v>151</v>
      </c>
      <c r="H9" s="24">
        <v>0.18</v>
      </c>
      <c r="I9" s="24" t="s">
        <v>170</v>
      </c>
      <c r="J9">
        <v>2.23</v>
      </c>
    </row>
    <row r="10" spans="1:16" x14ac:dyDescent="0.3">
      <c r="A10">
        <v>1490</v>
      </c>
      <c r="B10">
        <f t="shared" si="0"/>
        <v>1.49</v>
      </c>
      <c r="C10">
        <v>3731</v>
      </c>
      <c r="D10">
        <f t="shared" si="1"/>
        <v>3.7309999999999999</v>
      </c>
      <c r="E10">
        <v>1579</v>
      </c>
      <c r="F10">
        <f t="shared" si="2"/>
        <v>1.579</v>
      </c>
      <c r="G10" s="24" t="s">
        <v>200</v>
      </c>
      <c r="H10" s="24">
        <v>0.184</v>
      </c>
      <c r="I10" s="24" t="s">
        <v>207</v>
      </c>
      <c r="J10">
        <v>2.4220000000000002</v>
      </c>
    </row>
    <row r="11" spans="1:16" x14ac:dyDescent="0.3">
      <c r="A11">
        <v>1490</v>
      </c>
      <c r="B11">
        <f t="shared" si="0"/>
        <v>1.49</v>
      </c>
      <c r="C11">
        <v>3731</v>
      </c>
      <c r="D11">
        <f t="shared" si="1"/>
        <v>3.7309999999999999</v>
      </c>
      <c r="E11">
        <v>1579</v>
      </c>
      <c r="F11">
        <f t="shared" si="2"/>
        <v>1.579</v>
      </c>
      <c r="G11" s="24" t="s">
        <v>200</v>
      </c>
      <c r="H11" s="24">
        <v>0.184</v>
      </c>
      <c r="I11" s="24" t="s">
        <v>213</v>
      </c>
      <c r="J11">
        <v>2.4420000000000002</v>
      </c>
      <c r="L11" s="25" t="s">
        <v>2523</v>
      </c>
      <c r="M11" s="14" t="s">
        <v>2524</v>
      </c>
      <c r="N11" s="14"/>
      <c r="O11" s="14"/>
      <c r="P11" s="14"/>
    </row>
    <row r="12" spans="1:16" x14ac:dyDescent="0.3">
      <c r="A12">
        <v>1490</v>
      </c>
      <c r="B12">
        <f t="shared" si="0"/>
        <v>1.49</v>
      </c>
      <c r="C12">
        <v>3731</v>
      </c>
      <c r="D12">
        <f t="shared" si="1"/>
        <v>3.7309999999999999</v>
      </c>
      <c r="E12">
        <v>1579</v>
      </c>
      <c r="F12">
        <f t="shared" si="2"/>
        <v>1.579</v>
      </c>
      <c r="G12" s="24" t="s">
        <v>200</v>
      </c>
      <c r="H12" s="24">
        <v>0.184</v>
      </c>
      <c r="I12" s="24" t="s">
        <v>207</v>
      </c>
      <c r="J12">
        <v>2.4220000000000002</v>
      </c>
    </row>
    <row r="13" spans="1:16" x14ac:dyDescent="0.3">
      <c r="A13">
        <v>1490</v>
      </c>
      <c r="B13">
        <f t="shared" si="0"/>
        <v>1.49</v>
      </c>
      <c r="C13">
        <v>3731</v>
      </c>
      <c r="D13">
        <f t="shared" si="1"/>
        <v>3.7309999999999999</v>
      </c>
      <c r="E13">
        <v>1580</v>
      </c>
      <c r="F13">
        <f t="shared" si="2"/>
        <v>1.58</v>
      </c>
      <c r="G13" s="24" t="s">
        <v>200</v>
      </c>
      <c r="H13" s="24">
        <v>0.184</v>
      </c>
      <c r="I13" s="24" t="s">
        <v>207</v>
      </c>
      <c r="J13">
        <v>2.4220000000000002</v>
      </c>
    </row>
    <row r="14" spans="1:16" x14ac:dyDescent="0.3">
      <c r="A14">
        <v>1490</v>
      </c>
      <c r="B14">
        <f t="shared" si="0"/>
        <v>1.49</v>
      </c>
      <c r="C14">
        <v>3731</v>
      </c>
      <c r="D14">
        <f t="shared" si="1"/>
        <v>3.7309999999999999</v>
      </c>
      <c r="E14">
        <v>1579</v>
      </c>
      <c r="F14">
        <f t="shared" si="2"/>
        <v>1.579</v>
      </c>
      <c r="G14" s="24" t="s">
        <v>200</v>
      </c>
      <c r="H14" s="24">
        <v>0.184</v>
      </c>
      <c r="I14" s="24" t="s">
        <v>207</v>
      </c>
      <c r="J14">
        <v>2.4220000000000002</v>
      </c>
    </row>
    <row r="15" spans="1:16" x14ac:dyDescent="0.3">
      <c r="A15">
        <v>1490</v>
      </c>
      <c r="B15">
        <f t="shared" si="0"/>
        <v>1.49</v>
      </c>
      <c r="C15">
        <v>3731</v>
      </c>
      <c r="D15">
        <f t="shared" si="1"/>
        <v>3.7309999999999999</v>
      </c>
      <c r="E15">
        <v>1579</v>
      </c>
      <c r="F15">
        <f t="shared" si="2"/>
        <v>1.579</v>
      </c>
      <c r="G15" s="24" t="s">
        <v>200</v>
      </c>
      <c r="H15" s="24">
        <v>0.184</v>
      </c>
      <c r="I15" s="24" t="s">
        <v>207</v>
      </c>
      <c r="J15">
        <v>2.4220000000000002</v>
      </c>
    </row>
    <row r="16" spans="1:16" x14ac:dyDescent="0.3">
      <c r="A16">
        <v>1490</v>
      </c>
      <c r="B16">
        <f t="shared" si="0"/>
        <v>1.49</v>
      </c>
      <c r="C16">
        <v>3731</v>
      </c>
      <c r="D16">
        <f t="shared" si="1"/>
        <v>3.7309999999999999</v>
      </c>
      <c r="E16">
        <v>1579</v>
      </c>
      <c r="F16">
        <f t="shared" si="2"/>
        <v>1.579</v>
      </c>
      <c r="G16" s="24" t="s">
        <v>200</v>
      </c>
      <c r="H16" s="24">
        <v>0.184</v>
      </c>
      <c r="I16" s="24" t="s">
        <v>207</v>
      </c>
      <c r="J16">
        <v>2.4220000000000002</v>
      </c>
    </row>
    <row r="17" spans="1:10" x14ac:dyDescent="0.3">
      <c r="A17">
        <v>1490</v>
      </c>
      <c r="B17">
        <f t="shared" si="0"/>
        <v>1.49</v>
      </c>
      <c r="C17">
        <v>3731</v>
      </c>
      <c r="D17">
        <f t="shared" si="1"/>
        <v>3.7309999999999999</v>
      </c>
      <c r="E17">
        <v>1579</v>
      </c>
      <c r="F17">
        <f t="shared" si="2"/>
        <v>1.579</v>
      </c>
      <c r="G17" s="24" t="s">
        <v>200</v>
      </c>
      <c r="H17" s="24">
        <v>0.184</v>
      </c>
      <c r="I17" s="24" t="s">
        <v>207</v>
      </c>
      <c r="J17">
        <v>2.4220000000000002</v>
      </c>
    </row>
    <row r="18" spans="1:10" x14ac:dyDescent="0.3">
      <c r="A18">
        <v>1490</v>
      </c>
      <c r="B18">
        <f t="shared" si="0"/>
        <v>1.49</v>
      </c>
      <c r="C18">
        <v>3731</v>
      </c>
      <c r="D18">
        <f t="shared" si="1"/>
        <v>3.7309999999999999</v>
      </c>
      <c r="E18">
        <v>1579</v>
      </c>
      <c r="F18">
        <f t="shared" si="2"/>
        <v>1.579</v>
      </c>
      <c r="G18" s="24" t="s">
        <v>200</v>
      </c>
      <c r="H18" s="24">
        <v>0.184</v>
      </c>
      <c r="I18" s="24" t="s">
        <v>207</v>
      </c>
      <c r="J18">
        <v>2.4220000000000002</v>
      </c>
    </row>
    <row r="19" spans="1:10" x14ac:dyDescent="0.3">
      <c r="A19">
        <v>1490</v>
      </c>
      <c r="B19">
        <f t="shared" si="0"/>
        <v>1.49</v>
      </c>
      <c r="C19">
        <v>3731</v>
      </c>
      <c r="D19">
        <f t="shared" si="1"/>
        <v>3.7309999999999999</v>
      </c>
      <c r="E19">
        <v>1579</v>
      </c>
      <c r="F19">
        <f t="shared" si="2"/>
        <v>1.579</v>
      </c>
      <c r="G19" s="24" t="s">
        <v>200</v>
      </c>
      <c r="H19" s="24">
        <v>0.184</v>
      </c>
      <c r="I19" s="24" t="s">
        <v>207</v>
      </c>
      <c r="J19">
        <v>2.4220000000000002</v>
      </c>
    </row>
    <row r="20" spans="1:10" x14ac:dyDescent="0.3">
      <c r="A20">
        <v>1490</v>
      </c>
      <c r="B20">
        <f t="shared" si="0"/>
        <v>1.49</v>
      </c>
      <c r="C20">
        <v>3731</v>
      </c>
      <c r="D20">
        <f t="shared" si="1"/>
        <v>3.7309999999999999</v>
      </c>
      <c r="E20">
        <v>1579</v>
      </c>
      <c r="F20">
        <f t="shared" si="2"/>
        <v>1.579</v>
      </c>
      <c r="G20" s="24" t="s">
        <v>200</v>
      </c>
      <c r="H20" s="24">
        <v>0.184</v>
      </c>
      <c r="I20" s="24" t="s">
        <v>207</v>
      </c>
      <c r="J20">
        <v>2.4220000000000002</v>
      </c>
    </row>
    <row r="21" spans="1:10" x14ac:dyDescent="0.3">
      <c r="A21">
        <v>1490</v>
      </c>
      <c r="B21">
        <f t="shared" si="0"/>
        <v>1.49</v>
      </c>
      <c r="C21">
        <v>3731</v>
      </c>
      <c r="D21">
        <f t="shared" si="1"/>
        <v>3.7309999999999999</v>
      </c>
      <c r="E21">
        <v>1579</v>
      </c>
      <c r="F21">
        <f t="shared" si="2"/>
        <v>1.579</v>
      </c>
      <c r="G21" s="24" t="s">
        <v>200</v>
      </c>
      <c r="H21" s="24">
        <v>0.184</v>
      </c>
      <c r="I21" s="24" t="s">
        <v>207</v>
      </c>
      <c r="J21">
        <v>2.4220000000000002</v>
      </c>
    </row>
    <row r="22" spans="1:10" x14ac:dyDescent="0.3">
      <c r="A22">
        <v>1800</v>
      </c>
      <c r="B22">
        <f t="shared" si="0"/>
        <v>1.8</v>
      </c>
      <c r="C22">
        <v>3675</v>
      </c>
      <c r="D22">
        <f t="shared" si="1"/>
        <v>3.6749999999999998</v>
      </c>
      <c r="E22">
        <v>1475</v>
      </c>
      <c r="F22">
        <f t="shared" si="2"/>
        <v>1.4750000000000001</v>
      </c>
      <c r="G22" s="24" t="s">
        <v>242</v>
      </c>
      <c r="H22" s="24">
        <v>0.16</v>
      </c>
      <c r="I22" s="24" t="s">
        <v>250</v>
      </c>
      <c r="J22">
        <v>2.35</v>
      </c>
    </row>
    <row r="23" spans="1:10" x14ac:dyDescent="0.3">
      <c r="A23">
        <v>1800</v>
      </c>
      <c r="B23">
        <f t="shared" si="0"/>
        <v>1.8</v>
      </c>
      <c r="C23">
        <v>3675</v>
      </c>
      <c r="D23">
        <f t="shared" si="1"/>
        <v>3.6749999999999998</v>
      </c>
      <c r="E23">
        <v>1475</v>
      </c>
      <c r="F23">
        <f t="shared" si="2"/>
        <v>1.4750000000000001</v>
      </c>
      <c r="G23" s="24" t="s">
        <v>242</v>
      </c>
      <c r="H23" s="24">
        <v>0.16</v>
      </c>
      <c r="I23" s="24" t="s">
        <v>250</v>
      </c>
      <c r="J23">
        <v>2.35</v>
      </c>
    </row>
    <row r="24" spans="1:10" x14ac:dyDescent="0.3">
      <c r="A24">
        <v>1800</v>
      </c>
      <c r="B24">
        <f t="shared" si="0"/>
        <v>1.8</v>
      </c>
      <c r="C24">
        <v>3675</v>
      </c>
      <c r="D24">
        <f t="shared" si="1"/>
        <v>3.6749999999999998</v>
      </c>
      <c r="E24">
        <v>1475</v>
      </c>
      <c r="F24">
        <f t="shared" si="2"/>
        <v>1.4750000000000001</v>
      </c>
      <c r="G24" s="24" t="s">
        <v>242</v>
      </c>
      <c r="H24" s="24">
        <v>0.16</v>
      </c>
      <c r="I24" s="24" t="s">
        <v>250</v>
      </c>
      <c r="J24">
        <v>2.35</v>
      </c>
    </row>
    <row r="25" spans="1:10" x14ac:dyDescent="0.3">
      <c r="A25">
        <v>1800</v>
      </c>
      <c r="B25">
        <f t="shared" si="0"/>
        <v>1.8</v>
      </c>
      <c r="C25">
        <v>3675</v>
      </c>
      <c r="D25">
        <f t="shared" si="1"/>
        <v>3.6749999999999998</v>
      </c>
      <c r="E25">
        <v>1475</v>
      </c>
      <c r="F25">
        <f t="shared" si="2"/>
        <v>1.4750000000000001</v>
      </c>
      <c r="G25" s="24" t="s">
        <v>242</v>
      </c>
      <c r="H25" s="24">
        <v>0.16</v>
      </c>
      <c r="I25" s="24" t="s">
        <v>250</v>
      </c>
      <c r="J25">
        <v>2.35</v>
      </c>
    </row>
    <row r="26" spans="1:10" x14ac:dyDescent="0.3">
      <c r="A26">
        <v>1800</v>
      </c>
      <c r="B26">
        <f t="shared" si="0"/>
        <v>1.8</v>
      </c>
      <c r="C26">
        <v>3675</v>
      </c>
      <c r="D26">
        <f t="shared" si="1"/>
        <v>3.6749999999999998</v>
      </c>
      <c r="E26">
        <v>1475</v>
      </c>
      <c r="F26">
        <f t="shared" si="2"/>
        <v>1.4750000000000001</v>
      </c>
      <c r="G26" s="24" t="s">
        <v>242</v>
      </c>
      <c r="H26" s="24">
        <v>0.16</v>
      </c>
      <c r="I26" s="24" t="s">
        <v>250</v>
      </c>
      <c r="J26">
        <v>2.35</v>
      </c>
    </row>
    <row r="27" spans="1:10" x14ac:dyDescent="0.3">
      <c r="A27">
        <v>1475</v>
      </c>
      <c r="B27">
        <f t="shared" si="0"/>
        <v>1.4750000000000001</v>
      </c>
      <c r="C27">
        <v>3545</v>
      </c>
      <c r="D27">
        <f t="shared" si="1"/>
        <v>3.5449999999999999</v>
      </c>
      <c r="E27">
        <v>1490</v>
      </c>
      <c r="F27">
        <f t="shared" si="2"/>
        <v>1.49</v>
      </c>
      <c r="G27" s="24" t="s">
        <v>242</v>
      </c>
      <c r="H27" s="24">
        <v>0.16</v>
      </c>
      <c r="I27" s="24" t="s">
        <v>283</v>
      </c>
      <c r="J27">
        <v>2.36</v>
      </c>
    </row>
    <row r="28" spans="1:10" x14ac:dyDescent="0.3">
      <c r="A28">
        <v>1475</v>
      </c>
      <c r="B28">
        <f t="shared" si="0"/>
        <v>1.4750000000000001</v>
      </c>
      <c r="C28">
        <v>3545</v>
      </c>
      <c r="D28">
        <f t="shared" si="1"/>
        <v>3.5449999999999999</v>
      </c>
      <c r="E28">
        <v>1490</v>
      </c>
      <c r="F28">
        <f t="shared" si="2"/>
        <v>1.49</v>
      </c>
      <c r="G28" s="24" t="s">
        <v>242</v>
      </c>
      <c r="H28" s="24">
        <v>0.16</v>
      </c>
      <c r="I28" s="24" t="s">
        <v>283</v>
      </c>
      <c r="J28">
        <v>2.36</v>
      </c>
    </row>
    <row r="29" spans="1:10" x14ac:dyDescent="0.3">
      <c r="A29">
        <v>1475</v>
      </c>
      <c r="B29">
        <f t="shared" si="0"/>
        <v>1.4750000000000001</v>
      </c>
      <c r="C29">
        <v>3545</v>
      </c>
      <c r="D29">
        <f t="shared" si="1"/>
        <v>3.5449999999999999</v>
      </c>
      <c r="E29">
        <v>1490</v>
      </c>
      <c r="F29">
        <f t="shared" si="2"/>
        <v>1.49</v>
      </c>
      <c r="G29" s="24" t="s">
        <v>242</v>
      </c>
      <c r="H29" s="24">
        <v>0.16</v>
      </c>
      <c r="I29" s="24" t="s">
        <v>283</v>
      </c>
      <c r="J29">
        <v>2.36</v>
      </c>
    </row>
    <row r="30" spans="1:10" x14ac:dyDescent="0.3">
      <c r="A30">
        <v>1460</v>
      </c>
      <c r="B30">
        <f t="shared" si="0"/>
        <v>1.46</v>
      </c>
      <c r="C30">
        <v>3620</v>
      </c>
      <c r="D30">
        <f t="shared" si="1"/>
        <v>3.62</v>
      </c>
      <c r="E30">
        <v>1475</v>
      </c>
      <c r="F30">
        <f t="shared" si="2"/>
        <v>1.4750000000000001</v>
      </c>
      <c r="G30" s="24" t="s">
        <v>242</v>
      </c>
      <c r="H30" s="24">
        <v>0.16</v>
      </c>
      <c r="I30" s="24" t="s">
        <v>283</v>
      </c>
      <c r="J30">
        <v>2.36</v>
      </c>
    </row>
    <row r="31" spans="1:10" x14ac:dyDescent="0.3">
      <c r="A31">
        <v>1475</v>
      </c>
      <c r="B31">
        <f t="shared" si="0"/>
        <v>1.4750000000000001</v>
      </c>
      <c r="C31">
        <v>3545</v>
      </c>
      <c r="D31">
        <f t="shared" si="1"/>
        <v>3.5449999999999999</v>
      </c>
      <c r="E31">
        <v>1490</v>
      </c>
      <c r="F31">
        <f t="shared" si="2"/>
        <v>1.49</v>
      </c>
      <c r="G31" s="24" t="s">
        <v>242</v>
      </c>
      <c r="H31" s="24">
        <v>0.16</v>
      </c>
      <c r="I31" s="24" t="s">
        <v>283</v>
      </c>
      <c r="J31">
        <v>2.36</v>
      </c>
    </row>
    <row r="32" spans="1:10" x14ac:dyDescent="0.3">
      <c r="A32">
        <v>1475</v>
      </c>
      <c r="B32">
        <f t="shared" si="0"/>
        <v>1.4750000000000001</v>
      </c>
      <c r="C32">
        <v>3545</v>
      </c>
      <c r="D32">
        <f t="shared" si="1"/>
        <v>3.5449999999999999</v>
      </c>
      <c r="E32">
        <v>1490</v>
      </c>
      <c r="F32">
        <f t="shared" si="2"/>
        <v>1.49</v>
      </c>
      <c r="G32" s="24" t="s">
        <v>242</v>
      </c>
      <c r="H32" s="24">
        <v>0.16</v>
      </c>
      <c r="I32" s="24" t="s">
        <v>283</v>
      </c>
      <c r="J32">
        <v>2.36</v>
      </c>
    </row>
    <row r="33" spans="1:10" x14ac:dyDescent="0.3">
      <c r="A33">
        <v>1560</v>
      </c>
      <c r="B33">
        <f t="shared" si="0"/>
        <v>1.56</v>
      </c>
      <c r="C33">
        <v>3600</v>
      </c>
      <c r="D33">
        <f t="shared" si="1"/>
        <v>3.6</v>
      </c>
      <c r="E33">
        <v>1600</v>
      </c>
      <c r="F33">
        <f t="shared" si="2"/>
        <v>1.6</v>
      </c>
      <c r="G33" s="24" t="s">
        <v>304</v>
      </c>
      <c r="H33" s="24">
        <v>0.16500000000000001</v>
      </c>
      <c r="I33" s="24" t="s">
        <v>310</v>
      </c>
      <c r="J33">
        <v>2.4249999999999998</v>
      </c>
    </row>
    <row r="34" spans="1:10" x14ac:dyDescent="0.3">
      <c r="A34">
        <v>1560</v>
      </c>
      <c r="B34">
        <f t="shared" si="0"/>
        <v>1.56</v>
      </c>
      <c r="C34">
        <v>3695</v>
      </c>
      <c r="D34">
        <f t="shared" si="1"/>
        <v>3.6949999999999998</v>
      </c>
      <c r="E34">
        <v>1600</v>
      </c>
      <c r="F34">
        <f t="shared" si="2"/>
        <v>1.6</v>
      </c>
      <c r="G34" s="24" t="s">
        <v>304</v>
      </c>
      <c r="H34" s="24">
        <v>0.16500000000000001</v>
      </c>
      <c r="I34" s="24" t="s">
        <v>310</v>
      </c>
      <c r="J34">
        <v>2.4249999999999998</v>
      </c>
    </row>
    <row r="35" spans="1:10" x14ac:dyDescent="0.3">
      <c r="A35">
        <v>1560</v>
      </c>
      <c r="B35">
        <f t="shared" si="0"/>
        <v>1.56</v>
      </c>
      <c r="C35">
        <v>3610</v>
      </c>
      <c r="D35">
        <f t="shared" si="1"/>
        <v>3.61</v>
      </c>
      <c r="E35">
        <v>1645</v>
      </c>
      <c r="F35">
        <f t="shared" si="2"/>
        <v>1.645</v>
      </c>
      <c r="G35" s="24" t="s">
        <v>2521</v>
      </c>
      <c r="H35" s="24">
        <v>0.17699999999999999</v>
      </c>
      <c r="I35" s="24" t="s">
        <v>327</v>
      </c>
      <c r="J35">
        <v>2.4</v>
      </c>
    </row>
    <row r="36" spans="1:10" x14ac:dyDescent="0.3">
      <c r="A36">
        <v>1560</v>
      </c>
      <c r="B36">
        <f t="shared" si="0"/>
        <v>1.56</v>
      </c>
      <c r="C36">
        <v>3610</v>
      </c>
      <c r="D36">
        <f t="shared" si="1"/>
        <v>3.61</v>
      </c>
      <c r="E36">
        <v>1645</v>
      </c>
      <c r="F36">
        <f t="shared" si="2"/>
        <v>1.645</v>
      </c>
      <c r="G36" s="24" t="s">
        <v>2521</v>
      </c>
      <c r="H36" s="24">
        <v>0.17699999999999999</v>
      </c>
      <c r="I36" s="24" t="s">
        <v>327</v>
      </c>
      <c r="J36">
        <v>2.4</v>
      </c>
    </row>
    <row r="37" spans="1:10" x14ac:dyDescent="0.3">
      <c r="A37">
        <v>1560</v>
      </c>
      <c r="B37">
        <f t="shared" si="0"/>
        <v>1.56</v>
      </c>
      <c r="C37">
        <v>3610</v>
      </c>
      <c r="D37">
        <f t="shared" si="1"/>
        <v>3.61</v>
      </c>
      <c r="E37">
        <v>1645</v>
      </c>
      <c r="F37">
        <f t="shared" si="2"/>
        <v>1.645</v>
      </c>
      <c r="G37" s="24" t="s">
        <v>2521</v>
      </c>
      <c r="H37" s="24">
        <v>0.17699999999999999</v>
      </c>
      <c r="I37" s="24" t="s">
        <v>327</v>
      </c>
      <c r="J37">
        <v>2.4</v>
      </c>
    </row>
    <row r="38" spans="1:10" x14ac:dyDescent="0.3">
      <c r="A38">
        <v>1560</v>
      </c>
      <c r="B38">
        <f t="shared" si="0"/>
        <v>1.56</v>
      </c>
      <c r="C38">
        <v>3610</v>
      </c>
      <c r="D38">
        <f t="shared" si="1"/>
        <v>3.61</v>
      </c>
      <c r="E38">
        <v>1645</v>
      </c>
      <c r="F38">
        <f t="shared" si="2"/>
        <v>1.645</v>
      </c>
      <c r="G38" s="24" t="s">
        <v>2521</v>
      </c>
      <c r="H38" s="24">
        <v>0.17699999999999999</v>
      </c>
      <c r="I38" s="24" t="s">
        <v>327</v>
      </c>
      <c r="J38">
        <v>2.4</v>
      </c>
    </row>
    <row r="39" spans="1:10" x14ac:dyDescent="0.3">
      <c r="A39">
        <v>1560</v>
      </c>
      <c r="B39">
        <f t="shared" si="0"/>
        <v>1.56</v>
      </c>
      <c r="C39">
        <v>3610</v>
      </c>
      <c r="D39">
        <f t="shared" si="1"/>
        <v>3.61</v>
      </c>
      <c r="E39">
        <v>1645</v>
      </c>
      <c r="F39">
        <f t="shared" si="2"/>
        <v>1.645</v>
      </c>
      <c r="G39" s="24" t="s">
        <v>2521</v>
      </c>
      <c r="H39" s="24">
        <v>0.17699999999999999</v>
      </c>
      <c r="I39" s="24" t="s">
        <v>327</v>
      </c>
      <c r="J39">
        <v>2.4</v>
      </c>
    </row>
    <row r="40" spans="1:10" x14ac:dyDescent="0.3">
      <c r="A40">
        <v>1560</v>
      </c>
      <c r="B40">
        <f t="shared" si="0"/>
        <v>1.56</v>
      </c>
      <c r="C40">
        <v>3610</v>
      </c>
      <c r="D40">
        <f t="shared" si="1"/>
        <v>3.61</v>
      </c>
      <c r="E40">
        <v>1645</v>
      </c>
      <c r="F40">
        <f t="shared" si="2"/>
        <v>1.645</v>
      </c>
      <c r="G40" s="24" t="s">
        <v>2521</v>
      </c>
      <c r="H40" s="24">
        <v>0.17699999999999999</v>
      </c>
      <c r="I40" s="24" t="s">
        <v>327</v>
      </c>
      <c r="J40">
        <v>2.4</v>
      </c>
    </row>
    <row r="41" spans="1:10" x14ac:dyDescent="0.3">
      <c r="A41">
        <v>1560</v>
      </c>
      <c r="B41">
        <f t="shared" si="0"/>
        <v>1.56</v>
      </c>
      <c r="C41">
        <v>3610</v>
      </c>
      <c r="D41">
        <f t="shared" si="1"/>
        <v>3.61</v>
      </c>
      <c r="E41">
        <v>1645</v>
      </c>
      <c r="F41">
        <f t="shared" si="2"/>
        <v>1.645</v>
      </c>
      <c r="G41" s="24" t="s">
        <v>2521</v>
      </c>
      <c r="H41" s="24">
        <v>0.17699999999999999</v>
      </c>
      <c r="I41" s="24" t="s">
        <v>327</v>
      </c>
      <c r="J41">
        <v>2.4</v>
      </c>
    </row>
    <row r="42" spans="1:10" x14ac:dyDescent="0.3">
      <c r="A42">
        <v>1560</v>
      </c>
      <c r="B42">
        <f t="shared" si="0"/>
        <v>1.56</v>
      </c>
      <c r="C42">
        <v>3610</v>
      </c>
      <c r="D42">
        <f t="shared" si="1"/>
        <v>3.61</v>
      </c>
      <c r="E42">
        <v>1645</v>
      </c>
      <c r="F42">
        <f t="shared" si="2"/>
        <v>1.645</v>
      </c>
      <c r="G42" s="24" t="s">
        <v>2521</v>
      </c>
      <c r="H42" s="24">
        <v>0.17699999999999999</v>
      </c>
      <c r="I42" s="24" t="s">
        <v>327</v>
      </c>
      <c r="J42">
        <v>2.4</v>
      </c>
    </row>
    <row r="43" spans="1:10" x14ac:dyDescent="0.3">
      <c r="A43">
        <v>1535</v>
      </c>
      <c r="B43">
        <f t="shared" si="0"/>
        <v>1.5349999999999999</v>
      </c>
      <c r="C43">
        <v>3765</v>
      </c>
      <c r="D43">
        <f t="shared" si="1"/>
        <v>3.7650000000000001</v>
      </c>
      <c r="E43">
        <v>1677</v>
      </c>
      <c r="F43">
        <f t="shared" si="2"/>
        <v>1.677</v>
      </c>
      <c r="G43" s="24" t="s">
        <v>2521</v>
      </c>
      <c r="H43" s="24">
        <v>0.17699999999999999</v>
      </c>
      <c r="I43" s="24" t="s">
        <v>327</v>
      </c>
      <c r="J43">
        <v>2.4</v>
      </c>
    </row>
    <row r="44" spans="1:10" x14ac:dyDescent="0.3">
      <c r="A44">
        <v>1535</v>
      </c>
      <c r="B44">
        <f t="shared" si="0"/>
        <v>1.5349999999999999</v>
      </c>
      <c r="C44">
        <v>3746</v>
      </c>
      <c r="D44">
        <f t="shared" si="1"/>
        <v>3.746</v>
      </c>
      <c r="E44">
        <v>1647</v>
      </c>
      <c r="F44">
        <f t="shared" si="2"/>
        <v>1.647</v>
      </c>
      <c r="G44" s="24" t="s">
        <v>372</v>
      </c>
      <c r="H44" s="24">
        <v>0.17</v>
      </c>
      <c r="I44" s="24" t="s">
        <v>327</v>
      </c>
      <c r="J44">
        <v>2.4</v>
      </c>
    </row>
    <row r="45" spans="1:10" x14ac:dyDescent="0.3">
      <c r="A45">
        <v>1535</v>
      </c>
      <c r="B45">
        <f t="shared" si="0"/>
        <v>1.5349999999999999</v>
      </c>
      <c r="C45">
        <v>3746</v>
      </c>
      <c r="D45">
        <f t="shared" si="1"/>
        <v>3.746</v>
      </c>
      <c r="E45">
        <v>1647</v>
      </c>
      <c r="F45">
        <f t="shared" si="2"/>
        <v>1.647</v>
      </c>
      <c r="G45" s="24" t="s">
        <v>372</v>
      </c>
      <c r="H45" s="24">
        <v>0.17</v>
      </c>
      <c r="I45" s="24" t="s">
        <v>327</v>
      </c>
      <c r="J45">
        <v>2.4</v>
      </c>
    </row>
    <row r="46" spans="1:10" x14ac:dyDescent="0.3">
      <c r="A46">
        <v>1535</v>
      </c>
      <c r="B46">
        <f t="shared" si="0"/>
        <v>1.5349999999999999</v>
      </c>
      <c r="C46">
        <v>3746</v>
      </c>
      <c r="D46">
        <f t="shared" si="1"/>
        <v>3.746</v>
      </c>
      <c r="E46">
        <v>1647</v>
      </c>
      <c r="F46">
        <f t="shared" si="2"/>
        <v>1.647</v>
      </c>
      <c r="G46" s="24" t="s">
        <v>372</v>
      </c>
      <c r="H46" s="24">
        <v>0.17</v>
      </c>
      <c r="I46" s="24" t="s">
        <v>327</v>
      </c>
      <c r="J46">
        <v>2.4</v>
      </c>
    </row>
    <row r="47" spans="1:10" x14ac:dyDescent="0.3">
      <c r="A47">
        <v>1535</v>
      </c>
      <c r="B47">
        <f t="shared" si="0"/>
        <v>1.5349999999999999</v>
      </c>
      <c r="C47">
        <v>3746</v>
      </c>
      <c r="D47">
        <f t="shared" si="1"/>
        <v>3.746</v>
      </c>
      <c r="E47">
        <v>1647</v>
      </c>
      <c r="F47">
        <f t="shared" si="2"/>
        <v>1.647</v>
      </c>
      <c r="G47" s="24" t="s">
        <v>372</v>
      </c>
      <c r="H47" s="24">
        <v>0.17</v>
      </c>
      <c r="I47" s="24" t="s">
        <v>327</v>
      </c>
      <c r="J47">
        <v>2.4</v>
      </c>
    </row>
    <row r="48" spans="1:10" x14ac:dyDescent="0.3">
      <c r="A48">
        <v>1535</v>
      </c>
      <c r="B48">
        <f t="shared" si="0"/>
        <v>1.5349999999999999</v>
      </c>
      <c r="C48">
        <v>3746</v>
      </c>
      <c r="D48">
        <f t="shared" si="1"/>
        <v>3.746</v>
      </c>
      <c r="E48">
        <v>1647</v>
      </c>
      <c r="F48">
        <f t="shared" si="2"/>
        <v>1.647</v>
      </c>
      <c r="G48" s="24" t="s">
        <v>372</v>
      </c>
      <c r="H48" s="24">
        <v>0.17</v>
      </c>
      <c r="I48" s="24" t="s">
        <v>327</v>
      </c>
      <c r="J48">
        <v>2.4</v>
      </c>
    </row>
    <row r="49" spans="1:10" x14ac:dyDescent="0.3">
      <c r="A49">
        <v>1535</v>
      </c>
      <c r="B49">
        <f t="shared" si="0"/>
        <v>1.5349999999999999</v>
      </c>
      <c r="C49">
        <v>3746</v>
      </c>
      <c r="D49">
        <f t="shared" si="1"/>
        <v>3.746</v>
      </c>
      <c r="E49">
        <v>1647</v>
      </c>
      <c r="F49">
        <f t="shared" si="2"/>
        <v>1.647</v>
      </c>
      <c r="G49" s="24" t="s">
        <v>372</v>
      </c>
      <c r="H49" s="24">
        <v>0.17</v>
      </c>
      <c r="I49" s="24" t="s">
        <v>327</v>
      </c>
      <c r="J49">
        <v>2.4</v>
      </c>
    </row>
    <row r="50" spans="1:10" x14ac:dyDescent="0.3">
      <c r="A50">
        <v>1535</v>
      </c>
      <c r="B50">
        <f t="shared" si="0"/>
        <v>1.5349999999999999</v>
      </c>
      <c r="C50">
        <v>3746</v>
      </c>
      <c r="D50">
        <f t="shared" si="1"/>
        <v>3.746</v>
      </c>
      <c r="E50">
        <v>1647</v>
      </c>
      <c r="F50">
        <f t="shared" si="2"/>
        <v>1.647</v>
      </c>
      <c r="G50" s="24" t="s">
        <v>372</v>
      </c>
      <c r="H50" s="24">
        <v>0.17</v>
      </c>
      <c r="I50" s="24" t="s">
        <v>327</v>
      </c>
      <c r="J50">
        <v>2.4</v>
      </c>
    </row>
    <row r="51" spans="1:10" x14ac:dyDescent="0.3">
      <c r="A51">
        <v>1560</v>
      </c>
      <c r="B51">
        <f t="shared" si="0"/>
        <v>1.56</v>
      </c>
      <c r="C51">
        <v>3600</v>
      </c>
      <c r="D51">
        <f t="shared" si="1"/>
        <v>3.6</v>
      </c>
      <c r="E51">
        <v>1600</v>
      </c>
      <c r="F51">
        <f t="shared" si="2"/>
        <v>1.6</v>
      </c>
      <c r="G51" s="24" t="s">
        <v>304</v>
      </c>
      <c r="H51" s="24">
        <v>0.16500000000000001</v>
      </c>
      <c r="I51" s="24" t="s">
        <v>310</v>
      </c>
      <c r="J51">
        <v>2.4249999999999998</v>
      </c>
    </row>
    <row r="52" spans="1:10" x14ac:dyDescent="0.3">
      <c r="A52">
        <v>1560</v>
      </c>
      <c r="B52">
        <f t="shared" si="0"/>
        <v>1.56</v>
      </c>
      <c r="C52">
        <v>3600</v>
      </c>
      <c r="D52">
        <f t="shared" si="1"/>
        <v>3.6</v>
      </c>
      <c r="E52">
        <v>1600</v>
      </c>
      <c r="F52">
        <f t="shared" si="2"/>
        <v>1.6</v>
      </c>
      <c r="G52" s="24" t="s">
        <v>304</v>
      </c>
      <c r="H52" s="24">
        <v>0.16500000000000001</v>
      </c>
      <c r="I52" s="24" t="s">
        <v>310</v>
      </c>
      <c r="J52">
        <v>2.4249999999999998</v>
      </c>
    </row>
    <row r="53" spans="1:10" x14ac:dyDescent="0.3">
      <c r="A53">
        <v>1560</v>
      </c>
      <c r="B53">
        <f t="shared" si="0"/>
        <v>1.56</v>
      </c>
      <c r="C53">
        <v>3600</v>
      </c>
      <c r="D53">
        <f t="shared" si="1"/>
        <v>3.6</v>
      </c>
      <c r="E53">
        <v>1600</v>
      </c>
      <c r="F53">
        <f t="shared" si="2"/>
        <v>1.6</v>
      </c>
      <c r="G53" s="24" t="s">
        <v>304</v>
      </c>
      <c r="H53" s="24">
        <v>0.16500000000000001</v>
      </c>
      <c r="I53" s="24" t="s">
        <v>310</v>
      </c>
      <c r="J53">
        <v>2.4249999999999998</v>
      </c>
    </row>
    <row r="54" spans="1:10" x14ac:dyDescent="0.3">
      <c r="A54">
        <v>1560</v>
      </c>
      <c r="B54">
        <f t="shared" si="0"/>
        <v>1.56</v>
      </c>
      <c r="C54">
        <v>3600</v>
      </c>
      <c r="D54">
        <f t="shared" si="1"/>
        <v>3.6</v>
      </c>
      <c r="E54">
        <v>1600</v>
      </c>
      <c r="F54">
        <f t="shared" si="2"/>
        <v>1.6</v>
      </c>
      <c r="G54" s="24" t="s">
        <v>304</v>
      </c>
      <c r="H54" s="24">
        <v>0.16500000000000001</v>
      </c>
      <c r="I54" s="24" t="s">
        <v>310</v>
      </c>
      <c r="J54">
        <v>2.4249999999999998</v>
      </c>
    </row>
    <row r="55" spans="1:10" x14ac:dyDescent="0.3">
      <c r="A55">
        <v>1560</v>
      </c>
      <c r="B55">
        <f t="shared" si="0"/>
        <v>1.56</v>
      </c>
      <c r="C55">
        <v>3600</v>
      </c>
      <c r="D55">
        <f t="shared" si="1"/>
        <v>3.6</v>
      </c>
      <c r="E55">
        <v>1600</v>
      </c>
      <c r="F55">
        <f t="shared" si="2"/>
        <v>1.6</v>
      </c>
      <c r="G55" s="24" t="s">
        <v>304</v>
      </c>
      <c r="H55" s="24">
        <v>0.16500000000000001</v>
      </c>
      <c r="I55" s="24" t="s">
        <v>310</v>
      </c>
      <c r="J55">
        <v>2.4249999999999998</v>
      </c>
    </row>
    <row r="56" spans="1:10" x14ac:dyDescent="0.3">
      <c r="A56">
        <v>1560</v>
      </c>
      <c r="B56">
        <f t="shared" si="0"/>
        <v>1.56</v>
      </c>
      <c r="C56">
        <v>3600</v>
      </c>
      <c r="D56">
        <f t="shared" si="1"/>
        <v>3.6</v>
      </c>
      <c r="E56">
        <v>1600</v>
      </c>
      <c r="F56">
        <f t="shared" si="2"/>
        <v>1.6</v>
      </c>
      <c r="G56" s="24" t="s">
        <v>304</v>
      </c>
      <c r="H56" s="24">
        <v>0.16500000000000001</v>
      </c>
      <c r="I56" s="24" t="s">
        <v>310</v>
      </c>
      <c r="J56">
        <v>2.4249999999999998</v>
      </c>
    </row>
    <row r="57" spans="1:10" x14ac:dyDescent="0.3">
      <c r="A57">
        <v>1560</v>
      </c>
      <c r="B57">
        <f t="shared" si="0"/>
        <v>1.56</v>
      </c>
      <c r="C57">
        <v>3600</v>
      </c>
      <c r="D57">
        <f t="shared" si="1"/>
        <v>3.6</v>
      </c>
      <c r="E57">
        <v>1600</v>
      </c>
      <c r="F57">
        <f t="shared" si="2"/>
        <v>1.6</v>
      </c>
      <c r="G57" s="24" t="s">
        <v>304</v>
      </c>
      <c r="H57" s="24">
        <v>0.16500000000000001</v>
      </c>
      <c r="I57" s="24" t="s">
        <v>310</v>
      </c>
      <c r="J57">
        <v>2.4249999999999998</v>
      </c>
    </row>
    <row r="58" spans="1:10" x14ac:dyDescent="0.3">
      <c r="A58">
        <v>1560</v>
      </c>
      <c r="B58">
        <f t="shared" si="0"/>
        <v>1.56</v>
      </c>
      <c r="C58">
        <v>3600</v>
      </c>
      <c r="D58">
        <f t="shared" si="1"/>
        <v>3.6</v>
      </c>
      <c r="E58">
        <v>1600</v>
      </c>
      <c r="F58">
        <f t="shared" si="2"/>
        <v>1.6</v>
      </c>
      <c r="G58" s="24" t="s">
        <v>304</v>
      </c>
      <c r="H58" s="24">
        <v>0.16500000000000001</v>
      </c>
      <c r="I58" s="24" t="s">
        <v>310</v>
      </c>
      <c r="J58">
        <v>2.4249999999999998</v>
      </c>
    </row>
    <row r="59" spans="1:10" x14ac:dyDescent="0.3">
      <c r="A59">
        <v>1595</v>
      </c>
      <c r="B59">
        <f t="shared" si="0"/>
        <v>1.595</v>
      </c>
      <c r="C59">
        <v>3700</v>
      </c>
      <c r="D59">
        <f t="shared" si="1"/>
        <v>3.7</v>
      </c>
      <c r="E59">
        <v>1690</v>
      </c>
      <c r="F59">
        <f t="shared" si="2"/>
        <v>1.69</v>
      </c>
      <c r="G59" s="24" t="s">
        <v>151</v>
      </c>
      <c r="H59" s="24">
        <v>0.18</v>
      </c>
      <c r="I59" s="24" t="s">
        <v>406</v>
      </c>
      <c r="J59">
        <v>2.4350000000000001</v>
      </c>
    </row>
    <row r="60" spans="1:10" x14ac:dyDescent="0.3">
      <c r="A60">
        <v>1595</v>
      </c>
      <c r="B60">
        <f t="shared" si="0"/>
        <v>1.595</v>
      </c>
      <c r="C60">
        <v>3700</v>
      </c>
      <c r="D60">
        <f t="shared" si="1"/>
        <v>3.7</v>
      </c>
      <c r="E60">
        <v>1690</v>
      </c>
      <c r="F60">
        <f t="shared" si="2"/>
        <v>1.69</v>
      </c>
      <c r="G60" s="24" t="s">
        <v>151</v>
      </c>
      <c r="H60" s="24">
        <v>0.18</v>
      </c>
      <c r="I60" s="24" t="s">
        <v>406</v>
      </c>
      <c r="J60">
        <v>2.4350000000000001</v>
      </c>
    </row>
    <row r="61" spans="1:10" x14ac:dyDescent="0.3">
      <c r="A61">
        <v>1595</v>
      </c>
      <c r="B61">
        <f t="shared" si="0"/>
        <v>1.595</v>
      </c>
      <c r="C61">
        <v>3700</v>
      </c>
      <c r="D61">
        <f t="shared" si="1"/>
        <v>3.7</v>
      </c>
      <c r="E61">
        <v>1690</v>
      </c>
      <c r="F61">
        <f t="shared" si="2"/>
        <v>1.69</v>
      </c>
      <c r="G61" s="24" t="s">
        <v>151</v>
      </c>
      <c r="H61" s="24">
        <v>0.18</v>
      </c>
      <c r="I61" s="24" t="s">
        <v>406</v>
      </c>
      <c r="J61">
        <v>2.4350000000000001</v>
      </c>
    </row>
    <row r="62" spans="1:10" x14ac:dyDescent="0.3">
      <c r="A62">
        <v>1595</v>
      </c>
      <c r="B62">
        <f t="shared" si="0"/>
        <v>1.595</v>
      </c>
      <c r="C62">
        <v>3700</v>
      </c>
      <c r="D62">
        <f t="shared" si="1"/>
        <v>3.7</v>
      </c>
      <c r="E62">
        <v>1690</v>
      </c>
      <c r="F62">
        <f t="shared" si="2"/>
        <v>1.69</v>
      </c>
      <c r="G62" s="24" t="s">
        <v>151</v>
      </c>
      <c r="H62" s="24">
        <v>0.18</v>
      </c>
      <c r="I62" s="24" t="s">
        <v>406</v>
      </c>
      <c r="J62">
        <v>2.4350000000000001</v>
      </c>
    </row>
    <row r="63" spans="1:10" x14ac:dyDescent="0.3">
      <c r="A63">
        <v>1595</v>
      </c>
      <c r="B63">
        <f t="shared" si="0"/>
        <v>1.595</v>
      </c>
      <c r="C63">
        <v>3700</v>
      </c>
      <c r="D63">
        <f t="shared" si="1"/>
        <v>3.7</v>
      </c>
      <c r="E63">
        <v>1690</v>
      </c>
      <c r="F63">
        <f t="shared" si="2"/>
        <v>1.69</v>
      </c>
      <c r="G63" s="24" t="s">
        <v>151</v>
      </c>
      <c r="H63" s="24">
        <v>0.18</v>
      </c>
      <c r="I63" s="24" t="s">
        <v>406</v>
      </c>
      <c r="J63">
        <v>2.4350000000000001</v>
      </c>
    </row>
    <row r="64" spans="1:10" x14ac:dyDescent="0.3">
      <c r="A64">
        <v>1595</v>
      </c>
      <c r="B64">
        <f t="shared" si="0"/>
        <v>1.595</v>
      </c>
      <c r="C64">
        <v>3700</v>
      </c>
      <c r="D64">
        <f t="shared" si="1"/>
        <v>3.7</v>
      </c>
      <c r="E64">
        <v>1690</v>
      </c>
      <c r="F64">
        <f t="shared" si="2"/>
        <v>1.69</v>
      </c>
      <c r="G64" s="24" t="s">
        <v>151</v>
      </c>
      <c r="H64" s="24">
        <v>0.18</v>
      </c>
      <c r="I64" s="24" t="s">
        <v>406</v>
      </c>
      <c r="J64">
        <v>2.4350000000000001</v>
      </c>
    </row>
    <row r="65" spans="1:10" x14ac:dyDescent="0.3">
      <c r="A65">
        <v>1595</v>
      </c>
      <c r="B65">
        <f t="shared" si="0"/>
        <v>1.595</v>
      </c>
      <c r="C65">
        <v>3700</v>
      </c>
      <c r="D65">
        <f t="shared" si="1"/>
        <v>3.7</v>
      </c>
      <c r="E65">
        <v>1690</v>
      </c>
      <c r="F65">
        <f t="shared" si="2"/>
        <v>1.69</v>
      </c>
      <c r="G65" s="24" t="s">
        <v>151</v>
      </c>
      <c r="H65" s="24">
        <v>0.18</v>
      </c>
      <c r="I65" s="24" t="s">
        <v>406</v>
      </c>
      <c r="J65">
        <v>2.4350000000000001</v>
      </c>
    </row>
    <row r="66" spans="1:10" x14ac:dyDescent="0.3">
      <c r="A66">
        <v>1643</v>
      </c>
      <c r="B66">
        <f t="shared" si="0"/>
        <v>1.643</v>
      </c>
      <c r="C66">
        <v>3990</v>
      </c>
      <c r="D66">
        <f t="shared" si="1"/>
        <v>3.99</v>
      </c>
      <c r="E66">
        <v>1739</v>
      </c>
      <c r="F66">
        <f t="shared" si="2"/>
        <v>1.7390000000000001</v>
      </c>
      <c r="G66" s="24" t="s">
        <v>426</v>
      </c>
      <c r="H66" s="24">
        <v>0.182</v>
      </c>
      <c r="I66" s="24" t="s">
        <v>434</v>
      </c>
      <c r="J66">
        <v>2.6360000000000001</v>
      </c>
    </row>
    <row r="67" spans="1:10" x14ac:dyDescent="0.3">
      <c r="A67">
        <v>1643</v>
      </c>
      <c r="B67">
        <f t="shared" si="0"/>
        <v>1.643</v>
      </c>
      <c r="C67">
        <v>3990</v>
      </c>
      <c r="D67">
        <f t="shared" si="1"/>
        <v>3.99</v>
      </c>
      <c r="E67">
        <v>1739</v>
      </c>
      <c r="F67">
        <f t="shared" si="2"/>
        <v>1.7390000000000001</v>
      </c>
      <c r="G67" s="24" t="s">
        <v>426</v>
      </c>
      <c r="H67" s="24">
        <v>0.182</v>
      </c>
      <c r="I67" s="24" t="s">
        <v>434</v>
      </c>
      <c r="J67">
        <v>2.6360000000000001</v>
      </c>
    </row>
    <row r="68" spans="1:10" x14ac:dyDescent="0.3">
      <c r="A68">
        <v>1643</v>
      </c>
      <c r="B68">
        <f t="shared" ref="B68:B131" si="3">A68/1000</f>
        <v>1.643</v>
      </c>
      <c r="C68">
        <v>3990</v>
      </c>
      <c r="D68">
        <f t="shared" ref="D68:D131" si="4">C68/1000</f>
        <v>3.99</v>
      </c>
      <c r="E68">
        <v>1739</v>
      </c>
      <c r="F68">
        <f t="shared" ref="F68:F131" si="5">E68/1000</f>
        <v>1.7390000000000001</v>
      </c>
      <c r="G68" s="24" t="s">
        <v>426</v>
      </c>
      <c r="H68" s="24">
        <v>0.182</v>
      </c>
      <c r="I68" s="24" t="s">
        <v>434</v>
      </c>
      <c r="J68">
        <v>2.6360000000000001</v>
      </c>
    </row>
    <row r="69" spans="1:10" x14ac:dyDescent="0.3">
      <c r="A69">
        <v>1643</v>
      </c>
      <c r="B69">
        <f t="shared" si="3"/>
        <v>1.643</v>
      </c>
      <c r="C69">
        <v>3990</v>
      </c>
      <c r="D69">
        <f t="shared" si="4"/>
        <v>3.99</v>
      </c>
      <c r="E69">
        <v>1739</v>
      </c>
      <c r="F69">
        <f t="shared" si="5"/>
        <v>1.7390000000000001</v>
      </c>
      <c r="G69" s="24" t="s">
        <v>426</v>
      </c>
      <c r="H69" s="24">
        <v>0.182</v>
      </c>
      <c r="I69" s="24" t="s">
        <v>434</v>
      </c>
      <c r="J69">
        <v>2.6360000000000001</v>
      </c>
    </row>
    <row r="70" spans="1:10" x14ac:dyDescent="0.3">
      <c r="A70">
        <v>1510</v>
      </c>
      <c r="B70">
        <f t="shared" si="3"/>
        <v>1.51</v>
      </c>
      <c r="C70">
        <v>3884</v>
      </c>
      <c r="D70">
        <f t="shared" si="4"/>
        <v>3.8839999999999999</v>
      </c>
      <c r="E70">
        <v>1695</v>
      </c>
      <c r="F70">
        <f t="shared" si="5"/>
        <v>1.6950000000000001</v>
      </c>
      <c r="G70" s="24" t="s">
        <v>372</v>
      </c>
      <c r="H70" s="24">
        <v>0.17</v>
      </c>
      <c r="I70" s="24" t="s">
        <v>454</v>
      </c>
      <c r="J70">
        <v>2.46</v>
      </c>
    </row>
    <row r="71" spans="1:10" x14ac:dyDescent="0.3">
      <c r="A71">
        <v>1510</v>
      </c>
      <c r="B71">
        <f t="shared" si="3"/>
        <v>1.51</v>
      </c>
      <c r="C71">
        <v>3884</v>
      </c>
      <c r="D71">
        <f t="shared" si="4"/>
        <v>3.8839999999999999</v>
      </c>
      <c r="E71">
        <v>1695</v>
      </c>
      <c r="F71">
        <f t="shared" si="5"/>
        <v>1.6950000000000001</v>
      </c>
      <c r="G71" s="24" t="s">
        <v>372</v>
      </c>
      <c r="H71" s="24">
        <v>0.17</v>
      </c>
      <c r="I71" s="24" t="s">
        <v>454</v>
      </c>
      <c r="J71">
        <v>2.46</v>
      </c>
    </row>
    <row r="72" spans="1:10" x14ac:dyDescent="0.3">
      <c r="A72">
        <v>1510</v>
      </c>
      <c r="B72">
        <f t="shared" si="3"/>
        <v>1.51</v>
      </c>
      <c r="C72">
        <v>3884</v>
      </c>
      <c r="D72">
        <f t="shared" si="4"/>
        <v>3.8839999999999999</v>
      </c>
      <c r="E72">
        <v>1695</v>
      </c>
      <c r="F72">
        <f t="shared" si="5"/>
        <v>1.6950000000000001</v>
      </c>
      <c r="G72" s="24" t="s">
        <v>372</v>
      </c>
      <c r="H72" s="24">
        <v>0.17</v>
      </c>
      <c r="I72" s="24" t="s">
        <v>454</v>
      </c>
      <c r="J72">
        <v>2.46</v>
      </c>
    </row>
    <row r="73" spans="1:10" x14ac:dyDescent="0.3">
      <c r="A73">
        <v>1510</v>
      </c>
      <c r="B73">
        <f t="shared" si="3"/>
        <v>1.51</v>
      </c>
      <c r="C73">
        <v>3884</v>
      </c>
      <c r="D73">
        <f t="shared" si="4"/>
        <v>3.8839999999999999</v>
      </c>
      <c r="E73">
        <v>1695</v>
      </c>
      <c r="F73">
        <f t="shared" si="5"/>
        <v>1.6950000000000001</v>
      </c>
      <c r="G73" s="24" t="s">
        <v>372</v>
      </c>
      <c r="H73" s="24">
        <v>0.17</v>
      </c>
      <c r="I73" s="24" t="s">
        <v>454</v>
      </c>
      <c r="J73">
        <v>2.46</v>
      </c>
    </row>
    <row r="74" spans="1:10" x14ac:dyDescent="0.3">
      <c r="A74">
        <v>1510</v>
      </c>
      <c r="B74">
        <f t="shared" si="3"/>
        <v>1.51</v>
      </c>
      <c r="C74">
        <v>3884</v>
      </c>
      <c r="D74">
        <f t="shared" si="4"/>
        <v>3.8839999999999999</v>
      </c>
      <c r="E74">
        <v>1695</v>
      </c>
      <c r="F74">
        <f t="shared" si="5"/>
        <v>1.6950000000000001</v>
      </c>
      <c r="G74" s="24" t="s">
        <v>372</v>
      </c>
      <c r="H74" s="24">
        <v>0.17</v>
      </c>
      <c r="I74" s="24" t="s">
        <v>454</v>
      </c>
      <c r="J74">
        <v>2.46</v>
      </c>
    </row>
    <row r="75" spans="1:10" x14ac:dyDescent="0.3">
      <c r="A75">
        <v>1510</v>
      </c>
      <c r="B75">
        <f t="shared" si="3"/>
        <v>1.51</v>
      </c>
      <c r="C75">
        <v>3884</v>
      </c>
      <c r="D75">
        <f t="shared" si="4"/>
        <v>3.8839999999999999</v>
      </c>
      <c r="E75">
        <v>1695</v>
      </c>
      <c r="F75">
        <f t="shared" si="5"/>
        <v>1.6950000000000001</v>
      </c>
      <c r="G75" s="24" t="s">
        <v>372</v>
      </c>
      <c r="H75" s="24">
        <v>0.17</v>
      </c>
      <c r="I75" s="24" t="s">
        <v>454</v>
      </c>
      <c r="J75">
        <v>2.46</v>
      </c>
    </row>
    <row r="76" spans="1:10" x14ac:dyDescent="0.3">
      <c r="A76">
        <v>1510</v>
      </c>
      <c r="B76">
        <f t="shared" si="3"/>
        <v>1.51</v>
      </c>
      <c r="C76">
        <v>3884</v>
      </c>
      <c r="D76">
        <f t="shared" si="4"/>
        <v>3.8839999999999999</v>
      </c>
      <c r="E76">
        <v>1695</v>
      </c>
      <c r="F76">
        <f t="shared" si="5"/>
        <v>1.6950000000000001</v>
      </c>
      <c r="G76" s="24" t="s">
        <v>372</v>
      </c>
      <c r="H76" s="24">
        <v>0.17</v>
      </c>
      <c r="I76" s="24" t="s">
        <v>454</v>
      </c>
      <c r="J76">
        <v>2.46</v>
      </c>
    </row>
    <row r="77" spans="1:10" x14ac:dyDescent="0.3">
      <c r="A77">
        <v>1510</v>
      </c>
      <c r="B77">
        <f t="shared" si="3"/>
        <v>1.51</v>
      </c>
      <c r="C77">
        <v>3884</v>
      </c>
      <c r="D77">
        <f t="shared" si="4"/>
        <v>3.8839999999999999</v>
      </c>
      <c r="E77">
        <v>1695</v>
      </c>
      <c r="F77">
        <f t="shared" si="5"/>
        <v>1.6950000000000001</v>
      </c>
      <c r="G77" s="24" t="s">
        <v>372</v>
      </c>
      <c r="H77" s="24">
        <v>0.17</v>
      </c>
      <c r="I77" s="24" t="s">
        <v>454</v>
      </c>
      <c r="J77">
        <v>2.46</v>
      </c>
    </row>
    <row r="78" spans="1:10" x14ac:dyDescent="0.3">
      <c r="A78">
        <v>1510</v>
      </c>
      <c r="B78">
        <f t="shared" si="3"/>
        <v>1.51</v>
      </c>
      <c r="C78">
        <v>3884</v>
      </c>
      <c r="D78">
        <f t="shared" si="4"/>
        <v>3.8839999999999999</v>
      </c>
      <c r="E78">
        <v>1695</v>
      </c>
      <c r="F78">
        <f t="shared" si="5"/>
        <v>1.6950000000000001</v>
      </c>
      <c r="G78" s="24" t="s">
        <v>372</v>
      </c>
      <c r="H78" s="24">
        <v>0.17</v>
      </c>
      <c r="I78" s="24" t="s">
        <v>454</v>
      </c>
      <c r="J78">
        <v>2.46</v>
      </c>
    </row>
    <row r="79" spans="1:10" x14ac:dyDescent="0.3">
      <c r="A79">
        <v>1510</v>
      </c>
      <c r="B79">
        <f t="shared" si="3"/>
        <v>1.51</v>
      </c>
      <c r="C79">
        <v>3884</v>
      </c>
      <c r="D79">
        <f t="shared" si="4"/>
        <v>3.8839999999999999</v>
      </c>
      <c r="E79">
        <v>1695</v>
      </c>
      <c r="F79">
        <f t="shared" si="5"/>
        <v>1.6950000000000001</v>
      </c>
      <c r="G79" s="24" t="s">
        <v>372</v>
      </c>
      <c r="H79" s="24">
        <v>0.17</v>
      </c>
      <c r="I79" s="24" t="s">
        <v>454</v>
      </c>
      <c r="J79">
        <v>2.46</v>
      </c>
    </row>
    <row r="80" spans="1:10" x14ac:dyDescent="0.3">
      <c r="A80">
        <v>1510</v>
      </c>
      <c r="B80">
        <f t="shared" si="3"/>
        <v>1.51</v>
      </c>
      <c r="C80">
        <v>3884</v>
      </c>
      <c r="D80">
        <f t="shared" si="4"/>
        <v>3.8839999999999999</v>
      </c>
      <c r="E80">
        <v>1695</v>
      </c>
      <c r="F80">
        <f t="shared" si="5"/>
        <v>1.6950000000000001</v>
      </c>
      <c r="G80" s="24" t="s">
        <v>372</v>
      </c>
      <c r="H80" s="24">
        <v>0.17</v>
      </c>
      <c r="I80" s="24" t="s">
        <v>454</v>
      </c>
      <c r="J80">
        <v>2.46</v>
      </c>
    </row>
    <row r="81" spans="1:10" x14ac:dyDescent="0.3">
      <c r="A81">
        <v>1510</v>
      </c>
      <c r="B81">
        <f t="shared" si="3"/>
        <v>1.51</v>
      </c>
      <c r="C81">
        <v>3884</v>
      </c>
      <c r="D81">
        <f t="shared" si="4"/>
        <v>3.8839999999999999</v>
      </c>
      <c r="E81">
        <v>1695</v>
      </c>
      <c r="F81">
        <f t="shared" si="5"/>
        <v>1.6950000000000001</v>
      </c>
      <c r="G81" s="24" t="s">
        <v>372</v>
      </c>
      <c r="H81" s="24">
        <v>0.17</v>
      </c>
      <c r="I81" s="24" t="s">
        <v>454</v>
      </c>
      <c r="J81">
        <v>2.46</v>
      </c>
    </row>
    <row r="82" spans="1:10" x14ac:dyDescent="0.3">
      <c r="A82">
        <v>1510</v>
      </c>
      <c r="B82">
        <f t="shared" si="3"/>
        <v>1.51</v>
      </c>
      <c r="C82">
        <v>3884</v>
      </c>
      <c r="D82">
        <f t="shared" si="4"/>
        <v>3.8839999999999999</v>
      </c>
      <c r="E82">
        <v>1695</v>
      </c>
      <c r="F82">
        <f t="shared" si="5"/>
        <v>1.6950000000000001</v>
      </c>
      <c r="G82" s="24" t="s">
        <v>372</v>
      </c>
      <c r="H82" s="24">
        <v>0.17</v>
      </c>
      <c r="I82" s="24" t="s">
        <v>454</v>
      </c>
      <c r="J82">
        <v>2.46</v>
      </c>
    </row>
    <row r="83" spans="1:10" x14ac:dyDescent="0.3">
      <c r="A83">
        <v>1510</v>
      </c>
      <c r="B83">
        <f t="shared" si="3"/>
        <v>1.51</v>
      </c>
      <c r="C83">
        <v>3884</v>
      </c>
      <c r="D83">
        <f t="shared" si="4"/>
        <v>3.8839999999999999</v>
      </c>
      <c r="E83">
        <v>1695</v>
      </c>
      <c r="F83">
        <f t="shared" si="5"/>
        <v>1.6950000000000001</v>
      </c>
      <c r="G83" s="24" t="s">
        <v>372</v>
      </c>
      <c r="H83" s="24">
        <v>0.17</v>
      </c>
      <c r="I83" s="24" t="s">
        <v>454</v>
      </c>
      <c r="J83">
        <v>2.46</v>
      </c>
    </row>
    <row r="84" spans="1:10" x14ac:dyDescent="0.3">
      <c r="A84">
        <v>1562</v>
      </c>
      <c r="B84">
        <f t="shared" si="3"/>
        <v>1.5620000000000001</v>
      </c>
      <c r="C84">
        <v>3825</v>
      </c>
      <c r="D84">
        <f t="shared" si="4"/>
        <v>3.8250000000000002</v>
      </c>
      <c r="E84">
        <v>1695</v>
      </c>
      <c r="F84">
        <f t="shared" si="5"/>
        <v>1.6950000000000001</v>
      </c>
      <c r="G84" s="24" t="s">
        <v>304</v>
      </c>
      <c r="H84" s="24">
        <v>0.16500000000000001</v>
      </c>
      <c r="I84" s="24" t="s">
        <v>487</v>
      </c>
      <c r="J84">
        <v>2.4700000000000002</v>
      </c>
    </row>
    <row r="85" spans="1:10" x14ac:dyDescent="0.3">
      <c r="A85">
        <v>1562</v>
      </c>
      <c r="B85">
        <f t="shared" si="3"/>
        <v>1.5620000000000001</v>
      </c>
      <c r="C85">
        <v>3825</v>
      </c>
      <c r="D85">
        <f t="shared" si="4"/>
        <v>3.8250000000000002</v>
      </c>
      <c r="E85">
        <v>1695</v>
      </c>
      <c r="F85">
        <f t="shared" si="5"/>
        <v>1.6950000000000001</v>
      </c>
      <c r="G85" s="24" t="s">
        <v>304</v>
      </c>
      <c r="H85" s="24">
        <v>0.16500000000000001</v>
      </c>
      <c r="I85" s="24" t="s">
        <v>487</v>
      </c>
      <c r="J85">
        <v>2.4700000000000002</v>
      </c>
    </row>
    <row r="86" spans="1:10" x14ac:dyDescent="0.3">
      <c r="A86">
        <v>1562</v>
      </c>
      <c r="B86">
        <f t="shared" si="3"/>
        <v>1.5620000000000001</v>
      </c>
      <c r="C86">
        <v>3825</v>
      </c>
      <c r="D86">
        <f t="shared" si="4"/>
        <v>3.8250000000000002</v>
      </c>
      <c r="E86">
        <v>1695</v>
      </c>
      <c r="F86">
        <f t="shared" si="5"/>
        <v>1.6950000000000001</v>
      </c>
      <c r="G86" s="24" t="s">
        <v>304</v>
      </c>
      <c r="H86" s="24">
        <v>0.16500000000000001</v>
      </c>
      <c r="I86" s="24" t="s">
        <v>487</v>
      </c>
      <c r="J86">
        <v>2.4700000000000002</v>
      </c>
    </row>
    <row r="87" spans="1:10" x14ac:dyDescent="0.3">
      <c r="A87">
        <v>1562</v>
      </c>
      <c r="B87">
        <f t="shared" si="3"/>
        <v>1.5620000000000001</v>
      </c>
      <c r="C87">
        <v>3825</v>
      </c>
      <c r="D87">
        <f t="shared" si="4"/>
        <v>3.8250000000000002</v>
      </c>
      <c r="E87">
        <v>1695</v>
      </c>
      <c r="F87">
        <f t="shared" si="5"/>
        <v>1.6950000000000001</v>
      </c>
      <c r="G87" s="24" t="s">
        <v>304</v>
      </c>
      <c r="H87" s="24">
        <v>0.16500000000000001</v>
      </c>
      <c r="I87" s="24" t="s">
        <v>487</v>
      </c>
      <c r="J87">
        <v>2.4700000000000002</v>
      </c>
    </row>
    <row r="88" spans="1:10" x14ac:dyDescent="0.3">
      <c r="A88">
        <v>1562</v>
      </c>
      <c r="B88">
        <f t="shared" si="3"/>
        <v>1.5620000000000001</v>
      </c>
      <c r="C88">
        <v>3825</v>
      </c>
      <c r="D88">
        <f t="shared" si="4"/>
        <v>3.8250000000000002</v>
      </c>
      <c r="E88">
        <v>1695</v>
      </c>
      <c r="F88">
        <f t="shared" si="5"/>
        <v>1.6950000000000001</v>
      </c>
      <c r="G88" s="24" t="s">
        <v>304</v>
      </c>
      <c r="H88" s="24">
        <v>0.16500000000000001</v>
      </c>
      <c r="I88" s="24" t="s">
        <v>487</v>
      </c>
      <c r="J88">
        <v>2.4700000000000002</v>
      </c>
    </row>
    <row r="89" spans="1:10" x14ac:dyDescent="0.3">
      <c r="A89">
        <v>1562</v>
      </c>
      <c r="B89">
        <f t="shared" si="3"/>
        <v>1.5620000000000001</v>
      </c>
      <c r="C89">
        <v>3825</v>
      </c>
      <c r="D89">
        <f t="shared" si="4"/>
        <v>3.8250000000000002</v>
      </c>
      <c r="E89">
        <v>1695</v>
      </c>
      <c r="F89">
        <f t="shared" si="5"/>
        <v>1.6950000000000001</v>
      </c>
      <c r="G89" s="24" t="s">
        <v>304</v>
      </c>
      <c r="H89" s="24">
        <v>0.16500000000000001</v>
      </c>
      <c r="I89" s="24" t="s">
        <v>487</v>
      </c>
      <c r="J89">
        <v>2.4700000000000002</v>
      </c>
    </row>
    <row r="90" spans="1:10" x14ac:dyDescent="0.3">
      <c r="A90">
        <v>1562</v>
      </c>
      <c r="B90">
        <f t="shared" si="3"/>
        <v>1.5620000000000001</v>
      </c>
      <c r="C90">
        <v>3825</v>
      </c>
      <c r="D90">
        <f t="shared" si="4"/>
        <v>3.8250000000000002</v>
      </c>
      <c r="E90">
        <v>1695</v>
      </c>
      <c r="F90">
        <f t="shared" si="5"/>
        <v>1.6950000000000001</v>
      </c>
      <c r="G90" s="24" t="s">
        <v>304</v>
      </c>
      <c r="H90" s="24">
        <v>0.16500000000000001</v>
      </c>
      <c r="I90" s="24" t="s">
        <v>487</v>
      </c>
      <c r="J90">
        <v>2.4700000000000002</v>
      </c>
    </row>
    <row r="91" spans="1:10" x14ac:dyDescent="0.3">
      <c r="A91">
        <v>1562</v>
      </c>
      <c r="B91">
        <f t="shared" si="3"/>
        <v>1.5620000000000001</v>
      </c>
      <c r="C91">
        <v>3825</v>
      </c>
      <c r="D91">
        <f t="shared" si="4"/>
        <v>3.8250000000000002</v>
      </c>
      <c r="E91">
        <v>1695</v>
      </c>
      <c r="F91">
        <f t="shared" si="5"/>
        <v>1.6950000000000001</v>
      </c>
      <c r="G91" s="24" t="s">
        <v>304</v>
      </c>
      <c r="H91" s="24">
        <v>0.16500000000000001</v>
      </c>
      <c r="I91" s="24" t="s">
        <v>487</v>
      </c>
      <c r="J91">
        <v>2.4700000000000002</v>
      </c>
    </row>
    <row r="92" spans="1:10" x14ac:dyDescent="0.3">
      <c r="A92">
        <v>1520</v>
      </c>
      <c r="B92">
        <f t="shared" si="3"/>
        <v>1.52</v>
      </c>
      <c r="C92">
        <v>3995</v>
      </c>
      <c r="D92">
        <f t="shared" si="4"/>
        <v>3.9950000000000001</v>
      </c>
      <c r="E92">
        <v>1660</v>
      </c>
      <c r="F92">
        <f t="shared" si="5"/>
        <v>1.66</v>
      </c>
      <c r="G92" s="24" t="s">
        <v>304</v>
      </c>
      <c r="H92" s="24">
        <v>0.16500000000000001</v>
      </c>
      <c r="I92" s="24" t="s">
        <v>310</v>
      </c>
      <c r="J92">
        <v>2.4249999999999998</v>
      </c>
    </row>
    <row r="93" spans="1:10" x14ac:dyDescent="0.3">
      <c r="A93">
        <v>1520</v>
      </c>
      <c r="B93">
        <f t="shared" si="3"/>
        <v>1.52</v>
      </c>
      <c r="C93">
        <v>3995</v>
      </c>
      <c r="D93">
        <f t="shared" si="4"/>
        <v>3.9950000000000001</v>
      </c>
      <c r="E93">
        <v>1660</v>
      </c>
      <c r="F93">
        <f t="shared" si="5"/>
        <v>1.66</v>
      </c>
      <c r="G93" s="24" t="s">
        <v>304</v>
      </c>
      <c r="H93" s="24">
        <v>0.16500000000000001</v>
      </c>
      <c r="I93" s="24" t="s">
        <v>310</v>
      </c>
      <c r="J93">
        <v>2.4249999999999998</v>
      </c>
    </row>
    <row r="94" spans="1:10" x14ac:dyDescent="0.3">
      <c r="A94">
        <v>1520</v>
      </c>
      <c r="B94">
        <f t="shared" si="3"/>
        <v>1.52</v>
      </c>
      <c r="C94">
        <v>3995</v>
      </c>
      <c r="D94">
        <f t="shared" si="4"/>
        <v>3.9950000000000001</v>
      </c>
      <c r="E94">
        <v>1660</v>
      </c>
      <c r="F94">
        <f t="shared" si="5"/>
        <v>1.66</v>
      </c>
      <c r="G94" s="24" t="s">
        <v>304</v>
      </c>
      <c r="H94" s="24">
        <v>0.16500000000000001</v>
      </c>
      <c r="I94" s="24" t="s">
        <v>310</v>
      </c>
      <c r="J94">
        <v>2.4249999999999998</v>
      </c>
    </row>
    <row r="95" spans="1:10" x14ac:dyDescent="0.3">
      <c r="A95">
        <v>1520</v>
      </c>
      <c r="B95">
        <f t="shared" si="3"/>
        <v>1.52</v>
      </c>
      <c r="C95">
        <v>3995</v>
      </c>
      <c r="D95">
        <f t="shared" si="4"/>
        <v>3.9950000000000001</v>
      </c>
      <c r="E95">
        <v>1660</v>
      </c>
      <c r="F95">
        <f t="shared" si="5"/>
        <v>1.66</v>
      </c>
      <c r="G95" s="24" t="s">
        <v>304</v>
      </c>
      <c r="H95" s="24">
        <v>0.16500000000000001</v>
      </c>
      <c r="I95" s="24" t="s">
        <v>310</v>
      </c>
      <c r="J95">
        <v>2.4249999999999998</v>
      </c>
    </row>
    <row r="96" spans="1:10" x14ac:dyDescent="0.3">
      <c r="A96">
        <v>1520</v>
      </c>
      <c r="B96">
        <f t="shared" si="3"/>
        <v>1.52</v>
      </c>
      <c r="C96">
        <v>3995</v>
      </c>
      <c r="D96">
        <f t="shared" si="4"/>
        <v>3.9950000000000001</v>
      </c>
      <c r="E96">
        <v>1660</v>
      </c>
      <c r="F96">
        <f t="shared" si="5"/>
        <v>1.66</v>
      </c>
      <c r="G96" s="24" t="s">
        <v>304</v>
      </c>
      <c r="H96" s="24">
        <v>0.16500000000000001</v>
      </c>
      <c r="I96" s="24" t="s">
        <v>310</v>
      </c>
      <c r="J96">
        <v>2.4249999999999998</v>
      </c>
    </row>
    <row r="97" spans="1:10" x14ac:dyDescent="0.3">
      <c r="A97">
        <v>1520</v>
      </c>
      <c r="B97">
        <f t="shared" si="3"/>
        <v>1.52</v>
      </c>
      <c r="C97">
        <v>3995</v>
      </c>
      <c r="D97">
        <f t="shared" si="4"/>
        <v>3.9950000000000001</v>
      </c>
      <c r="E97">
        <v>1660</v>
      </c>
      <c r="F97">
        <f t="shared" si="5"/>
        <v>1.66</v>
      </c>
      <c r="G97" s="24" t="s">
        <v>304</v>
      </c>
      <c r="H97" s="24">
        <v>0.16500000000000001</v>
      </c>
      <c r="I97" s="24" t="s">
        <v>310</v>
      </c>
      <c r="J97">
        <v>2.4249999999999998</v>
      </c>
    </row>
    <row r="98" spans="1:10" x14ac:dyDescent="0.3">
      <c r="A98">
        <v>1555</v>
      </c>
      <c r="B98">
        <f t="shared" si="3"/>
        <v>1.5549999999999999</v>
      </c>
      <c r="C98">
        <v>3995</v>
      </c>
      <c r="D98">
        <f t="shared" si="4"/>
        <v>3.9950000000000001</v>
      </c>
      <c r="E98">
        <v>1695</v>
      </c>
      <c r="F98">
        <f t="shared" si="5"/>
        <v>1.6950000000000001</v>
      </c>
      <c r="G98" s="24" t="s">
        <v>372</v>
      </c>
      <c r="H98" s="24">
        <v>0.17</v>
      </c>
      <c r="I98" s="24" t="s">
        <v>538</v>
      </c>
      <c r="J98">
        <v>2.4300000000000002</v>
      </c>
    </row>
    <row r="99" spans="1:10" x14ac:dyDescent="0.3">
      <c r="A99">
        <v>1555</v>
      </c>
      <c r="B99">
        <f t="shared" si="3"/>
        <v>1.5549999999999999</v>
      </c>
      <c r="C99">
        <v>3995</v>
      </c>
      <c r="D99">
        <f t="shared" si="4"/>
        <v>3.9950000000000001</v>
      </c>
      <c r="E99">
        <v>1695</v>
      </c>
      <c r="F99">
        <f t="shared" si="5"/>
        <v>1.6950000000000001</v>
      </c>
      <c r="G99" s="24" t="s">
        <v>372</v>
      </c>
      <c r="H99" s="24">
        <v>0.17</v>
      </c>
      <c r="I99" s="24" t="s">
        <v>538</v>
      </c>
      <c r="J99">
        <v>2.4300000000000002</v>
      </c>
    </row>
    <row r="100" spans="1:10" x14ac:dyDescent="0.3">
      <c r="A100">
        <v>1555</v>
      </c>
      <c r="B100">
        <f t="shared" si="3"/>
        <v>1.5549999999999999</v>
      </c>
      <c r="C100">
        <v>3995</v>
      </c>
      <c r="D100">
        <f t="shared" si="4"/>
        <v>3.9950000000000001</v>
      </c>
      <c r="E100">
        <v>1695</v>
      </c>
      <c r="F100">
        <f t="shared" si="5"/>
        <v>1.6950000000000001</v>
      </c>
      <c r="G100" s="24" t="s">
        <v>372</v>
      </c>
      <c r="H100" s="24">
        <v>0.17</v>
      </c>
      <c r="I100" s="24" t="s">
        <v>538</v>
      </c>
      <c r="J100">
        <v>2.4300000000000002</v>
      </c>
    </row>
    <row r="101" spans="1:10" x14ac:dyDescent="0.3">
      <c r="A101">
        <v>1505</v>
      </c>
      <c r="B101">
        <f t="shared" si="3"/>
        <v>1.5049999999999999</v>
      </c>
      <c r="C101">
        <v>3995</v>
      </c>
      <c r="D101">
        <f t="shared" si="4"/>
        <v>3.9950000000000001</v>
      </c>
      <c r="E101">
        <v>1710</v>
      </c>
      <c r="F101">
        <f t="shared" si="5"/>
        <v>1.71</v>
      </c>
      <c r="G101" s="24" t="s">
        <v>304</v>
      </c>
      <c r="H101" s="24">
        <v>0.16500000000000001</v>
      </c>
      <c r="I101" s="24" t="s">
        <v>557</v>
      </c>
      <c r="J101">
        <v>2.5249999999999999</v>
      </c>
    </row>
    <row r="102" spans="1:10" x14ac:dyDescent="0.3">
      <c r="A102">
        <v>1505</v>
      </c>
      <c r="B102">
        <f t="shared" si="3"/>
        <v>1.5049999999999999</v>
      </c>
      <c r="C102">
        <v>3985</v>
      </c>
      <c r="D102">
        <f t="shared" si="4"/>
        <v>3.9849999999999999</v>
      </c>
      <c r="E102">
        <v>1734</v>
      </c>
      <c r="F102">
        <f t="shared" si="5"/>
        <v>1.734</v>
      </c>
      <c r="G102" s="24" t="s">
        <v>372</v>
      </c>
      <c r="H102" s="24">
        <v>0.17</v>
      </c>
      <c r="I102" s="24" t="s">
        <v>565</v>
      </c>
      <c r="J102">
        <v>2.57</v>
      </c>
    </row>
    <row r="103" spans="1:10" x14ac:dyDescent="0.3">
      <c r="A103">
        <v>1505</v>
      </c>
      <c r="B103">
        <f t="shared" si="3"/>
        <v>1.5049999999999999</v>
      </c>
      <c r="C103">
        <v>3985</v>
      </c>
      <c r="D103">
        <f t="shared" si="4"/>
        <v>3.9849999999999999</v>
      </c>
      <c r="E103">
        <v>1734</v>
      </c>
      <c r="F103">
        <f t="shared" si="5"/>
        <v>1.734</v>
      </c>
      <c r="G103" s="24" t="s">
        <v>372</v>
      </c>
      <c r="H103" s="24">
        <v>0.17</v>
      </c>
      <c r="I103" s="24" t="s">
        <v>565</v>
      </c>
      <c r="J103">
        <v>2.57</v>
      </c>
    </row>
    <row r="104" spans="1:10" x14ac:dyDescent="0.3">
      <c r="A104">
        <v>1505</v>
      </c>
      <c r="B104">
        <f t="shared" si="3"/>
        <v>1.5049999999999999</v>
      </c>
      <c r="C104">
        <v>3985</v>
      </c>
      <c r="D104">
        <f t="shared" si="4"/>
        <v>3.9849999999999999</v>
      </c>
      <c r="E104">
        <v>1734</v>
      </c>
      <c r="F104">
        <f t="shared" si="5"/>
        <v>1.734</v>
      </c>
      <c r="G104" s="24" t="s">
        <v>372</v>
      </c>
      <c r="H104" s="24">
        <v>0.17</v>
      </c>
      <c r="I104" s="24" t="s">
        <v>565</v>
      </c>
      <c r="J104">
        <v>2.57</v>
      </c>
    </row>
    <row r="105" spans="1:10" x14ac:dyDescent="0.3">
      <c r="A105">
        <v>1505</v>
      </c>
      <c r="B105">
        <f t="shared" si="3"/>
        <v>1.5049999999999999</v>
      </c>
      <c r="C105">
        <v>3985</v>
      </c>
      <c r="D105">
        <f t="shared" si="4"/>
        <v>3.9849999999999999</v>
      </c>
      <c r="E105">
        <v>1734</v>
      </c>
      <c r="F105">
        <f t="shared" si="5"/>
        <v>1.734</v>
      </c>
      <c r="G105" s="24" t="s">
        <v>372</v>
      </c>
      <c r="H105" s="24">
        <v>0.17</v>
      </c>
      <c r="I105" s="24" t="s">
        <v>565</v>
      </c>
      <c r="J105">
        <v>2.57</v>
      </c>
    </row>
    <row r="106" spans="1:10" x14ac:dyDescent="0.3">
      <c r="A106">
        <v>1505</v>
      </c>
      <c r="B106">
        <f t="shared" si="3"/>
        <v>1.5049999999999999</v>
      </c>
      <c r="C106">
        <v>3985</v>
      </c>
      <c r="D106">
        <f t="shared" si="4"/>
        <v>3.9849999999999999</v>
      </c>
      <c r="E106">
        <v>1734</v>
      </c>
      <c r="F106">
        <f t="shared" si="5"/>
        <v>1.734</v>
      </c>
      <c r="G106" s="24" t="s">
        <v>372</v>
      </c>
      <c r="H106" s="24">
        <v>0.17</v>
      </c>
      <c r="I106" s="24" t="s">
        <v>565</v>
      </c>
      <c r="J106">
        <v>2.57</v>
      </c>
    </row>
    <row r="107" spans="1:10" x14ac:dyDescent="0.3">
      <c r="A107">
        <v>1505</v>
      </c>
      <c r="B107">
        <f t="shared" si="3"/>
        <v>1.5049999999999999</v>
      </c>
      <c r="C107">
        <v>3995</v>
      </c>
      <c r="D107">
        <f t="shared" si="4"/>
        <v>3.9950000000000001</v>
      </c>
      <c r="E107">
        <v>1734</v>
      </c>
      <c r="F107">
        <f t="shared" si="5"/>
        <v>1.734</v>
      </c>
      <c r="G107" s="24" t="s">
        <v>372</v>
      </c>
      <c r="H107" s="24">
        <v>0.17</v>
      </c>
      <c r="I107" s="24" t="s">
        <v>565</v>
      </c>
      <c r="J107">
        <v>2.57</v>
      </c>
    </row>
    <row r="108" spans="1:10" x14ac:dyDescent="0.3">
      <c r="A108">
        <v>1505</v>
      </c>
      <c r="B108">
        <f t="shared" si="3"/>
        <v>1.5049999999999999</v>
      </c>
      <c r="C108">
        <v>3985</v>
      </c>
      <c r="D108">
        <f t="shared" si="4"/>
        <v>3.9849999999999999</v>
      </c>
      <c r="E108">
        <v>1734</v>
      </c>
      <c r="F108">
        <f t="shared" si="5"/>
        <v>1.734</v>
      </c>
      <c r="G108" s="24" t="s">
        <v>372</v>
      </c>
      <c r="H108" s="24">
        <v>0.17</v>
      </c>
      <c r="I108" s="24" t="s">
        <v>565</v>
      </c>
      <c r="J108">
        <v>2.57</v>
      </c>
    </row>
    <row r="109" spans="1:10" x14ac:dyDescent="0.3">
      <c r="A109">
        <v>1505</v>
      </c>
      <c r="B109">
        <f t="shared" si="3"/>
        <v>1.5049999999999999</v>
      </c>
      <c r="C109">
        <v>3985</v>
      </c>
      <c r="D109">
        <f t="shared" si="4"/>
        <v>3.9849999999999999</v>
      </c>
      <c r="E109">
        <v>1734</v>
      </c>
      <c r="F109">
        <f t="shared" si="5"/>
        <v>1.734</v>
      </c>
      <c r="G109" s="24" t="s">
        <v>372</v>
      </c>
      <c r="H109" s="24">
        <v>0.17</v>
      </c>
      <c r="I109" s="24" t="s">
        <v>565</v>
      </c>
      <c r="J109">
        <v>2.57</v>
      </c>
    </row>
    <row r="110" spans="1:10" x14ac:dyDescent="0.3">
      <c r="A110">
        <v>1505</v>
      </c>
      <c r="B110">
        <f t="shared" si="3"/>
        <v>1.5049999999999999</v>
      </c>
      <c r="C110">
        <v>3985</v>
      </c>
      <c r="D110">
        <f t="shared" si="4"/>
        <v>3.9849999999999999</v>
      </c>
      <c r="E110">
        <v>1734</v>
      </c>
      <c r="F110">
        <f t="shared" si="5"/>
        <v>1.734</v>
      </c>
      <c r="G110" s="24" t="s">
        <v>372</v>
      </c>
      <c r="H110" s="24">
        <v>0.17</v>
      </c>
      <c r="I110" s="24" t="s">
        <v>565</v>
      </c>
      <c r="J110">
        <v>2.57</v>
      </c>
    </row>
    <row r="111" spans="1:10" x14ac:dyDescent="0.3">
      <c r="A111">
        <v>1505</v>
      </c>
      <c r="B111">
        <f t="shared" si="3"/>
        <v>1.5049999999999999</v>
      </c>
      <c r="C111">
        <v>3985</v>
      </c>
      <c r="D111">
        <f t="shared" si="4"/>
        <v>3.9849999999999999</v>
      </c>
      <c r="E111">
        <v>1734</v>
      </c>
      <c r="F111">
        <f t="shared" si="5"/>
        <v>1.734</v>
      </c>
      <c r="G111" s="24" t="s">
        <v>372</v>
      </c>
      <c r="H111" s="24">
        <v>0.17</v>
      </c>
      <c r="I111" s="24" t="s">
        <v>565</v>
      </c>
      <c r="J111">
        <v>2.57</v>
      </c>
    </row>
    <row r="112" spans="1:10" x14ac:dyDescent="0.3">
      <c r="A112">
        <v>1505</v>
      </c>
      <c r="B112">
        <f t="shared" si="3"/>
        <v>1.5049999999999999</v>
      </c>
      <c r="C112">
        <v>3985</v>
      </c>
      <c r="D112">
        <f t="shared" si="4"/>
        <v>3.9849999999999999</v>
      </c>
      <c r="E112">
        <v>1734</v>
      </c>
      <c r="F112">
        <f t="shared" si="5"/>
        <v>1.734</v>
      </c>
      <c r="G112" s="24" t="s">
        <v>372</v>
      </c>
      <c r="H112" s="24">
        <v>0.17</v>
      </c>
      <c r="I112" s="24" t="s">
        <v>565</v>
      </c>
      <c r="J112">
        <v>2.57</v>
      </c>
    </row>
    <row r="113" spans="1:10" x14ac:dyDescent="0.3">
      <c r="A113">
        <v>1520</v>
      </c>
      <c r="B113">
        <f t="shared" si="3"/>
        <v>1.52</v>
      </c>
      <c r="C113">
        <v>3995</v>
      </c>
      <c r="D113">
        <f t="shared" si="4"/>
        <v>3.9950000000000001</v>
      </c>
      <c r="E113">
        <v>1680</v>
      </c>
      <c r="F113">
        <f t="shared" si="5"/>
        <v>1.68</v>
      </c>
      <c r="G113" s="24" t="s">
        <v>2521</v>
      </c>
      <c r="H113" s="24">
        <v>0.17699999999999999</v>
      </c>
      <c r="I113" s="24" t="s">
        <v>590</v>
      </c>
      <c r="J113">
        <v>2.4500000000000002</v>
      </c>
    </row>
    <row r="114" spans="1:10" x14ac:dyDescent="0.3">
      <c r="A114">
        <v>1520</v>
      </c>
      <c r="B114">
        <f t="shared" si="3"/>
        <v>1.52</v>
      </c>
      <c r="C114">
        <v>3995</v>
      </c>
      <c r="D114">
        <f t="shared" si="4"/>
        <v>3.9950000000000001</v>
      </c>
      <c r="E114">
        <v>1680</v>
      </c>
      <c r="F114">
        <f t="shared" si="5"/>
        <v>1.68</v>
      </c>
      <c r="G114" s="24" t="s">
        <v>2521</v>
      </c>
      <c r="H114" s="24">
        <v>0.17699999999999999</v>
      </c>
      <c r="I114" s="24" t="s">
        <v>590</v>
      </c>
      <c r="J114">
        <v>2.4500000000000002</v>
      </c>
    </row>
    <row r="115" spans="1:10" x14ac:dyDescent="0.3">
      <c r="A115">
        <v>1520</v>
      </c>
      <c r="B115">
        <f t="shared" si="3"/>
        <v>1.52</v>
      </c>
      <c r="C115">
        <v>3995</v>
      </c>
      <c r="D115">
        <f t="shared" si="4"/>
        <v>3.9950000000000001</v>
      </c>
      <c r="E115">
        <v>1680</v>
      </c>
      <c r="F115">
        <f t="shared" si="5"/>
        <v>1.68</v>
      </c>
      <c r="G115" s="24" t="s">
        <v>2521</v>
      </c>
      <c r="H115" s="24">
        <v>0.17699999999999999</v>
      </c>
      <c r="I115" s="24" t="s">
        <v>590</v>
      </c>
      <c r="J115">
        <v>2.4500000000000002</v>
      </c>
    </row>
    <row r="116" spans="1:10" x14ac:dyDescent="0.3">
      <c r="A116">
        <v>1520</v>
      </c>
      <c r="B116">
        <f t="shared" si="3"/>
        <v>1.52</v>
      </c>
      <c r="C116">
        <v>3995</v>
      </c>
      <c r="D116">
        <f t="shared" si="4"/>
        <v>3.9950000000000001</v>
      </c>
      <c r="E116">
        <v>1680</v>
      </c>
      <c r="F116">
        <f t="shared" si="5"/>
        <v>1.68</v>
      </c>
      <c r="G116" s="24" t="s">
        <v>2521</v>
      </c>
      <c r="H116" s="24">
        <v>0.17699999999999999</v>
      </c>
      <c r="I116" s="24" t="s">
        <v>590</v>
      </c>
      <c r="J116">
        <v>2.4500000000000002</v>
      </c>
    </row>
    <row r="117" spans="1:10" x14ac:dyDescent="0.3">
      <c r="A117">
        <v>1520</v>
      </c>
      <c r="B117">
        <f t="shared" si="3"/>
        <v>1.52</v>
      </c>
      <c r="C117">
        <v>3995</v>
      </c>
      <c r="D117">
        <f t="shared" si="4"/>
        <v>3.9950000000000001</v>
      </c>
      <c r="E117">
        <v>1680</v>
      </c>
      <c r="F117">
        <f t="shared" si="5"/>
        <v>1.68</v>
      </c>
      <c r="G117" s="24" t="s">
        <v>2521</v>
      </c>
      <c r="H117" s="24">
        <v>0.17699999999999999</v>
      </c>
      <c r="I117" s="24" t="s">
        <v>590</v>
      </c>
      <c r="J117">
        <v>2.4500000000000002</v>
      </c>
    </row>
    <row r="118" spans="1:10" x14ac:dyDescent="0.3">
      <c r="A118">
        <v>1520</v>
      </c>
      <c r="B118">
        <f t="shared" si="3"/>
        <v>1.52</v>
      </c>
      <c r="C118">
        <v>3995</v>
      </c>
      <c r="D118">
        <f t="shared" si="4"/>
        <v>3.9950000000000001</v>
      </c>
      <c r="E118">
        <v>1680</v>
      </c>
      <c r="F118">
        <f t="shared" si="5"/>
        <v>1.68</v>
      </c>
      <c r="G118" s="24" t="s">
        <v>2521</v>
      </c>
      <c r="H118" s="24">
        <v>0.17699999999999999</v>
      </c>
      <c r="I118" s="24" t="s">
        <v>590</v>
      </c>
      <c r="J118">
        <v>2.4500000000000002</v>
      </c>
    </row>
    <row r="119" spans="1:10" x14ac:dyDescent="0.3">
      <c r="A119">
        <v>1520</v>
      </c>
      <c r="B119">
        <f t="shared" si="3"/>
        <v>1.52</v>
      </c>
      <c r="C119">
        <v>3995</v>
      </c>
      <c r="D119">
        <f t="shared" si="4"/>
        <v>3.9950000000000001</v>
      </c>
      <c r="E119">
        <v>1680</v>
      </c>
      <c r="F119">
        <f t="shared" si="5"/>
        <v>1.68</v>
      </c>
      <c r="G119" s="24" t="s">
        <v>2521</v>
      </c>
      <c r="H119" s="24">
        <v>0.17699999999999999</v>
      </c>
      <c r="I119" s="24" t="s">
        <v>590</v>
      </c>
      <c r="J119">
        <v>2.4500000000000002</v>
      </c>
    </row>
    <row r="120" spans="1:10" x14ac:dyDescent="0.3">
      <c r="A120">
        <v>1520</v>
      </c>
      <c r="B120">
        <f t="shared" si="3"/>
        <v>1.52</v>
      </c>
      <c r="C120">
        <v>3995</v>
      </c>
      <c r="D120">
        <f t="shared" si="4"/>
        <v>3.9950000000000001</v>
      </c>
      <c r="E120">
        <v>1680</v>
      </c>
      <c r="F120">
        <f t="shared" si="5"/>
        <v>1.68</v>
      </c>
      <c r="G120" s="24" t="s">
        <v>2521</v>
      </c>
      <c r="H120" s="24">
        <v>0.17699999999999999</v>
      </c>
      <c r="I120" s="24" t="s">
        <v>590</v>
      </c>
      <c r="J120">
        <v>2.4500000000000002</v>
      </c>
    </row>
    <row r="121" spans="1:10" x14ac:dyDescent="0.3">
      <c r="A121">
        <v>1520</v>
      </c>
      <c r="B121">
        <f t="shared" si="3"/>
        <v>1.52</v>
      </c>
      <c r="C121">
        <v>3995</v>
      </c>
      <c r="D121">
        <f t="shared" si="4"/>
        <v>3.9950000000000001</v>
      </c>
      <c r="E121">
        <v>1680</v>
      </c>
      <c r="F121">
        <f t="shared" si="5"/>
        <v>1.68</v>
      </c>
      <c r="G121" s="24" t="s">
        <v>2521</v>
      </c>
      <c r="H121" s="24">
        <v>0.17699999999999999</v>
      </c>
      <c r="I121" s="24" t="s">
        <v>590</v>
      </c>
      <c r="J121">
        <v>2.4500000000000002</v>
      </c>
    </row>
    <row r="122" spans="1:10" x14ac:dyDescent="0.3">
      <c r="A122">
        <v>1520</v>
      </c>
      <c r="B122">
        <f t="shared" si="3"/>
        <v>1.52</v>
      </c>
      <c r="C122">
        <v>3995</v>
      </c>
      <c r="D122">
        <f t="shared" si="4"/>
        <v>3.9950000000000001</v>
      </c>
      <c r="E122">
        <v>1680</v>
      </c>
      <c r="F122">
        <f t="shared" si="5"/>
        <v>1.68</v>
      </c>
      <c r="G122" s="24" t="s">
        <v>2521</v>
      </c>
      <c r="H122" s="24">
        <v>0.17699999999999999</v>
      </c>
      <c r="I122" s="24" t="s">
        <v>590</v>
      </c>
      <c r="J122">
        <v>2.4500000000000002</v>
      </c>
    </row>
    <row r="123" spans="1:10" x14ac:dyDescent="0.3">
      <c r="A123">
        <v>1520</v>
      </c>
      <c r="B123">
        <f t="shared" si="3"/>
        <v>1.52</v>
      </c>
      <c r="C123">
        <v>3995</v>
      </c>
      <c r="D123">
        <f t="shared" si="4"/>
        <v>3.9950000000000001</v>
      </c>
      <c r="E123">
        <v>1680</v>
      </c>
      <c r="F123">
        <f t="shared" si="5"/>
        <v>1.68</v>
      </c>
      <c r="G123" s="24" t="s">
        <v>2521</v>
      </c>
      <c r="H123" s="24">
        <v>0.17699999999999999</v>
      </c>
      <c r="I123" s="24" t="s">
        <v>590</v>
      </c>
      <c r="J123">
        <v>2.4500000000000002</v>
      </c>
    </row>
    <row r="124" spans="1:10" x14ac:dyDescent="0.3">
      <c r="A124">
        <v>1520</v>
      </c>
      <c r="B124">
        <f t="shared" si="3"/>
        <v>1.52</v>
      </c>
      <c r="C124">
        <v>3995</v>
      </c>
      <c r="D124">
        <f t="shared" si="4"/>
        <v>3.9950000000000001</v>
      </c>
      <c r="E124">
        <v>1680</v>
      </c>
      <c r="F124">
        <f t="shared" si="5"/>
        <v>1.68</v>
      </c>
      <c r="G124" s="24" t="s">
        <v>2521</v>
      </c>
      <c r="H124" s="24">
        <v>0.17699999999999999</v>
      </c>
      <c r="I124" s="24" t="s">
        <v>590</v>
      </c>
      <c r="J124">
        <v>2.4500000000000002</v>
      </c>
    </row>
    <row r="125" spans="1:10" x14ac:dyDescent="0.3">
      <c r="A125">
        <v>1469</v>
      </c>
      <c r="B125">
        <f t="shared" si="3"/>
        <v>1.4690000000000001</v>
      </c>
      <c r="C125">
        <v>3971</v>
      </c>
      <c r="D125">
        <f t="shared" si="4"/>
        <v>3.9710000000000001</v>
      </c>
      <c r="E125">
        <v>1682</v>
      </c>
      <c r="F125">
        <f t="shared" si="5"/>
        <v>1.6819999999999999</v>
      </c>
      <c r="G125" s="24" t="s">
        <v>304</v>
      </c>
      <c r="H125" s="24">
        <v>0.16500000000000001</v>
      </c>
      <c r="I125" s="24" t="s">
        <v>627</v>
      </c>
      <c r="J125">
        <v>2.4689999999999999</v>
      </c>
    </row>
    <row r="126" spans="1:10" x14ac:dyDescent="0.3">
      <c r="A126">
        <v>1469</v>
      </c>
      <c r="B126">
        <f t="shared" si="3"/>
        <v>1.4690000000000001</v>
      </c>
      <c r="C126">
        <v>3971</v>
      </c>
      <c r="D126">
        <f t="shared" si="4"/>
        <v>3.9710000000000001</v>
      </c>
      <c r="E126">
        <v>1682</v>
      </c>
      <c r="F126">
        <f t="shared" si="5"/>
        <v>1.6819999999999999</v>
      </c>
      <c r="G126" s="24" t="s">
        <v>304</v>
      </c>
      <c r="H126" s="24">
        <v>0.16500000000000001</v>
      </c>
      <c r="I126" s="24" t="s">
        <v>627</v>
      </c>
      <c r="J126">
        <v>2.4689999999999999</v>
      </c>
    </row>
    <row r="127" spans="1:10" x14ac:dyDescent="0.3">
      <c r="A127">
        <v>1469</v>
      </c>
      <c r="B127">
        <f t="shared" si="3"/>
        <v>1.4690000000000001</v>
      </c>
      <c r="C127">
        <v>3971</v>
      </c>
      <c r="D127">
        <f t="shared" si="4"/>
        <v>3.9710000000000001</v>
      </c>
      <c r="E127">
        <v>1682</v>
      </c>
      <c r="F127">
        <f t="shared" si="5"/>
        <v>1.6819999999999999</v>
      </c>
      <c r="G127" s="24" t="s">
        <v>304</v>
      </c>
      <c r="H127" s="24">
        <v>0.16500000000000001</v>
      </c>
      <c r="I127" s="24" t="s">
        <v>627</v>
      </c>
      <c r="J127">
        <v>2.4689999999999999</v>
      </c>
    </row>
    <row r="128" spans="1:10" x14ac:dyDescent="0.3">
      <c r="A128">
        <v>1469</v>
      </c>
      <c r="B128">
        <f t="shared" si="3"/>
        <v>1.4690000000000001</v>
      </c>
      <c r="C128">
        <v>3971</v>
      </c>
      <c r="D128">
        <f t="shared" si="4"/>
        <v>3.9710000000000001</v>
      </c>
      <c r="E128">
        <v>1682</v>
      </c>
      <c r="F128">
        <f t="shared" si="5"/>
        <v>1.6819999999999999</v>
      </c>
      <c r="G128" s="24" t="s">
        <v>304</v>
      </c>
      <c r="H128" s="24">
        <v>0.16500000000000001</v>
      </c>
      <c r="I128" s="24" t="s">
        <v>627</v>
      </c>
      <c r="J128">
        <v>2.4689999999999999</v>
      </c>
    </row>
    <row r="129" spans="1:10" x14ac:dyDescent="0.3">
      <c r="A129">
        <v>1469</v>
      </c>
      <c r="B129">
        <f t="shared" si="3"/>
        <v>1.4690000000000001</v>
      </c>
      <c r="C129">
        <v>3971</v>
      </c>
      <c r="D129">
        <f t="shared" si="4"/>
        <v>3.9710000000000001</v>
      </c>
      <c r="E129">
        <v>1682</v>
      </c>
      <c r="F129">
        <f t="shared" si="5"/>
        <v>1.6819999999999999</v>
      </c>
      <c r="G129" s="24" t="s">
        <v>304</v>
      </c>
      <c r="H129" s="24">
        <v>0.16500000000000001</v>
      </c>
      <c r="I129" s="24" t="s">
        <v>627</v>
      </c>
      <c r="J129">
        <v>2.4689999999999999</v>
      </c>
    </row>
    <row r="130" spans="1:10" x14ac:dyDescent="0.3">
      <c r="A130">
        <v>1469</v>
      </c>
      <c r="B130">
        <f t="shared" si="3"/>
        <v>1.4690000000000001</v>
      </c>
      <c r="C130">
        <v>3971</v>
      </c>
      <c r="D130">
        <f t="shared" si="4"/>
        <v>3.9710000000000001</v>
      </c>
      <c r="E130">
        <v>1682</v>
      </c>
      <c r="F130">
        <f t="shared" si="5"/>
        <v>1.6819999999999999</v>
      </c>
      <c r="G130" s="24" t="s">
        <v>304</v>
      </c>
      <c r="H130" s="24">
        <v>0.16500000000000001</v>
      </c>
      <c r="I130" s="24" t="s">
        <v>627</v>
      </c>
      <c r="J130">
        <v>2.4689999999999999</v>
      </c>
    </row>
    <row r="131" spans="1:10" x14ac:dyDescent="0.3">
      <c r="A131">
        <v>1469</v>
      </c>
      <c r="B131">
        <f t="shared" si="3"/>
        <v>1.4690000000000001</v>
      </c>
      <c r="C131">
        <v>3971</v>
      </c>
      <c r="D131">
        <f t="shared" si="4"/>
        <v>3.9710000000000001</v>
      </c>
      <c r="E131">
        <v>1682</v>
      </c>
      <c r="F131">
        <f t="shared" si="5"/>
        <v>1.6819999999999999</v>
      </c>
      <c r="G131" s="24" t="s">
        <v>304</v>
      </c>
      <c r="H131" s="24">
        <v>0.16500000000000001</v>
      </c>
      <c r="I131" s="24" t="s">
        <v>627</v>
      </c>
      <c r="J131">
        <v>2.4689999999999999</v>
      </c>
    </row>
    <row r="132" spans="1:10" x14ac:dyDescent="0.3">
      <c r="A132">
        <v>1469</v>
      </c>
      <c r="B132">
        <f t="shared" ref="B132:B195" si="6">A132/1000</f>
        <v>1.4690000000000001</v>
      </c>
      <c r="C132">
        <v>3971</v>
      </c>
      <c r="D132">
        <f t="shared" ref="D132:D195" si="7">C132/1000</f>
        <v>3.9710000000000001</v>
      </c>
      <c r="E132">
        <v>1682</v>
      </c>
      <c r="F132">
        <f t="shared" ref="F132:F195" si="8">E132/1000</f>
        <v>1.6819999999999999</v>
      </c>
      <c r="G132" s="24" t="s">
        <v>304</v>
      </c>
      <c r="H132" s="24">
        <v>0.16500000000000001</v>
      </c>
      <c r="I132" s="24" t="s">
        <v>627</v>
      </c>
      <c r="J132">
        <v>2.4689999999999999</v>
      </c>
    </row>
    <row r="133" spans="1:10" x14ac:dyDescent="0.3">
      <c r="A133">
        <v>1515</v>
      </c>
      <c r="B133">
        <f t="shared" si="6"/>
        <v>1.5149999999999999</v>
      </c>
      <c r="C133">
        <v>3995</v>
      </c>
      <c r="D133">
        <f t="shared" si="7"/>
        <v>3.9950000000000001</v>
      </c>
      <c r="E133">
        <v>1735</v>
      </c>
      <c r="F133">
        <f t="shared" si="8"/>
        <v>1.7350000000000001</v>
      </c>
      <c r="G133" s="24" t="s">
        <v>659</v>
      </c>
      <c r="H133" s="24">
        <v>0.16300000000000001</v>
      </c>
      <c r="I133" s="24" t="s">
        <v>590</v>
      </c>
      <c r="J133">
        <v>2.4500000000000002</v>
      </c>
    </row>
    <row r="134" spans="1:10" x14ac:dyDescent="0.3">
      <c r="A134">
        <v>1515</v>
      </c>
      <c r="B134">
        <f t="shared" si="6"/>
        <v>1.5149999999999999</v>
      </c>
      <c r="C134">
        <v>3995</v>
      </c>
      <c r="D134">
        <f t="shared" si="7"/>
        <v>3.9950000000000001</v>
      </c>
      <c r="E134">
        <v>1735</v>
      </c>
      <c r="F134">
        <f t="shared" si="8"/>
        <v>1.7350000000000001</v>
      </c>
      <c r="G134" s="24" t="s">
        <v>659</v>
      </c>
      <c r="H134" s="24">
        <v>0.16300000000000001</v>
      </c>
      <c r="I134" s="24" t="s">
        <v>590</v>
      </c>
      <c r="J134">
        <v>2.4500000000000002</v>
      </c>
    </row>
    <row r="135" spans="1:10" x14ac:dyDescent="0.3">
      <c r="A135">
        <v>1515</v>
      </c>
      <c r="B135">
        <f t="shared" si="6"/>
        <v>1.5149999999999999</v>
      </c>
      <c r="C135">
        <v>3995</v>
      </c>
      <c r="D135">
        <f t="shared" si="7"/>
        <v>3.9950000000000001</v>
      </c>
      <c r="E135">
        <v>1735</v>
      </c>
      <c r="F135">
        <f t="shared" si="8"/>
        <v>1.7350000000000001</v>
      </c>
      <c r="G135" s="24" t="s">
        <v>659</v>
      </c>
      <c r="H135" s="24">
        <v>0.16300000000000001</v>
      </c>
      <c r="I135" s="24" t="s">
        <v>590</v>
      </c>
      <c r="J135">
        <v>2.4500000000000002</v>
      </c>
    </row>
    <row r="136" spans="1:10" x14ac:dyDescent="0.3">
      <c r="A136">
        <v>1515</v>
      </c>
      <c r="B136">
        <f t="shared" si="6"/>
        <v>1.5149999999999999</v>
      </c>
      <c r="C136">
        <v>3995</v>
      </c>
      <c r="D136">
        <f t="shared" si="7"/>
        <v>3.9950000000000001</v>
      </c>
      <c r="E136">
        <v>1735</v>
      </c>
      <c r="F136">
        <f t="shared" si="8"/>
        <v>1.7350000000000001</v>
      </c>
      <c r="G136" s="24" t="s">
        <v>659</v>
      </c>
      <c r="H136" s="24">
        <v>0.16300000000000001</v>
      </c>
      <c r="I136" s="24" t="s">
        <v>590</v>
      </c>
      <c r="J136">
        <v>2.4500000000000002</v>
      </c>
    </row>
    <row r="137" spans="1:10" x14ac:dyDescent="0.3">
      <c r="A137">
        <v>1515</v>
      </c>
      <c r="B137">
        <f t="shared" si="6"/>
        <v>1.5149999999999999</v>
      </c>
      <c r="C137">
        <v>3995</v>
      </c>
      <c r="D137">
        <f t="shared" si="7"/>
        <v>3.9950000000000001</v>
      </c>
      <c r="E137">
        <v>1735</v>
      </c>
      <c r="F137">
        <f t="shared" si="8"/>
        <v>1.7350000000000001</v>
      </c>
      <c r="G137" s="24" t="s">
        <v>659</v>
      </c>
      <c r="H137" s="24">
        <v>0.16300000000000001</v>
      </c>
      <c r="I137" s="24" t="s">
        <v>590</v>
      </c>
      <c r="J137">
        <v>2.4500000000000002</v>
      </c>
    </row>
    <row r="138" spans="1:10" x14ac:dyDescent="0.3">
      <c r="A138">
        <v>1515</v>
      </c>
      <c r="B138">
        <f t="shared" si="6"/>
        <v>1.5149999999999999</v>
      </c>
      <c r="C138">
        <v>3995</v>
      </c>
      <c r="D138">
        <f t="shared" si="7"/>
        <v>3.9950000000000001</v>
      </c>
      <c r="E138">
        <v>1735</v>
      </c>
      <c r="F138">
        <f t="shared" si="8"/>
        <v>1.7350000000000001</v>
      </c>
      <c r="G138" s="24" t="s">
        <v>659</v>
      </c>
      <c r="H138" s="24">
        <v>0.16300000000000001</v>
      </c>
      <c r="I138" s="24" t="s">
        <v>590</v>
      </c>
      <c r="J138">
        <v>2.4500000000000002</v>
      </c>
    </row>
    <row r="139" spans="1:10" x14ac:dyDescent="0.3">
      <c r="A139">
        <v>1515</v>
      </c>
      <c r="B139">
        <f t="shared" si="6"/>
        <v>1.5149999999999999</v>
      </c>
      <c r="C139">
        <v>3995</v>
      </c>
      <c r="D139">
        <f t="shared" si="7"/>
        <v>3.9950000000000001</v>
      </c>
      <c r="E139">
        <v>1735</v>
      </c>
      <c r="F139">
        <f t="shared" si="8"/>
        <v>1.7350000000000001</v>
      </c>
      <c r="G139" s="24" t="s">
        <v>659</v>
      </c>
      <c r="H139" s="24">
        <v>0.16300000000000001</v>
      </c>
      <c r="I139" s="24" t="s">
        <v>590</v>
      </c>
      <c r="J139">
        <v>2.4500000000000002</v>
      </c>
    </row>
    <row r="140" spans="1:10" x14ac:dyDescent="0.3">
      <c r="A140">
        <v>1515</v>
      </c>
      <c r="B140">
        <f t="shared" si="6"/>
        <v>1.5149999999999999</v>
      </c>
      <c r="C140">
        <v>3995</v>
      </c>
      <c r="D140">
        <f t="shared" si="7"/>
        <v>3.9950000000000001</v>
      </c>
      <c r="E140">
        <v>1735</v>
      </c>
      <c r="F140">
        <f t="shared" si="8"/>
        <v>1.7350000000000001</v>
      </c>
      <c r="G140" s="24" t="s">
        <v>659</v>
      </c>
      <c r="H140" s="24">
        <v>0.16300000000000001</v>
      </c>
      <c r="I140" s="24" t="s">
        <v>590</v>
      </c>
      <c r="J140">
        <v>2.4500000000000002</v>
      </c>
    </row>
    <row r="141" spans="1:10" x14ac:dyDescent="0.3">
      <c r="A141">
        <v>1515</v>
      </c>
      <c r="B141">
        <f t="shared" si="6"/>
        <v>1.5149999999999999</v>
      </c>
      <c r="C141">
        <v>3995</v>
      </c>
      <c r="D141">
        <f t="shared" si="7"/>
        <v>3.9950000000000001</v>
      </c>
      <c r="E141">
        <v>1735</v>
      </c>
      <c r="F141">
        <f t="shared" si="8"/>
        <v>1.7350000000000001</v>
      </c>
      <c r="G141" s="24" t="s">
        <v>659</v>
      </c>
      <c r="H141" s="24">
        <v>0.16300000000000001</v>
      </c>
      <c r="I141" s="24" t="s">
        <v>590</v>
      </c>
      <c r="J141">
        <v>2.4500000000000002</v>
      </c>
    </row>
    <row r="142" spans="1:10" x14ac:dyDescent="0.3">
      <c r="A142">
        <v>1515</v>
      </c>
      <c r="B142">
        <f t="shared" si="6"/>
        <v>1.5149999999999999</v>
      </c>
      <c r="C142">
        <v>3995</v>
      </c>
      <c r="D142">
        <f t="shared" si="7"/>
        <v>3.9950000000000001</v>
      </c>
      <c r="E142">
        <v>1735</v>
      </c>
      <c r="F142">
        <f t="shared" si="8"/>
        <v>1.7350000000000001</v>
      </c>
      <c r="G142" s="24" t="s">
        <v>659</v>
      </c>
      <c r="H142" s="24">
        <v>0.16300000000000001</v>
      </c>
      <c r="I142" s="24" t="s">
        <v>590</v>
      </c>
      <c r="J142">
        <v>2.4500000000000002</v>
      </c>
    </row>
    <row r="143" spans="1:10" x14ac:dyDescent="0.3">
      <c r="A143">
        <v>1515</v>
      </c>
      <c r="B143">
        <f t="shared" si="6"/>
        <v>1.5149999999999999</v>
      </c>
      <c r="C143">
        <v>3995</v>
      </c>
      <c r="D143">
        <f t="shared" si="7"/>
        <v>3.9950000000000001</v>
      </c>
      <c r="E143">
        <v>1735</v>
      </c>
      <c r="F143">
        <f t="shared" si="8"/>
        <v>1.7350000000000001</v>
      </c>
      <c r="G143" s="24" t="s">
        <v>659</v>
      </c>
      <c r="H143" s="24">
        <v>0.16300000000000001</v>
      </c>
      <c r="I143" s="24" t="s">
        <v>590</v>
      </c>
      <c r="J143">
        <v>2.4500000000000002</v>
      </c>
    </row>
    <row r="144" spans="1:10" x14ac:dyDescent="0.3">
      <c r="A144">
        <v>1515</v>
      </c>
      <c r="B144">
        <f t="shared" si="6"/>
        <v>1.5149999999999999</v>
      </c>
      <c r="C144">
        <v>3995</v>
      </c>
      <c r="D144">
        <f t="shared" si="7"/>
        <v>3.9950000000000001</v>
      </c>
      <c r="E144">
        <v>1735</v>
      </c>
      <c r="F144">
        <f t="shared" si="8"/>
        <v>1.7350000000000001</v>
      </c>
      <c r="G144" s="24" t="s">
        <v>659</v>
      </c>
      <c r="H144" s="24">
        <v>0.16300000000000001</v>
      </c>
      <c r="I144" s="24" t="s">
        <v>590</v>
      </c>
      <c r="J144">
        <v>2.4500000000000002</v>
      </c>
    </row>
    <row r="145" spans="1:10" x14ac:dyDescent="0.3">
      <c r="A145">
        <v>1515</v>
      </c>
      <c r="B145">
        <f t="shared" si="6"/>
        <v>1.5149999999999999</v>
      </c>
      <c r="C145">
        <v>3995</v>
      </c>
      <c r="D145">
        <f t="shared" si="7"/>
        <v>3.9950000000000001</v>
      </c>
      <c r="E145">
        <v>1735</v>
      </c>
      <c r="F145">
        <f t="shared" si="8"/>
        <v>1.7350000000000001</v>
      </c>
      <c r="G145" s="24" t="s">
        <v>659</v>
      </c>
      <c r="H145" s="24">
        <v>0.16300000000000001</v>
      </c>
      <c r="I145" s="24" t="s">
        <v>590</v>
      </c>
      <c r="J145">
        <v>2.4500000000000002</v>
      </c>
    </row>
    <row r="146" spans="1:10" x14ac:dyDescent="0.3">
      <c r="A146">
        <v>1515</v>
      </c>
      <c r="B146">
        <f t="shared" si="6"/>
        <v>1.5149999999999999</v>
      </c>
      <c r="C146">
        <v>3995</v>
      </c>
      <c r="D146">
        <f t="shared" si="7"/>
        <v>3.9950000000000001</v>
      </c>
      <c r="E146">
        <v>1735</v>
      </c>
      <c r="F146">
        <f t="shared" si="8"/>
        <v>1.7350000000000001</v>
      </c>
      <c r="G146" s="24" t="s">
        <v>659</v>
      </c>
      <c r="H146" s="24">
        <v>0.16300000000000001</v>
      </c>
      <c r="I146" s="24" t="s">
        <v>590</v>
      </c>
      <c r="J146">
        <v>2.4500000000000002</v>
      </c>
    </row>
    <row r="147" spans="1:10" x14ac:dyDescent="0.3">
      <c r="A147">
        <v>1570</v>
      </c>
      <c r="B147">
        <f t="shared" si="6"/>
        <v>1.57</v>
      </c>
      <c r="C147">
        <v>3954</v>
      </c>
      <c r="D147">
        <f t="shared" si="7"/>
        <v>3.9540000000000002</v>
      </c>
      <c r="E147">
        <v>1737</v>
      </c>
      <c r="F147">
        <f t="shared" si="8"/>
        <v>1.7370000000000001</v>
      </c>
      <c r="G147" s="24" t="s">
        <v>685</v>
      </c>
      <c r="H147" s="24">
        <v>0.19</v>
      </c>
      <c r="I147" s="24" t="s">
        <v>689</v>
      </c>
      <c r="J147">
        <v>2.4900000000000002</v>
      </c>
    </row>
    <row r="148" spans="1:10" x14ac:dyDescent="0.3">
      <c r="A148">
        <v>1570</v>
      </c>
      <c r="B148">
        <f t="shared" si="6"/>
        <v>1.57</v>
      </c>
      <c r="C148">
        <v>3954</v>
      </c>
      <c r="D148">
        <f t="shared" si="7"/>
        <v>3.9540000000000002</v>
      </c>
      <c r="E148">
        <v>1737</v>
      </c>
      <c r="F148">
        <f t="shared" si="8"/>
        <v>1.7370000000000001</v>
      </c>
      <c r="G148" s="24" t="s">
        <v>685</v>
      </c>
      <c r="H148" s="24">
        <v>0.19</v>
      </c>
      <c r="I148" s="24" t="s">
        <v>689</v>
      </c>
      <c r="J148">
        <v>2.4900000000000002</v>
      </c>
    </row>
    <row r="149" spans="1:10" x14ac:dyDescent="0.3">
      <c r="A149">
        <v>1570</v>
      </c>
      <c r="B149">
        <f t="shared" si="6"/>
        <v>1.57</v>
      </c>
      <c r="C149">
        <v>3954</v>
      </c>
      <c r="D149">
        <f t="shared" si="7"/>
        <v>3.9540000000000002</v>
      </c>
      <c r="E149">
        <v>1737</v>
      </c>
      <c r="F149">
        <f t="shared" si="8"/>
        <v>1.7370000000000001</v>
      </c>
      <c r="G149" s="24" t="s">
        <v>685</v>
      </c>
      <c r="H149" s="24">
        <v>0.19</v>
      </c>
      <c r="I149" s="24" t="s">
        <v>689</v>
      </c>
      <c r="J149">
        <v>2.4900000000000002</v>
      </c>
    </row>
    <row r="150" spans="1:10" x14ac:dyDescent="0.3">
      <c r="A150">
        <v>1570</v>
      </c>
      <c r="B150">
        <f t="shared" si="6"/>
        <v>1.57</v>
      </c>
      <c r="C150">
        <v>3954</v>
      </c>
      <c r="D150">
        <f t="shared" si="7"/>
        <v>3.9540000000000002</v>
      </c>
      <c r="E150">
        <v>1737</v>
      </c>
      <c r="F150">
        <f t="shared" si="8"/>
        <v>1.7370000000000001</v>
      </c>
      <c r="G150" s="24" t="s">
        <v>685</v>
      </c>
      <c r="H150" s="24">
        <v>0.19</v>
      </c>
      <c r="I150" s="24" t="s">
        <v>689</v>
      </c>
      <c r="J150">
        <v>2.4900000000000002</v>
      </c>
    </row>
    <row r="151" spans="1:10" x14ac:dyDescent="0.3">
      <c r="A151">
        <v>1570</v>
      </c>
      <c r="B151">
        <f t="shared" si="6"/>
        <v>1.57</v>
      </c>
      <c r="C151">
        <v>3954</v>
      </c>
      <c r="D151">
        <f t="shared" si="7"/>
        <v>3.9540000000000002</v>
      </c>
      <c r="E151">
        <v>1737</v>
      </c>
      <c r="F151">
        <f t="shared" si="8"/>
        <v>1.7370000000000001</v>
      </c>
      <c r="G151" s="24" t="s">
        <v>685</v>
      </c>
      <c r="H151" s="24">
        <v>0.19</v>
      </c>
      <c r="I151" s="24" t="s">
        <v>689</v>
      </c>
      <c r="J151">
        <v>2.4900000000000002</v>
      </c>
    </row>
    <row r="152" spans="1:10" x14ac:dyDescent="0.3">
      <c r="A152">
        <v>1570</v>
      </c>
      <c r="B152">
        <f t="shared" si="6"/>
        <v>1.57</v>
      </c>
      <c r="C152">
        <v>3954</v>
      </c>
      <c r="D152">
        <f t="shared" si="7"/>
        <v>3.9540000000000002</v>
      </c>
      <c r="E152">
        <v>1737</v>
      </c>
      <c r="F152">
        <f t="shared" si="8"/>
        <v>1.7370000000000001</v>
      </c>
      <c r="G152" s="24" t="s">
        <v>685</v>
      </c>
      <c r="H152" s="24">
        <v>0.19</v>
      </c>
      <c r="I152" s="24" t="s">
        <v>689</v>
      </c>
      <c r="J152">
        <v>2.4900000000000002</v>
      </c>
    </row>
    <row r="153" spans="1:10" x14ac:dyDescent="0.3">
      <c r="A153">
        <v>1570</v>
      </c>
      <c r="B153">
        <f t="shared" si="6"/>
        <v>1.57</v>
      </c>
      <c r="C153">
        <v>3954</v>
      </c>
      <c r="D153">
        <f t="shared" si="7"/>
        <v>3.9540000000000002</v>
      </c>
      <c r="E153">
        <v>1737</v>
      </c>
      <c r="F153">
        <f t="shared" si="8"/>
        <v>1.7370000000000001</v>
      </c>
      <c r="G153" s="24" t="s">
        <v>685</v>
      </c>
      <c r="H153" s="24">
        <v>0.19</v>
      </c>
      <c r="I153" s="24" t="s">
        <v>689</v>
      </c>
      <c r="J153">
        <v>2.4900000000000002</v>
      </c>
    </row>
    <row r="154" spans="1:10" x14ac:dyDescent="0.3">
      <c r="A154">
        <v>1570</v>
      </c>
      <c r="B154">
        <f t="shared" si="6"/>
        <v>1.57</v>
      </c>
      <c r="C154">
        <v>3954</v>
      </c>
      <c r="D154">
        <f t="shared" si="7"/>
        <v>3.9540000000000002</v>
      </c>
      <c r="E154">
        <v>1737</v>
      </c>
      <c r="F154">
        <f t="shared" si="8"/>
        <v>1.7370000000000001</v>
      </c>
      <c r="G154" s="24" t="s">
        <v>685</v>
      </c>
      <c r="H154" s="24">
        <v>0.19</v>
      </c>
      <c r="I154" s="24" t="s">
        <v>689</v>
      </c>
      <c r="J154">
        <v>2.4900000000000002</v>
      </c>
    </row>
    <row r="155" spans="1:10" x14ac:dyDescent="0.3">
      <c r="A155">
        <v>1483</v>
      </c>
      <c r="B155">
        <f t="shared" si="6"/>
        <v>1.4830000000000001</v>
      </c>
      <c r="C155">
        <v>3995</v>
      </c>
      <c r="D155">
        <f t="shared" si="7"/>
        <v>3.9950000000000001</v>
      </c>
      <c r="E155">
        <v>1682</v>
      </c>
      <c r="F155">
        <f t="shared" si="8"/>
        <v>1.6819999999999999</v>
      </c>
      <c r="G155" s="24" t="s">
        <v>304</v>
      </c>
      <c r="H155" s="24">
        <v>0.16500000000000001</v>
      </c>
      <c r="I155" s="24" t="s">
        <v>487</v>
      </c>
      <c r="J155">
        <v>2.4700000000000002</v>
      </c>
    </row>
    <row r="156" spans="1:10" x14ac:dyDescent="0.3">
      <c r="A156">
        <v>1483</v>
      </c>
      <c r="B156">
        <f t="shared" si="6"/>
        <v>1.4830000000000001</v>
      </c>
      <c r="C156">
        <v>3995</v>
      </c>
      <c r="D156">
        <f t="shared" si="7"/>
        <v>3.9950000000000001</v>
      </c>
      <c r="E156">
        <v>1682</v>
      </c>
      <c r="F156">
        <f t="shared" si="8"/>
        <v>1.6819999999999999</v>
      </c>
      <c r="G156" s="24" t="s">
        <v>304</v>
      </c>
      <c r="H156" s="24">
        <v>0.16500000000000001</v>
      </c>
      <c r="I156" s="24" t="s">
        <v>487</v>
      </c>
      <c r="J156">
        <v>2.4700000000000002</v>
      </c>
    </row>
    <row r="157" spans="1:10" x14ac:dyDescent="0.3">
      <c r="A157">
        <v>1483</v>
      </c>
      <c r="B157">
        <f t="shared" si="6"/>
        <v>1.4830000000000001</v>
      </c>
      <c r="C157">
        <v>3995</v>
      </c>
      <c r="D157">
        <f t="shared" si="7"/>
        <v>3.9950000000000001</v>
      </c>
      <c r="E157">
        <v>1682</v>
      </c>
      <c r="F157">
        <f t="shared" si="8"/>
        <v>1.6819999999999999</v>
      </c>
      <c r="G157" s="24" t="s">
        <v>304</v>
      </c>
      <c r="H157" s="24">
        <v>0.16500000000000001</v>
      </c>
      <c r="I157" s="24" t="s">
        <v>487</v>
      </c>
      <c r="J157">
        <v>2.4700000000000002</v>
      </c>
    </row>
    <row r="158" spans="1:10" x14ac:dyDescent="0.3">
      <c r="A158">
        <v>1483</v>
      </c>
      <c r="B158">
        <f t="shared" si="6"/>
        <v>1.4830000000000001</v>
      </c>
      <c r="C158">
        <v>3995</v>
      </c>
      <c r="D158">
        <f t="shared" si="7"/>
        <v>3.9950000000000001</v>
      </c>
      <c r="E158">
        <v>1682</v>
      </c>
      <c r="F158">
        <f t="shared" si="8"/>
        <v>1.6819999999999999</v>
      </c>
      <c r="G158" s="24" t="s">
        <v>304</v>
      </c>
      <c r="H158" s="24">
        <v>0.16500000000000001</v>
      </c>
      <c r="I158" s="24" t="s">
        <v>487</v>
      </c>
      <c r="J158">
        <v>2.4700000000000002</v>
      </c>
    </row>
    <row r="159" spans="1:10" x14ac:dyDescent="0.3">
      <c r="A159">
        <v>1483</v>
      </c>
      <c r="B159">
        <f t="shared" si="6"/>
        <v>1.4830000000000001</v>
      </c>
      <c r="C159">
        <v>3995</v>
      </c>
      <c r="D159">
        <f t="shared" si="7"/>
        <v>3.9950000000000001</v>
      </c>
      <c r="E159">
        <v>1682</v>
      </c>
      <c r="F159">
        <f t="shared" si="8"/>
        <v>1.6819999999999999</v>
      </c>
      <c r="G159" s="24" t="s">
        <v>304</v>
      </c>
      <c r="H159" s="24">
        <v>0.16500000000000001</v>
      </c>
      <c r="I159" s="24" t="s">
        <v>487</v>
      </c>
      <c r="J159">
        <v>2.4700000000000002</v>
      </c>
    </row>
    <row r="160" spans="1:10" x14ac:dyDescent="0.3">
      <c r="A160">
        <v>1483</v>
      </c>
      <c r="B160">
        <f t="shared" si="6"/>
        <v>1.4830000000000001</v>
      </c>
      <c r="C160">
        <v>3995</v>
      </c>
      <c r="D160">
        <f t="shared" si="7"/>
        <v>3.9950000000000001</v>
      </c>
      <c r="E160">
        <v>1682</v>
      </c>
      <c r="F160">
        <f t="shared" si="8"/>
        <v>1.6819999999999999</v>
      </c>
      <c r="G160" s="24" t="s">
        <v>304</v>
      </c>
      <c r="H160" s="24">
        <v>0.16500000000000001</v>
      </c>
      <c r="I160" s="24" t="s">
        <v>487</v>
      </c>
      <c r="J160">
        <v>2.4700000000000002</v>
      </c>
    </row>
    <row r="161" spans="1:10" x14ac:dyDescent="0.3">
      <c r="A161">
        <v>1483</v>
      </c>
      <c r="B161">
        <f t="shared" si="6"/>
        <v>1.4830000000000001</v>
      </c>
      <c r="C161">
        <v>3995</v>
      </c>
      <c r="D161">
        <f t="shared" si="7"/>
        <v>3.9950000000000001</v>
      </c>
      <c r="E161">
        <v>1682</v>
      </c>
      <c r="F161">
        <f t="shared" si="8"/>
        <v>1.6819999999999999</v>
      </c>
      <c r="G161" s="24" t="s">
        <v>304</v>
      </c>
      <c r="H161" s="24">
        <v>0.16500000000000001</v>
      </c>
      <c r="I161" s="24" t="s">
        <v>487</v>
      </c>
      <c r="J161">
        <v>2.4700000000000002</v>
      </c>
    </row>
    <row r="162" spans="1:10" x14ac:dyDescent="0.3">
      <c r="A162">
        <v>1483</v>
      </c>
      <c r="B162">
        <f t="shared" si="6"/>
        <v>1.4830000000000001</v>
      </c>
      <c r="C162">
        <v>3995</v>
      </c>
      <c r="D162">
        <f t="shared" si="7"/>
        <v>3.9950000000000001</v>
      </c>
      <c r="E162">
        <v>1682</v>
      </c>
      <c r="F162">
        <f t="shared" si="8"/>
        <v>1.6819999999999999</v>
      </c>
      <c r="G162" s="24" t="s">
        <v>304</v>
      </c>
      <c r="H162" s="24">
        <v>0.16500000000000001</v>
      </c>
      <c r="I162" s="24" t="s">
        <v>487</v>
      </c>
      <c r="J162">
        <v>2.4700000000000002</v>
      </c>
    </row>
    <row r="163" spans="1:10" x14ac:dyDescent="0.3">
      <c r="A163">
        <v>1525</v>
      </c>
      <c r="B163">
        <f t="shared" si="6"/>
        <v>1.5249999999999999</v>
      </c>
      <c r="C163">
        <v>3995</v>
      </c>
      <c r="D163">
        <f t="shared" si="7"/>
        <v>3.9950000000000001</v>
      </c>
      <c r="E163">
        <v>1704</v>
      </c>
      <c r="F163">
        <f t="shared" si="8"/>
        <v>1.704</v>
      </c>
      <c r="G163" s="24" t="s">
        <v>2521</v>
      </c>
      <c r="H163" s="24">
        <v>0.17699999999999999</v>
      </c>
      <c r="I163" s="24" t="s">
        <v>689</v>
      </c>
      <c r="J163">
        <v>2.4900000000000002</v>
      </c>
    </row>
    <row r="164" spans="1:10" x14ac:dyDescent="0.3">
      <c r="A164">
        <v>1525</v>
      </c>
      <c r="B164">
        <f t="shared" si="6"/>
        <v>1.5249999999999999</v>
      </c>
      <c r="C164">
        <v>3995</v>
      </c>
      <c r="D164">
        <f t="shared" si="7"/>
        <v>3.9950000000000001</v>
      </c>
      <c r="E164">
        <v>1704</v>
      </c>
      <c r="F164">
        <f t="shared" si="8"/>
        <v>1.704</v>
      </c>
      <c r="G164" s="24" t="s">
        <v>2521</v>
      </c>
      <c r="H164" s="24">
        <v>0.17699999999999999</v>
      </c>
      <c r="I164" s="24" t="s">
        <v>689</v>
      </c>
      <c r="J164">
        <v>2.4900000000000002</v>
      </c>
    </row>
    <row r="165" spans="1:10" x14ac:dyDescent="0.3">
      <c r="A165">
        <v>1525</v>
      </c>
      <c r="B165">
        <f t="shared" si="6"/>
        <v>1.5249999999999999</v>
      </c>
      <c r="C165">
        <v>3995</v>
      </c>
      <c r="D165">
        <f t="shared" si="7"/>
        <v>3.9950000000000001</v>
      </c>
      <c r="E165">
        <v>1704</v>
      </c>
      <c r="F165">
        <f t="shared" si="8"/>
        <v>1.704</v>
      </c>
      <c r="G165" s="24" t="s">
        <v>2521</v>
      </c>
      <c r="H165" s="24">
        <v>0.17699999999999999</v>
      </c>
      <c r="I165" s="24" t="s">
        <v>689</v>
      </c>
      <c r="J165">
        <v>2.4900000000000002</v>
      </c>
    </row>
    <row r="166" spans="1:10" x14ac:dyDescent="0.3">
      <c r="A166">
        <v>1525</v>
      </c>
      <c r="B166">
        <f t="shared" si="6"/>
        <v>1.5249999999999999</v>
      </c>
      <c r="C166">
        <v>3995</v>
      </c>
      <c r="D166">
        <f t="shared" si="7"/>
        <v>3.9950000000000001</v>
      </c>
      <c r="E166">
        <v>1704</v>
      </c>
      <c r="F166">
        <f t="shared" si="8"/>
        <v>1.704</v>
      </c>
      <c r="G166" s="24" t="s">
        <v>2521</v>
      </c>
      <c r="H166" s="24">
        <v>0.17699999999999999</v>
      </c>
      <c r="I166" s="24" t="s">
        <v>689</v>
      </c>
      <c r="J166">
        <v>2.4900000000000002</v>
      </c>
    </row>
    <row r="167" spans="1:10" x14ac:dyDescent="0.3">
      <c r="A167">
        <v>1525</v>
      </c>
      <c r="B167">
        <f t="shared" si="6"/>
        <v>1.5249999999999999</v>
      </c>
      <c r="C167">
        <v>3995</v>
      </c>
      <c r="D167">
        <f t="shared" si="7"/>
        <v>3.9950000000000001</v>
      </c>
      <c r="E167">
        <v>1704</v>
      </c>
      <c r="F167">
        <f t="shared" si="8"/>
        <v>1.704</v>
      </c>
      <c r="G167" s="24" t="s">
        <v>2521</v>
      </c>
      <c r="H167" s="24">
        <v>0.17699999999999999</v>
      </c>
      <c r="I167" s="24" t="s">
        <v>689</v>
      </c>
      <c r="J167">
        <v>2.4900000000000002</v>
      </c>
    </row>
    <row r="168" spans="1:10" x14ac:dyDescent="0.3">
      <c r="A168">
        <v>1525</v>
      </c>
      <c r="B168">
        <f t="shared" si="6"/>
        <v>1.5249999999999999</v>
      </c>
      <c r="C168">
        <v>3995</v>
      </c>
      <c r="D168">
        <f t="shared" si="7"/>
        <v>3.9950000000000001</v>
      </c>
      <c r="E168">
        <v>1705</v>
      </c>
      <c r="F168">
        <f t="shared" si="8"/>
        <v>1.7050000000000001</v>
      </c>
      <c r="G168" s="24" t="s">
        <v>2521</v>
      </c>
      <c r="H168" s="24">
        <v>0.17699999999999999</v>
      </c>
      <c r="I168" s="24" t="s">
        <v>689</v>
      </c>
      <c r="J168">
        <v>2.4900000000000002</v>
      </c>
    </row>
    <row r="169" spans="1:10" x14ac:dyDescent="0.3">
      <c r="A169">
        <v>1525</v>
      </c>
      <c r="B169">
        <f t="shared" si="6"/>
        <v>1.5249999999999999</v>
      </c>
      <c r="C169">
        <v>3995</v>
      </c>
      <c r="D169">
        <f t="shared" si="7"/>
        <v>3.9950000000000001</v>
      </c>
      <c r="E169">
        <v>1704</v>
      </c>
      <c r="F169">
        <f t="shared" si="8"/>
        <v>1.704</v>
      </c>
      <c r="G169" s="24" t="s">
        <v>2521</v>
      </c>
      <c r="H169" s="24">
        <v>0.17699999999999999</v>
      </c>
      <c r="I169" s="24" t="s">
        <v>689</v>
      </c>
      <c r="J169">
        <v>2.4900000000000002</v>
      </c>
    </row>
    <row r="170" spans="1:10" x14ac:dyDescent="0.3">
      <c r="A170">
        <v>1525</v>
      </c>
      <c r="B170">
        <f t="shared" si="6"/>
        <v>1.5249999999999999</v>
      </c>
      <c r="C170">
        <v>3995</v>
      </c>
      <c r="D170">
        <f t="shared" si="7"/>
        <v>3.9950000000000001</v>
      </c>
      <c r="E170">
        <v>1704</v>
      </c>
      <c r="F170">
        <f t="shared" si="8"/>
        <v>1.704</v>
      </c>
      <c r="G170" s="24" t="s">
        <v>2521</v>
      </c>
      <c r="H170" s="24">
        <v>0.17699999999999999</v>
      </c>
      <c r="I170" s="24" t="s">
        <v>689</v>
      </c>
      <c r="J170">
        <v>2.4900000000000002</v>
      </c>
    </row>
    <row r="171" spans="1:10" x14ac:dyDescent="0.3">
      <c r="A171">
        <v>1525</v>
      </c>
      <c r="B171">
        <f t="shared" si="6"/>
        <v>1.5249999999999999</v>
      </c>
      <c r="C171">
        <v>3995</v>
      </c>
      <c r="D171">
        <f t="shared" si="7"/>
        <v>3.9950000000000001</v>
      </c>
      <c r="E171">
        <v>1704</v>
      </c>
      <c r="F171">
        <f t="shared" si="8"/>
        <v>1.704</v>
      </c>
      <c r="G171" s="24" t="s">
        <v>2521</v>
      </c>
      <c r="H171" s="24">
        <v>0.17699999999999999</v>
      </c>
      <c r="I171" s="24" t="s">
        <v>689</v>
      </c>
      <c r="J171">
        <v>2.4900000000000002</v>
      </c>
    </row>
    <row r="172" spans="1:10" x14ac:dyDescent="0.3">
      <c r="A172">
        <v>1525</v>
      </c>
      <c r="B172">
        <f t="shared" si="6"/>
        <v>1.5249999999999999</v>
      </c>
      <c r="C172">
        <v>3995</v>
      </c>
      <c r="D172">
        <f t="shared" si="7"/>
        <v>3.9950000000000001</v>
      </c>
      <c r="E172">
        <v>1704</v>
      </c>
      <c r="F172">
        <f t="shared" si="8"/>
        <v>1.704</v>
      </c>
      <c r="G172" s="24" t="s">
        <v>2521</v>
      </c>
      <c r="H172" s="24">
        <v>0.17699999999999999</v>
      </c>
      <c r="I172" s="24" t="s">
        <v>689</v>
      </c>
      <c r="J172">
        <v>2.4900000000000002</v>
      </c>
    </row>
    <row r="173" spans="1:10" x14ac:dyDescent="0.3">
      <c r="A173">
        <v>1525</v>
      </c>
      <c r="B173">
        <f t="shared" si="6"/>
        <v>1.5249999999999999</v>
      </c>
      <c r="C173">
        <v>3995</v>
      </c>
      <c r="D173">
        <f t="shared" si="7"/>
        <v>3.9950000000000001</v>
      </c>
      <c r="E173">
        <v>1704</v>
      </c>
      <c r="F173">
        <f t="shared" si="8"/>
        <v>1.704</v>
      </c>
      <c r="G173" s="24" t="s">
        <v>2521</v>
      </c>
      <c r="H173" s="24">
        <v>0.17699999999999999</v>
      </c>
      <c r="I173" s="24" t="s">
        <v>689</v>
      </c>
      <c r="J173">
        <v>2.4900000000000002</v>
      </c>
    </row>
    <row r="174" spans="1:10" x14ac:dyDescent="0.3">
      <c r="A174">
        <v>1525</v>
      </c>
      <c r="B174">
        <f t="shared" si="6"/>
        <v>1.5249999999999999</v>
      </c>
      <c r="C174">
        <v>3995</v>
      </c>
      <c r="D174">
        <f t="shared" si="7"/>
        <v>3.9950000000000001</v>
      </c>
      <c r="E174">
        <v>1704</v>
      </c>
      <c r="F174">
        <f t="shared" si="8"/>
        <v>1.704</v>
      </c>
      <c r="G174" s="24" t="s">
        <v>2521</v>
      </c>
      <c r="H174" s="24">
        <v>0.17699999999999999</v>
      </c>
      <c r="I174" s="24" t="s">
        <v>689</v>
      </c>
      <c r="J174">
        <v>2.4900000000000002</v>
      </c>
    </row>
    <row r="175" spans="1:10" x14ac:dyDescent="0.3">
      <c r="A175">
        <v>1525</v>
      </c>
      <c r="B175">
        <f t="shared" si="6"/>
        <v>1.5249999999999999</v>
      </c>
      <c r="C175">
        <v>3995</v>
      </c>
      <c r="D175">
        <f t="shared" si="7"/>
        <v>3.9950000000000001</v>
      </c>
      <c r="E175">
        <v>1704</v>
      </c>
      <c r="F175">
        <f t="shared" si="8"/>
        <v>1.704</v>
      </c>
      <c r="G175" s="24" t="s">
        <v>2521</v>
      </c>
      <c r="H175" s="24">
        <v>0.17699999999999999</v>
      </c>
      <c r="I175" s="24" t="s">
        <v>689</v>
      </c>
      <c r="J175">
        <v>2.4900000000000002</v>
      </c>
    </row>
    <row r="176" spans="1:10" x14ac:dyDescent="0.3">
      <c r="A176">
        <v>1510</v>
      </c>
      <c r="B176">
        <f t="shared" si="6"/>
        <v>1.51</v>
      </c>
      <c r="C176">
        <v>4369</v>
      </c>
      <c r="D176">
        <f t="shared" si="7"/>
        <v>4.3689999999999998</v>
      </c>
      <c r="E176">
        <v>1695</v>
      </c>
      <c r="F176">
        <f t="shared" si="8"/>
        <v>1.6950000000000001</v>
      </c>
      <c r="G176" s="24" t="s">
        <v>372</v>
      </c>
      <c r="H176" s="24">
        <v>0.17</v>
      </c>
      <c r="I176" s="24" t="s">
        <v>771</v>
      </c>
      <c r="J176">
        <v>2.5499999999999998</v>
      </c>
    </row>
    <row r="177" spans="1:10" x14ac:dyDescent="0.3">
      <c r="A177">
        <v>1510</v>
      </c>
      <c r="B177">
        <f t="shared" si="6"/>
        <v>1.51</v>
      </c>
      <c r="C177">
        <v>4369</v>
      </c>
      <c r="D177">
        <f t="shared" si="7"/>
        <v>4.3689999999999998</v>
      </c>
      <c r="E177">
        <v>1695</v>
      </c>
      <c r="F177">
        <f t="shared" si="8"/>
        <v>1.6950000000000001</v>
      </c>
      <c r="G177" s="24" t="s">
        <v>372</v>
      </c>
      <c r="H177" s="24">
        <v>0.17</v>
      </c>
      <c r="I177" s="24" t="s">
        <v>771</v>
      </c>
      <c r="J177">
        <v>2.5499999999999998</v>
      </c>
    </row>
    <row r="178" spans="1:10" x14ac:dyDescent="0.3">
      <c r="A178">
        <v>1510</v>
      </c>
      <c r="B178">
        <f t="shared" si="6"/>
        <v>1.51</v>
      </c>
      <c r="C178">
        <v>4369</v>
      </c>
      <c r="D178">
        <f t="shared" si="7"/>
        <v>4.3689999999999998</v>
      </c>
      <c r="E178">
        <v>1695</v>
      </c>
      <c r="F178">
        <f t="shared" si="8"/>
        <v>1.6950000000000001</v>
      </c>
      <c r="G178" s="24" t="s">
        <v>372</v>
      </c>
      <c r="H178" s="24">
        <v>0.17</v>
      </c>
      <c r="I178" s="24" t="s">
        <v>771</v>
      </c>
      <c r="J178">
        <v>2.5499999999999998</v>
      </c>
    </row>
    <row r="179" spans="1:10" x14ac:dyDescent="0.3">
      <c r="A179">
        <v>1510</v>
      </c>
      <c r="B179">
        <f t="shared" si="6"/>
        <v>1.51</v>
      </c>
      <c r="C179">
        <v>4369</v>
      </c>
      <c r="D179">
        <f t="shared" si="7"/>
        <v>4.3689999999999998</v>
      </c>
      <c r="E179">
        <v>1695</v>
      </c>
      <c r="F179">
        <f t="shared" si="8"/>
        <v>1.6950000000000001</v>
      </c>
      <c r="G179" s="24" t="s">
        <v>372</v>
      </c>
      <c r="H179" s="24">
        <v>0.17</v>
      </c>
      <c r="I179" s="24" t="s">
        <v>771</v>
      </c>
      <c r="J179">
        <v>2.5499999999999998</v>
      </c>
    </row>
    <row r="180" spans="1:10" x14ac:dyDescent="0.3">
      <c r="A180">
        <v>1510</v>
      </c>
      <c r="B180">
        <f t="shared" si="6"/>
        <v>1.51</v>
      </c>
      <c r="C180">
        <v>4369</v>
      </c>
      <c r="D180">
        <f t="shared" si="7"/>
        <v>4.3689999999999998</v>
      </c>
      <c r="E180">
        <v>1695</v>
      </c>
      <c r="F180">
        <f t="shared" si="8"/>
        <v>1.6950000000000001</v>
      </c>
      <c r="G180" s="24" t="s">
        <v>372</v>
      </c>
      <c r="H180" s="24">
        <v>0.17</v>
      </c>
      <c r="I180" s="24" t="s">
        <v>771</v>
      </c>
      <c r="J180">
        <v>2.5499999999999998</v>
      </c>
    </row>
    <row r="181" spans="1:10" x14ac:dyDescent="0.3">
      <c r="A181">
        <v>1510</v>
      </c>
      <c r="B181">
        <f t="shared" si="6"/>
        <v>1.51</v>
      </c>
      <c r="C181">
        <v>4369</v>
      </c>
      <c r="D181">
        <f t="shared" si="7"/>
        <v>4.3689999999999998</v>
      </c>
      <c r="E181">
        <v>1695</v>
      </c>
      <c r="F181">
        <f t="shared" si="8"/>
        <v>1.6950000000000001</v>
      </c>
      <c r="G181" s="24" t="s">
        <v>372</v>
      </c>
      <c r="H181" s="24">
        <v>0.17</v>
      </c>
      <c r="I181" s="24" t="s">
        <v>771</v>
      </c>
      <c r="J181">
        <v>2.5499999999999998</v>
      </c>
    </row>
    <row r="182" spans="1:10" x14ac:dyDescent="0.3">
      <c r="A182">
        <v>1510</v>
      </c>
      <c r="B182">
        <f t="shared" si="6"/>
        <v>1.51</v>
      </c>
      <c r="C182">
        <v>4369</v>
      </c>
      <c r="D182">
        <f t="shared" si="7"/>
        <v>4.3689999999999998</v>
      </c>
      <c r="E182">
        <v>1695</v>
      </c>
      <c r="F182">
        <f t="shared" si="8"/>
        <v>1.6950000000000001</v>
      </c>
      <c r="G182" s="24" t="s">
        <v>372</v>
      </c>
      <c r="H182" s="24">
        <v>0.17</v>
      </c>
      <c r="I182" s="24" t="s">
        <v>771</v>
      </c>
      <c r="J182">
        <v>2.5499999999999998</v>
      </c>
    </row>
    <row r="183" spans="1:10" x14ac:dyDescent="0.3">
      <c r="A183">
        <v>1510</v>
      </c>
      <c r="B183">
        <f t="shared" si="6"/>
        <v>1.51</v>
      </c>
      <c r="C183">
        <v>4369</v>
      </c>
      <c r="D183">
        <f t="shared" si="7"/>
        <v>4.3689999999999998</v>
      </c>
      <c r="E183">
        <v>1695</v>
      </c>
      <c r="F183">
        <f t="shared" si="8"/>
        <v>1.6950000000000001</v>
      </c>
      <c r="G183" s="24" t="s">
        <v>372</v>
      </c>
      <c r="H183" s="24">
        <v>0.17</v>
      </c>
      <c r="I183" s="24" t="s">
        <v>771</v>
      </c>
      <c r="J183">
        <v>2.5499999999999998</v>
      </c>
    </row>
    <row r="184" spans="1:10" x14ac:dyDescent="0.3">
      <c r="A184">
        <v>1510</v>
      </c>
      <c r="B184">
        <f t="shared" si="6"/>
        <v>1.51</v>
      </c>
      <c r="C184">
        <v>4369</v>
      </c>
      <c r="D184">
        <f t="shared" si="7"/>
        <v>4.3689999999999998</v>
      </c>
      <c r="E184">
        <v>1695</v>
      </c>
      <c r="F184">
        <f t="shared" si="8"/>
        <v>1.6950000000000001</v>
      </c>
      <c r="G184" s="24" t="s">
        <v>372</v>
      </c>
      <c r="H184" s="24">
        <v>0.17</v>
      </c>
      <c r="I184" s="24" t="s">
        <v>771</v>
      </c>
      <c r="J184">
        <v>2.5499999999999998</v>
      </c>
    </row>
    <row r="185" spans="1:10" x14ac:dyDescent="0.3">
      <c r="A185">
        <v>1510</v>
      </c>
      <c r="B185">
        <f t="shared" si="6"/>
        <v>1.51</v>
      </c>
      <c r="C185">
        <v>4369</v>
      </c>
      <c r="D185">
        <f t="shared" si="7"/>
        <v>4.3689999999999998</v>
      </c>
      <c r="E185">
        <v>1695</v>
      </c>
      <c r="F185">
        <f t="shared" si="8"/>
        <v>1.6950000000000001</v>
      </c>
      <c r="G185" s="24" t="s">
        <v>372</v>
      </c>
      <c r="H185" s="24">
        <v>0.17</v>
      </c>
      <c r="I185" s="24" t="s">
        <v>771</v>
      </c>
      <c r="J185">
        <v>2.5499999999999998</v>
      </c>
    </row>
    <row r="186" spans="1:10" x14ac:dyDescent="0.3">
      <c r="A186">
        <v>1555</v>
      </c>
      <c r="B186">
        <f t="shared" si="6"/>
        <v>1.5549999999999999</v>
      </c>
      <c r="C186">
        <v>3895</v>
      </c>
      <c r="D186">
        <f t="shared" si="7"/>
        <v>3.895</v>
      </c>
      <c r="E186">
        <v>1735</v>
      </c>
      <c r="F186">
        <f t="shared" si="8"/>
        <v>1.7350000000000001</v>
      </c>
      <c r="G186" s="24" t="s">
        <v>780</v>
      </c>
      <c r="H186" s="24">
        <v>0.17399999999999999</v>
      </c>
      <c r="I186" s="24" t="s">
        <v>454</v>
      </c>
      <c r="J186">
        <v>2.46</v>
      </c>
    </row>
    <row r="187" spans="1:10" x14ac:dyDescent="0.3">
      <c r="A187">
        <v>1555</v>
      </c>
      <c r="B187">
        <f t="shared" si="6"/>
        <v>1.5549999999999999</v>
      </c>
      <c r="C187">
        <v>3895</v>
      </c>
      <c r="D187">
        <f t="shared" si="7"/>
        <v>3.895</v>
      </c>
      <c r="E187">
        <v>1735</v>
      </c>
      <c r="F187">
        <f t="shared" si="8"/>
        <v>1.7350000000000001</v>
      </c>
      <c r="G187" s="24" t="s">
        <v>780</v>
      </c>
      <c r="H187" s="24">
        <v>0.17399999999999999</v>
      </c>
      <c r="I187" s="24" t="s">
        <v>454</v>
      </c>
      <c r="J187">
        <v>2.46</v>
      </c>
    </row>
    <row r="188" spans="1:10" x14ac:dyDescent="0.3">
      <c r="A188">
        <v>1555</v>
      </c>
      <c r="B188">
        <f t="shared" si="6"/>
        <v>1.5549999999999999</v>
      </c>
      <c r="C188">
        <v>3895</v>
      </c>
      <c r="D188">
        <f t="shared" si="7"/>
        <v>3.895</v>
      </c>
      <c r="E188">
        <v>1735</v>
      </c>
      <c r="F188">
        <f t="shared" si="8"/>
        <v>1.7350000000000001</v>
      </c>
      <c r="G188" s="24" t="s">
        <v>780</v>
      </c>
      <c r="H188" s="24">
        <v>0.17399999999999999</v>
      </c>
      <c r="I188" s="24" t="s">
        <v>454</v>
      </c>
      <c r="J188">
        <v>2.46</v>
      </c>
    </row>
    <row r="189" spans="1:10" x14ac:dyDescent="0.3">
      <c r="A189">
        <v>1555</v>
      </c>
      <c r="B189">
        <f t="shared" si="6"/>
        <v>1.5549999999999999</v>
      </c>
      <c r="C189">
        <v>3895</v>
      </c>
      <c r="D189">
        <f t="shared" si="7"/>
        <v>3.895</v>
      </c>
      <c r="E189">
        <v>1735</v>
      </c>
      <c r="F189">
        <f t="shared" si="8"/>
        <v>1.7350000000000001</v>
      </c>
      <c r="G189" s="24" t="s">
        <v>780</v>
      </c>
      <c r="H189" s="24">
        <v>0.17399999999999999</v>
      </c>
      <c r="I189" s="24" t="s">
        <v>454</v>
      </c>
      <c r="J189">
        <v>2.46</v>
      </c>
    </row>
    <row r="190" spans="1:10" x14ac:dyDescent="0.3">
      <c r="A190">
        <v>1555</v>
      </c>
      <c r="B190">
        <f t="shared" si="6"/>
        <v>1.5549999999999999</v>
      </c>
      <c r="C190">
        <v>3895</v>
      </c>
      <c r="D190">
        <f t="shared" si="7"/>
        <v>3.895</v>
      </c>
      <c r="E190">
        <v>1735</v>
      </c>
      <c r="F190">
        <f t="shared" si="8"/>
        <v>1.7350000000000001</v>
      </c>
      <c r="G190" s="24" t="s">
        <v>780</v>
      </c>
      <c r="H190" s="24">
        <v>0.17399999999999999</v>
      </c>
      <c r="I190" s="24" t="s">
        <v>454</v>
      </c>
      <c r="J190">
        <v>2.46</v>
      </c>
    </row>
    <row r="191" spans="1:10" x14ac:dyDescent="0.3">
      <c r="A191">
        <v>1555</v>
      </c>
      <c r="B191">
        <f t="shared" si="6"/>
        <v>1.5549999999999999</v>
      </c>
      <c r="C191">
        <v>3895</v>
      </c>
      <c r="D191">
        <f t="shared" si="7"/>
        <v>3.895</v>
      </c>
      <c r="E191">
        <v>1735</v>
      </c>
      <c r="F191">
        <f t="shared" si="8"/>
        <v>1.7350000000000001</v>
      </c>
      <c r="G191" s="24" t="s">
        <v>780</v>
      </c>
      <c r="H191" s="24">
        <v>0.17399999999999999</v>
      </c>
      <c r="I191" s="24" t="s">
        <v>454</v>
      </c>
      <c r="J191">
        <v>2.46</v>
      </c>
    </row>
    <row r="192" spans="1:10" x14ac:dyDescent="0.3">
      <c r="A192">
        <v>1540</v>
      </c>
      <c r="B192">
        <f t="shared" si="6"/>
        <v>1.54</v>
      </c>
      <c r="C192">
        <v>3991</v>
      </c>
      <c r="D192">
        <f t="shared" si="7"/>
        <v>3.9910000000000001</v>
      </c>
      <c r="E192">
        <v>1740</v>
      </c>
      <c r="F192">
        <f t="shared" si="8"/>
        <v>1.74</v>
      </c>
      <c r="G192" s="24" t="s">
        <v>790</v>
      </c>
      <c r="H192" s="24">
        <v>0.17199999999999999</v>
      </c>
      <c r="I192" s="24" t="s">
        <v>795</v>
      </c>
      <c r="J192">
        <v>2.63</v>
      </c>
    </row>
    <row r="193" spans="1:10" x14ac:dyDescent="0.3">
      <c r="A193">
        <v>1540</v>
      </c>
      <c r="B193">
        <f t="shared" si="6"/>
        <v>1.54</v>
      </c>
      <c r="C193">
        <v>3991</v>
      </c>
      <c r="D193">
        <f t="shared" si="7"/>
        <v>3.9910000000000001</v>
      </c>
      <c r="E193">
        <v>1740</v>
      </c>
      <c r="F193">
        <f t="shared" si="8"/>
        <v>1.74</v>
      </c>
      <c r="G193" s="24" t="s">
        <v>790</v>
      </c>
      <c r="H193" s="24">
        <v>0.17199999999999999</v>
      </c>
      <c r="I193" s="24" t="s">
        <v>795</v>
      </c>
      <c r="J193">
        <v>2.63</v>
      </c>
    </row>
    <row r="194" spans="1:10" x14ac:dyDescent="0.3">
      <c r="A194">
        <v>1540</v>
      </c>
      <c r="B194">
        <f t="shared" si="6"/>
        <v>1.54</v>
      </c>
      <c r="C194">
        <v>3991</v>
      </c>
      <c r="D194">
        <f t="shared" si="7"/>
        <v>3.9910000000000001</v>
      </c>
      <c r="E194">
        <v>1740</v>
      </c>
      <c r="F194">
        <f t="shared" si="8"/>
        <v>1.74</v>
      </c>
      <c r="G194" s="24" t="s">
        <v>790</v>
      </c>
      <c r="H194" s="24">
        <v>0.17199999999999999</v>
      </c>
      <c r="I194" s="24" t="s">
        <v>795</v>
      </c>
      <c r="J194">
        <v>2.63</v>
      </c>
    </row>
    <row r="195" spans="1:10" x14ac:dyDescent="0.3">
      <c r="A195">
        <v>1540</v>
      </c>
      <c r="B195">
        <f t="shared" si="6"/>
        <v>1.54</v>
      </c>
      <c r="C195">
        <v>3995</v>
      </c>
      <c r="D195">
        <f t="shared" si="7"/>
        <v>3.9950000000000001</v>
      </c>
      <c r="E195">
        <v>1745</v>
      </c>
      <c r="F195">
        <f t="shared" si="8"/>
        <v>1.7450000000000001</v>
      </c>
      <c r="G195" s="24" t="s">
        <v>2521</v>
      </c>
      <c r="H195" s="24">
        <v>0.17699999999999999</v>
      </c>
      <c r="I195" s="24" t="s">
        <v>807</v>
      </c>
      <c r="J195">
        <v>2.52</v>
      </c>
    </row>
    <row r="196" spans="1:10" x14ac:dyDescent="0.3">
      <c r="A196">
        <v>1540</v>
      </c>
      <c r="B196">
        <f t="shared" ref="B196:B259" si="9">A196/1000</f>
        <v>1.54</v>
      </c>
      <c r="C196">
        <v>3995</v>
      </c>
      <c r="D196">
        <f t="shared" ref="D196:D259" si="10">C196/1000</f>
        <v>3.9950000000000001</v>
      </c>
      <c r="E196">
        <v>1745</v>
      </c>
      <c r="F196">
        <f t="shared" ref="F196:F259" si="11">E196/1000</f>
        <v>1.7450000000000001</v>
      </c>
      <c r="G196" s="24" t="s">
        <v>2521</v>
      </c>
      <c r="H196" s="24">
        <v>0.17699999999999999</v>
      </c>
      <c r="I196" s="24" t="s">
        <v>807</v>
      </c>
      <c r="J196">
        <v>2.52</v>
      </c>
    </row>
    <row r="197" spans="1:10" x14ac:dyDescent="0.3">
      <c r="A197">
        <v>1540</v>
      </c>
      <c r="B197">
        <f t="shared" si="9"/>
        <v>1.54</v>
      </c>
      <c r="C197">
        <v>3995</v>
      </c>
      <c r="D197">
        <f t="shared" si="10"/>
        <v>3.9950000000000001</v>
      </c>
      <c r="E197">
        <v>1745</v>
      </c>
      <c r="F197">
        <f t="shared" si="11"/>
        <v>1.7450000000000001</v>
      </c>
      <c r="G197" s="24" t="s">
        <v>2521</v>
      </c>
      <c r="H197" s="24">
        <v>0.17699999999999999</v>
      </c>
      <c r="I197" s="24" t="s">
        <v>807</v>
      </c>
      <c r="J197">
        <v>2.52</v>
      </c>
    </row>
    <row r="198" spans="1:10" x14ac:dyDescent="0.3">
      <c r="A198">
        <v>1540</v>
      </c>
      <c r="B198">
        <f t="shared" si="9"/>
        <v>1.54</v>
      </c>
      <c r="C198">
        <v>3995</v>
      </c>
      <c r="D198">
        <f t="shared" si="10"/>
        <v>3.9950000000000001</v>
      </c>
      <c r="E198">
        <v>1745</v>
      </c>
      <c r="F198">
        <f t="shared" si="11"/>
        <v>1.7450000000000001</v>
      </c>
      <c r="G198" s="24" t="s">
        <v>2521</v>
      </c>
      <c r="H198" s="24">
        <v>0.17699999999999999</v>
      </c>
      <c r="I198" s="24" t="s">
        <v>807</v>
      </c>
      <c r="J198">
        <v>2.52</v>
      </c>
    </row>
    <row r="199" spans="1:10" x14ac:dyDescent="0.3">
      <c r="A199">
        <v>1540</v>
      </c>
      <c r="B199">
        <f t="shared" si="9"/>
        <v>1.54</v>
      </c>
      <c r="C199">
        <v>3995</v>
      </c>
      <c r="D199">
        <f t="shared" si="10"/>
        <v>3.9950000000000001</v>
      </c>
      <c r="E199">
        <v>1745</v>
      </c>
      <c r="F199">
        <f t="shared" si="11"/>
        <v>1.7450000000000001</v>
      </c>
      <c r="G199" s="24" t="s">
        <v>2521</v>
      </c>
      <c r="H199" s="24">
        <v>0.17699999999999999</v>
      </c>
      <c r="I199" s="24" t="s">
        <v>807</v>
      </c>
      <c r="J199">
        <v>2.52</v>
      </c>
    </row>
    <row r="200" spans="1:10" x14ac:dyDescent="0.3">
      <c r="A200">
        <v>1845</v>
      </c>
      <c r="B200">
        <f t="shared" si="9"/>
        <v>1.845</v>
      </c>
      <c r="C200">
        <v>4850</v>
      </c>
      <c r="D200">
        <f t="shared" si="10"/>
        <v>4.8499999999999996</v>
      </c>
      <c r="E200">
        <v>1960</v>
      </c>
      <c r="F200">
        <f t="shared" si="11"/>
        <v>1.96</v>
      </c>
      <c r="G200" s="24" t="s">
        <v>2521</v>
      </c>
      <c r="H200" s="24">
        <v>0.17699999999999999</v>
      </c>
      <c r="I200" s="24" t="s">
        <v>830</v>
      </c>
      <c r="J200">
        <v>2.8650000000000002</v>
      </c>
    </row>
    <row r="201" spans="1:10" x14ac:dyDescent="0.3">
      <c r="A201">
        <v>1845</v>
      </c>
      <c r="B201">
        <f t="shared" si="9"/>
        <v>1.845</v>
      </c>
      <c r="C201">
        <v>4850</v>
      </c>
      <c r="D201">
        <f t="shared" si="10"/>
        <v>4.8499999999999996</v>
      </c>
      <c r="E201">
        <v>1960</v>
      </c>
      <c r="F201">
        <f t="shared" si="11"/>
        <v>1.96</v>
      </c>
      <c r="G201" s="24" t="s">
        <v>2521</v>
      </c>
      <c r="H201" s="24">
        <v>0.17699999999999999</v>
      </c>
      <c r="I201" s="24" t="s">
        <v>830</v>
      </c>
      <c r="J201">
        <v>2.8650000000000002</v>
      </c>
    </row>
    <row r="202" spans="1:10" x14ac:dyDescent="0.3">
      <c r="A202">
        <v>1672</v>
      </c>
      <c r="B202">
        <f t="shared" si="9"/>
        <v>1.6719999999999999</v>
      </c>
      <c r="C202">
        <v>4486</v>
      </c>
      <c r="D202">
        <f t="shared" si="10"/>
        <v>4.4859999999999998</v>
      </c>
      <c r="E202">
        <v>1839</v>
      </c>
      <c r="F202">
        <f t="shared" si="11"/>
        <v>1.839</v>
      </c>
      <c r="G202" s="24" t="s">
        <v>849</v>
      </c>
      <c r="H202" s="24">
        <v>0.14899999999999999</v>
      </c>
      <c r="I202" s="24" t="s">
        <v>857</v>
      </c>
      <c r="J202">
        <v>2.677</v>
      </c>
    </row>
    <row r="203" spans="1:10" x14ac:dyDescent="0.3">
      <c r="A203">
        <v>1672</v>
      </c>
      <c r="B203">
        <f t="shared" si="9"/>
        <v>1.6719999999999999</v>
      </c>
      <c r="C203">
        <v>4486</v>
      </c>
      <c r="D203">
        <f t="shared" si="10"/>
        <v>4.4859999999999998</v>
      </c>
      <c r="E203">
        <v>1839</v>
      </c>
      <c r="F203">
        <f t="shared" si="11"/>
        <v>1.839</v>
      </c>
      <c r="G203" s="24" t="s">
        <v>849</v>
      </c>
      <c r="H203" s="24">
        <v>0.14899999999999999</v>
      </c>
      <c r="I203" s="24" t="s">
        <v>857</v>
      </c>
      <c r="J203">
        <v>2.677</v>
      </c>
    </row>
    <row r="204" spans="1:10" x14ac:dyDescent="0.3">
      <c r="A204">
        <v>1483</v>
      </c>
      <c r="B204">
        <f t="shared" si="9"/>
        <v>1.4830000000000001</v>
      </c>
      <c r="C204">
        <v>4861</v>
      </c>
      <c r="D204">
        <f t="shared" si="10"/>
        <v>4.8609999999999998</v>
      </c>
      <c r="E204">
        <v>1864</v>
      </c>
      <c r="F204">
        <f t="shared" si="11"/>
        <v>1.8640000000000001</v>
      </c>
      <c r="G204" s="24" t="s">
        <v>869</v>
      </c>
      <c r="H204" s="24">
        <v>0.16400000000000001</v>
      </c>
      <c r="I204" s="24" t="s">
        <v>876</v>
      </c>
      <c r="J204">
        <v>2.8410000000000002</v>
      </c>
    </row>
    <row r="205" spans="1:10" x14ac:dyDescent="0.3">
      <c r="A205">
        <v>1483</v>
      </c>
      <c r="B205">
        <f t="shared" si="9"/>
        <v>1.4830000000000001</v>
      </c>
      <c r="C205">
        <v>4861</v>
      </c>
      <c r="D205">
        <f t="shared" si="10"/>
        <v>4.8609999999999998</v>
      </c>
      <c r="E205">
        <v>1864</v>
      </c>
      <c r="F205">
        <f t="shared" si="11"/>
        <v>1.8640000000000001</v>
      </c>
      <c r="G205" s="24" t="s">
        <v>849</v>
      </c>
      <c r="H205" s="24">
        <v>0.14899999999999999</v>
      </c>
      <c r="I205" s="24" t="s">
        <v>876</v>
      </c>
      <c r="J205">
        <v>2.8410000000000002</v>
      </c>
    </row>
    <row r="206" spans="1:10" x14ac:dyDescent="0.3">
      <c r="A206">
        <v>1483</v>
      </c>
      <c r="B206">
        <f t="shared" si="9"/>
        <v>1.4830000000000001</v>
      </c>
      <c r="C206">
        <v>4861</v>
      </c>
      <c r="D206">
        <f t="shared" si="10"/>
        <v>4.8609999999999998</v>
      </c>
      <c r="E206">
        <v>1864</v>
      </c>
      <c r="F206">
        <f t="shared" si="11"/>
        <v>1.8640000000000001</v>
      </c>
      <c r="G206" s="24" t="s">
        <v>849</v>
      </c>
      <c r="H206" s="24">
        <v>0.14899999999999999</v>
      </c>
      <c r="I206" s="24" t="s">
        <v>876</v>
      </c>
      <c r="J206">
        <v>2.8410000000000002</v>
      </c>
    </row>
    <row r="207" spans="1:10" x14ac:dyDescent="0.3">
      <c r="A207">
        <v>1483</v>
      </c>
      <c r="B207">
        <f t="shared" si="9"/>
        <v>1.4830000000000001</v>
      </c>
      <c r="C207">
        <v>4861</v>
      </c>
      <c r="D207">
        <f t="shared" si="10"/>
        <v>4.8609999999999998</v>
      </c>
      <c r="E207">
        <v>1864</v>
      </c>
      <c r="F207">
        <f t="shared" si="11"/>
        <v>1.8640000000000001</v>
      </c>
      <c r="G207" s="24" t="s">
        <v>849</v>
      </c>
      <c r="H207" s="24">
        <v>0.14899999999999999</v>
      </c>
      <c r="I207" s="24" t="s">
        <v>876</v>
      </c>
      <c r="J207">
        <v>2.8410000000000002</v>
      </c>
    </row>
    <row r="208" spans="1:10" x14ac:dyDescent="0.3">
      <c r="A208">
        <v>1483</v>
      </c>
      <c r="B208">
        <f t="shared" si="9"/>
        <v>1.4830000000000001</v>
      </c>
      <c r="C208">
        <v>4861</v>
      </c>
      <c r="D208">
        <f t="shared" si="10"/>
        <v>4.8609999999999998</v>
      </c>
      <c r="E208">
        <v>1864</v>
      </c>
      <c r="F208">
        <f t="shared" si="11"/>
        <v>1.8640000000000001</v>
      </c>
      <c r="G208" s="24" t="s">
        <v>849</v>
      </c>
      <c r="H208" s="24">
        <v>0.14899999999999999</v>
      </c>
      <c r="I208" s="24" t="s">
        <v>876</v>
      </c>
      <c r="J208">
        <v>2.8410000000000002</v>
      </c>
    </row>
    <row r="209" spans="1:10" x14ac:dyDescent="0.3">
      <c r="A209">
        <v>1678</v>
      </c>
      <c r="B209">
        <f t="shared" si="9"/>
        <v>1.6779999999999999</v>
      </c>
      <c r="C209">
        <v>4657</v>
      </c>
      <c r="D209">
        <f t="shared" si="10"/>
        <v>4.657</v>
      </c>
      <c r="E209">
        <v>1881</v>
      </c>
      <c r="F209">
        <f t="shared" si="11"/>
        <v>1.881</v>
      </c>
      <c r="G209" s="24" t="s">
        <v>903</v>
      </c>
      <c r="H209" s="24">
        <v>0.21199999999999999</v>
      </c>
      <c r="I209" s="24" t="s">
        <v>910</v>
      </c>
      <c r="J209">
        <v>2.81</v>
      </c>
    </row>
    <row r="210" spans="1:10" x14ac:dyDescent="0.3">
      <c r="A210">
        <v>1678</v>
      </c>
      <c r="B210">
        <f t="shared" si="9"/>
        <v>1.6779999999999999</v>
      </c>
      <c r="C210">
        <v>4657</v>
      </c>
      <c r="D210">
        <f t="shared" si="10"/>
        <v>4.657</v>
      </c>
      <c r="E210">
        <v>1881</v>
      </c>
      <c r="F210">
        <f t="shared" si="11"/>
        <v>1.881</v>
      </c>
      <c r="G210" s="24" t="s">
        <v>903</v>
      </c>
      <c r="H210" s="24">
        <v>0.21199999999999999</v>
      </c>
      <c r="I210" s="24" t="s">
        <v>910</v>
      </c>
      <c r="J210">
        <v>2.81</v>
      </c>
    </row>
    <row r="211" spans="1:10" x14ac:dyDescent="0.3">
      <c r="A211">
        <v>1678</v>
      </c>
      <c r="B211">
        <f t="shared" si="9"/>
        <v>1.6779999999999999</v>
      </c>
      <c r="C211">
        <v>4657</v>
      </c>
      <c r="D211">
        <f t="shared" si="10"/>
        <v>4.657</v>
      </c>
      <c r="E211">
        <v>1881</v>
      </c>
      <c r="F211">
        <f t="shared" si="11"/>
        <v>1.881</v>
      </c>
      <c r="G211" s="24" t="s">
        <v>903</v>
      </c>
      <c r="H211" s="24">
        <v>0.21199999999999999</v>
      </c>
      <c r="I211" s="24" t="s">
        <v>910</v>
      </c>
      <c r="J211">
        <v>2.81</v>
      </c>
    </row>
    <row r="212" spans="1:10" x14ac:dyDescent="0.3">
      <c r="A212">
        <v>1745</v>
      </c>
      <c r="B212">
        <f t="shared" si="9"/>
        <v>1.7450000000000001</v>
      </c>
      <c r="C212">
        <v>4922</v>
      </c>
      <c r="D212">
        <f t="shared" si="10"/>
        <v>4.9219999999999997</v>
      </c>
      <c r="E212">
        <v>2218</v>
      </c>
      <c r="F212">
        <f t="shared" si="11"/>
        <v>2.218</v>
      </c>
      <c r="G212" s="24" t="s">
        <v>2521</v>
      </c>
      <c r="H212" s="24">
        <v>0.17699999999999999</v>
      </c>
      <c r="I212" s="24" t="s">
        <v>928</v>
      </c>
      <c r="J212">
        <v>2.5750000000000002</v>
      </c>
    </row>
    <row r="213" spans="1:10" x14ac:dyDescent="0.3">
      <c r="A213">
        <v>1745</v>
      </c>
      <c r="B213">
        <f t="shared" si="9"/>
        <v>1.7450000000000001</v>
      </c>
      <c r="C213">
        <v>4922</v>
      </c>
      <c r="D213">
        <f t="shared" si="10"/>
        <v>4.9219999999999997</v>
      </c>
      <c r="E213">
        <v>2218</v>
      </c>
      <c r="F213">
        <f t="shared" si="11"/>
        <v>2.218</v>
      </c>
      <c r="G213" s="24" t="s">
        <v>2521</v>
      </c>
      <c r="H213" s="24">
        <v>0.17699999999999999</v>
      </c>
      <c r="I213" s="24" t="s">
        <v>928</v>
      </c>
      <c r="J213">
        <v>2.5750000000000002</v>
      </c>
    </row>
    <row r="214" spans="1:10" x14ac:dyDescent="0.3">
      <c r="A214">
        <v>1745</v>
      </c>
      <c r="B214">
        <f t="shared" si="9"/>
        <v>1.7450000000000001</v>
      </c>
      <c r="C214">
        <v>4922</v>
      </c>
      <c r="D214">
        <f t="shared" si="10"/>
        <v>4.9219999999999997</v>
      </c>
      <c r="E214">
        <v>2218</v>
      </c>
      <c r="F214">
        <f t="shared" si="11"/>
        <v>2.218</v>
      </c>
      <c r="G214" s="24" t="s">
        <v>2521</v>
      </c>
      <c r="H214" s="24">
        <v>0.17699999999999999</v>
      </c>
      <c r="I214" s="24" t="s">
        <v>928</v>
      </c>
      <c r="J214">
        <v>2.5750000000000002</v>
      </c>
    </row>
    <row r="215" spans="1:10" x14ac:dyDescent="0.3">
      <c r="A215">
        <v>1391</v>
      </c>
      <c r="B215">
        <f t="shared" si="9"/>
        <v>1.391</v>
      </c>
      <c r="C215">
        <v>4784</v>
      </c>
      <c r="D215">
        <f t="shared" si="10"/>
        <v>4.7839999999999998</v>
      </c>
      <c r="E215">
        <v>2080</v>
      </c>
      <c r="F215">
        <f t="shared" si="11"/>
        <v>2.08</v>
      </c>
      <c r="G215" s="24" t="s">
        <v>942</v>
      </c>
      <c r="H215" s="24">
        <v>0.13700000000000001</v>
      </c>
      <c r="I215" s="24" t="s">
        <v>949</v>
      </c>
      <c r="J215">
        <v>2.72</v>
      </c>
    </row>
    <row r="216" spans="1:10" x14ac:dyDescent="0.3">
      <c r="A216">
        <v>1410</v>
      </c>
      <c r="B216">
        <f t="shared" si="9"/>
        <v>1.41</v>
      </c>
      <c r="C216">
        <v>4461</v>
      </c>
      <c r="D216">
        <f t="shared" si="10"/>
        <v>4.4610000000000003</v>
      </c>
      <c r="E216">
        <v>1854</v>
      </c>
      <c r="F216">
        <f t="shared" si="11"/>
        <v>1.8540000000000001</v>
      </c>
      <c r="G216" s="24" t="s">
        <v>2521</v>
      </c>
      <c r="H216" s="24">
        <v>0.17699999999999999</v>
      </c>
      <c r="I216" s="24" t="s">
        <v>964</v>
      </c>
      <c r="J216">
        <v>2.6930000000000001</v>
      </c>
    </row>
    <row r="217" spans="1:10" x14ac:dyDescent="0.3">
      <c r="A217">
        <v>1880</v>
      </c>
      <c r="B217">
        <f t="shared" si="9"/>
        <v>1.88</v>
      </c>
      <c r="C217">
        <v>4840</v>
      </c>
      <c r="D217">
        <f t="shared" si="10"/>
        <v>4.84</v>
      </c>
      <c r="E217">
        <v>1885</v>
      </c>
      <c r="F217">
        <f t="shared" si="11"/>
        <v>1.885</v>
      </c>
      <c r="G217" s="24" t="s">
        <v>2521</v>
      </c>
      <c r="H217" s="24">
        <v>0.17699999999999999</v>
      </c>
      <c r="I217" s="24" t="s">
        <v>976</v>
      </c>
      <c r="J217">
        <v>2.79</v>
      </c>
    </row>
    <row r="218" spans="1:10" x14ac:dyDescent="0.3">
      <c r="A218">
        <v>1479</v>
      </c>
      <c r="B218">
        <f t="shared" si="9"/>
        <v>1.4790000000000001</v>
      </c>
      <c r="C218">
        <v>5120</v>
      </c>
      <c r="D218">
        <f t="shared" si="10"/>
        <v>5.12</v>
      </c>
      <c r="E218">
        <v>2169</v>
      </c>
      <c r="F218">
        <f t="shared" si="11"/>
        <v>2.169</v>
      </c>
      <c r="G218" s="24" t="s">
        <v>983</v>
      </c>
      <c r="H218" s="24">
        <v>0.152</v>
      </c>
      <c r="I218" s="24" t="s">
        <v>990</v>
      </c>
      <c r="J218">
        <v>3.21</v>
      </c>
    </row>
    <row r="219" spans="1:10" x14ac:dyDescent="0.3">
      <c r="A219">
        <v>1479</v>
      </c>
      <c r="B219">
        <f t="shared" si="9"/>
        <v>1.4790000000000001</v>
      </c>
      <c r="C219">
        <v>5120</v>
      </c>
      <c r="D219">
        <f t="shared" si="10"/>
        <v>5.12</v>
      </c>
      <c r="E219">
        <v>2169</v>
      </c>
      <c r="F219">
        <f t="shared" si="11"/>
        <v>2.169</v>
      </c>
      <c r="G219" s="24" t="s">
        <v>983</v>
      </c>
      <c r="H219" s="24">
        <v>0.152</v>
      </c>
      <c r="I219" s="24" t="s">
        <v>990</v>
      </c>
      <c r="J219">
        <v>3.21</v>
      </c>
    </row>
    <row r="220" spans="1:10" x14ac:dyDescent="0.3">
      <c r="A220">
        <v>1479</v>
      </c>
      <c r="B220">
        <f t="shared" si="9"/>
        <v>1.4790000000000001</v>
      </c>
      <c r="C220">
        <v>5120</v>
      </c>
      <c r="D220">
        <f t="shared" si="10"/>
        <v>5.12</v>
      </c>
      <c r="E220">
        <v>2169</v>
      </c>
      <c r="F220">
        <f t="shared" si="11"/>
        <v>2.169</v>
      </c>
      <c r="G220" s="24" t="s">
        <v>983</v>
      </c>
      <c r="H220" s="24">
        <v>0.152</v>
      </c>
      <c r="I220" s="24" t="s">
        <v>990</v>
      </c>
      <c r="J220">
        <v>3.21</v>
      </c>
    </row>
    <row r="221" spans="1:10" x14ac:dyDescent="0.3">
      <c r="A221">
        <v>1479</v>
      </c>
      <c r="B221">
        <f t="shared" si="9"/>
        <v>1.4790000000000001</v>
      </c>
      <c r="C221">
        <v>5120</v>
      </c>
      <c r="D221">
        <f t="shared" si="10"/>
        <v>5.12</v>
      </c>
      <c r="E221">
        <v>2169</v>
      </c>
      <c r="F221">
        <f t="shared" si="11"/>
        <v>2.169</v>
      </c>
      <c r="G221" s="24" t="s">
        <v>983</v>
      </c>
      <c r="H221" s="24">
        <v>0.152</v>
      </c>
      <c r="I221" s="24" t="s">
        <v>990</v>
      </c>
      <c r="J221">
        <v>3.21</v>
      </c>
    </row>
    <row r="222" spans="1:10" x14ac:dyDescent="0.3">
      <c r="A222">
        <v>1481</v>
      </c>
      <c r="B222">
        <f t="shared" si="9"/>
        <v>1.4810000000000001</v>
      </c>
      <c r="C222">
        <v>5219</v>
      </c>
      <c r="D222">
        <f t="shared" si="10"/>
        <v>5.2190000000000003</v>
      </c>
      <c r="E222">
        <v>2142</v>
      </c>
      <c r="F222">
        <f t="shared" si="11"/>
        <v>2.1419999999999999</v>
      </c>
      <c r="G222" s="24" t="s">
        <v>983</v>
      </c>
      <c r="H222" s="24">
        <v>0.152</v>
      </c>
      <c r="I222" s="24" t="s">
        <v>1009</v>
      </c>
      <c r="J222">
        <v>3.11</v>
      </c>
    </row>
    <row r="223" spans="1:10" x14ac:dyDescent="0.3">
      <c r="A223">
        <v>1481</v>
      </c>
      <c r="B223">
        <f t="shared" si="9"/>
        <v>1.4810000000000001</v>
      </c>
      <c r="C223">
        <v>5219</v>
      </c>
      <c r="D223">
        <f t="shared" si="10"/>
        <v>5.2190000000000003</v>
      </c>
      <c r="E223">
        <v>2142</v>
      </c>
      <c r="F223">
        <f t="shared" si="11"/>
        <v>2.1419999999999999</v>
      </c>
      <c r="G223" s="24" t="s">
        <v>983</v>
      </c>
      <c r="H223" s="24">
        <v>0.152</v>
      </c>
      <c r="I223" s="24" t="s">
        <v>1009</v>
      </c>
      <c r="J223">
        <v>3.11</v>
      </c>
    </row>
    <row r="224" spans="1:10" x14ac:dyDescent="0.3">
      <c r="A224">
        <v>1475</v>
      </c>
      <c r="B224">
        <f t="shared" si="9"/>
        <v>1.4750000000000001</v>
      </c>
      <c r="C224">
        <v>3445</v>
      </c>
      <c r="D224">
        <f t="shared" si="10"/>
        <v>3.4449999999999998</v>
      </c>
      <c r="E224">
        <v>1490</v>
      </c>
      <c r="F224">
        <f t="shared" si="11"/>
        <v>1.49</v>
      </c>
      <c r="G224" s="24" t="s">
        <v>242</v>
      </c>
      <c r="H224" s="24">
        <v>0.16</v>
      </c>
      <c r="I224" s="24" t="s">
        <v>283</v>
      </c>
      <c r="J224">
        <v>2.36</v>
      </c>
    </row>
    <row r="225" spans="1:10" x14ac:dyDescent="0.3">
      <c r="A225">
        <v>1475</v>
      </c>
      <c r="B225">
        <f t="shared" si="9"/>
        <v>1.4750000000000001</v>
      </c>
      <c r="C225">
        <v>3445</v>
      </c>
      <c r="D225">
        <f t="shared" si="10"/>
        <v>3.4449999999999998</v>
      </c>
      <c r="E225">
        <v>1490</v>
      </c>
      <c r="F225">
        <f t="shared" si="11"/>
        <v>1.49</v>
      </c>
      <c r="G225" s="24" t="s">
        <v>242</v>
      </c>
      <c r="H225" s="24">
        <v>0.16</v>
      </c>
      <c r="I225" s="24" t="s">
        <v>283</v>
      </c>
      <c r="J225">
        <v>2.36</v>
      </c>
    </row>
    <row r="226" spans="1:10" x14ac:dyDescent="0.3">
      <c r="A226">
        <v>1475</v>
      </c>
      <c r="B226">
        <f t="shared" si="9"/>
        <v>1.4750000000000001</v>
      </c>
      <c r="C226">
        <v>3445</v>
      </c>
      <c r="D226">
        <f t="shared" si="10"/>
        <v>3.4449999999999998</v>
      </c>
      <c r="E226">
        <v>1490</v>
      </c>
      <c r="F226">
        <f t="shared" si="11"/>
        <v>1.49</v>
      </c>
      <c r="G226" s="24" t="s">
        <v>242</v>
      </c>
      <c r="H226" s="24">
        <v>0.16</v>
      </c>
      <c r="I226" s="24" t="s">
        <v>283</v>
      </c>
      <c r="J226">
        <v>2.36</v>
      </c>
    </row>
    <row r="227" spans="1:10" x14ac:dyDescent="0.3">
      <c r="A227">
        <v>1475</v>
      </c>
      <c r="B227">
        <f t="shared" si="9"/>
        <v>1.4750000000000001</v>
      </c>
      <c r="C227">
        <v>3445</v>
      </c>
      <c r="D227">
        <f t="shared" si="10"/>
        <v>3.4449999999999998</v>
      </c>
      <c r="E227">
        <v>1490</v>
      </c>
      <c r="F227">
        <f t="shared" si="11"/>
        <v>1.49</v>
      </c>
      <c r="G227" s="24" t="s">
        <v>242</v>
      </c>
      <c r="H227" s="24">
        <v>0.16</v>
      </c>
      <c r="I227" s="24" t="s">
        <v>283</v>
      </c>
      <c r="J227">
        <v>2.36</v>
      </c>
    </row>
    <row r="228" spans="1:10" x14ac:dyDescent="0.3">
      <c r="A228">
        <v>1475</v>
      </c>
      <c r="B228">
        <f t="shared" si="9"/>
        <v>1.4750000000000001</v>
      </c>
      <c r="C228">
        <v>3445</v>
      </c>
      <c r="D228">
        <f t="shared" si="10"/>
        <v>3.4449999999999998</v>
      </c>
      <c r="E228">
        <v>1490</v>
      </c>
      <c r="F228">
        <f t="shared" si="11"/>
        <v>1.49</v>
      </c>
      <c r="G228" s="24" t="s">
        <v>242</v>
      </c>
      <c r="H228" s="24">
        <v>0.16</v>
      </c>
      <c r="I228" s="24" t="s">
        <v>283</v>
      </c>
      <c r="J228">
        <v>2.36</v>
      </c>
    </row>
    <row r="229" spans="1:10" x14ac:dyDescent="0.3">
      <c r="A229">
        <v>1475</v>
      </c>
      <c r="B229">
        <f t="shared" si="9"/>
        <v>1.4750000000000001</v>
      </c>
      <c r="C229">
        <v>3445</v>
      </c>
      <c r="D229">
        <f t="shared" si="10"/>
        <v>3.4449999999999998</v>
      </c>
      <c r="E229">
        <v>1490</v>
      </c>
      <c r="F229">
        <f t="shared" si="11"/>
        <v>1.49</v>
      </c>
      <c r="G229" s="24" t="s">
        <v>242</v>
      </c>
      <c r="H229" s="24">
        <v>0.16</v>
      </c>
      <c r="I229" s="24" t="s">
        <v>283</v>
      </c>
      <c r="J229">
        <v>2.36</v>
      </c>
    </row>
    <row r="230" spans="1:10" x14ac:dyDescent="0.3">
      <c r="A230">
        <v>1475</v>
      </c>
      <c r="B230">
        <f t="shared" si="9"/>
        <v>1.4750000000000001</v>
      </c>
      <c r="C230">
        <v>3445</v>
      </c>
      <c r="D230">
        <f t="shared" si="10"/>
        <v>3.4449999999999998</v>
      </c>
      <c r="E230">
        <v>1490</v>
      </c>
      <c r="F230">
        <f t="shared" si="11"/>
        <v>1.49</v>
      </c>
      <c r="G230" s="24" t="s">
        <v>242</v>
      </c>
      <c r="H230" s="24">
        <v>0.16</v>
      </c>
      <c r="I230" s="24" t="s">
        <v>283</v>
      </c>
      <c r="J230">
        <v>2.36</v>
      </c>
    </row>
    <row r="231" spans="1:10" x14ac:dyDescent="0.3">
      <c r="A231">
        <v>1475</v>
      </c>
      <c r="B231">
        <f t="shared" si="9"/>
        <v>1.4750000000000001</v>
      </c>
      <c r="C231">
        <v>3445</v>
      </c>
      <c r="D231">
        <f t="shared" si="10"/>
        <v>3.4449999999999998</v>
      </c>
      <c r="E231">
        <v>1490</v>
      </c>
      <c r="F231">
        <f t="shared" si="11"/>
        <v>1.49</v>
      </c>
      <c r="G231" s="24" t="s">
        <v>242</v>
      </c>
      <c r="H231" s="24">
        <v>0.16</v>
      </c>
      <c r="I231" s="24" t="s">
        <v>283</v>
      </c>
      <c r="J231">
        <v>2.36</v>
      </c>
    </row>
    <row r="232" spans="1:10" x14ac:dyDescent="0.3">
      <c r="A232">
        <v>1549</v>
      </c>
      <c r="B232">
        <f t="shared" si="9"/>
        <v>1.5489999999999999</v>
      </c>
      <c r="C232">
        <v>3565</v>
      </c>
      <c r="D232">
        <f t="shared" si="10"/>
        <v>3.5649999999999999</v>
      </c>
      <c r="E232">
        <v>1520</v>
      </c>
      <c r="F232">
        <f t="shared" si="11"/>
        <v>1.52</v>
      </c>
      <c r="G232" s="24" t="s">
        <v>2521</v>
      </c>
      <c r="H232" s="24">
        <v>0.17699999999999999</v>
      </c>
      <c r="I232" s="24" t="s">
        <v>1045</v>
      </c>
      <c r="J232">
        <v>2.38</v>
      </c>
    </row>
    <row r="233" spans="1:10" x14ac:dyDescent="0.3">
      <c r="A233">
        <v>1549</v>
      </c>
      <c r="B233">
        <f t="shared" si="9"/>
        <v>1.5489999999999999</v>
      </c>
      <c r="C233">
        <v>3565</v>
      </c>
      <c r="D233">
        <f t="shared" si="10"/>
        <v>3.5649999999999999</v>
      </c>
      <c r="E233">
        <v>1520</v>
      </c>
      <c r="F233">
        <f t="shared" si="11"/>
        <v>1.52</v>
      </c>
      <c r="G233" s="24" t="s">
        <v>2521</v>
      </c>
      <c r="H233" s="24">
        <v>0.17699999999999999</v>
      </c>
      <c r="I233" s="24" t="s">
        <v>1045</v>
      </c>
      <c r="J233">
        <v>2.38</v>
      </c>
    </row>
    <row r="234" spans="1:10" x14ac:dyDescent="0.3">
      <c r="A234">
        <v>1549</v>
      </c>
      <c r="B234">
        <f t="shared" si="9"/>
        <v>1.5489999999999999</v>
      </c>
      <c r="C234">
        <v>3565</v>
      </c>
      <c r="D234">
        <f t="shared" si="10"/>
        <v>3.5649999999999999</v>
      </c>
      <c r="E234">
        <v>1520</v>
      </c>
      <c r="F234">
        <f t="shared" si="11"/>
        <v>1.52</v>
      </c>
      <c r="G234" s="24" t="s">
        <v>2521</v>
      </c>
      <c r="H234" s="24">
        <v>0.17699999999999999</v>
      </c>
      <c r="I234" s="24" t="s">
        <v>1045</v>
      </c>
      <c r="J234">
        <v>2.38</v>
      </c>
    </row>
    <row r="235" spans="1:10" x14ac:dyDescent="0.3">
      <c r="A235">
        <v>1549</v>
      </c>
      <c r="B235">
        <f t="shared" si="9"/>
        <v>1.5489999999999999</v>
      </c>
      <c r="C235">
        <v>3565</v>
      </c>
      <c r="D235">
        <f t="shared" si="10"/>
        <v>3.5649999999999999</v>
      </c>
      <c r="E235">
        <v>1520</v>
      </c>
      <c r="F235">
        <f t="shared" si="11"/>
        <v>1.52</v>
      </c>
      <c r="G235" s="24" t="s">
        <v>2521</v>
      </c>
      <c r="H235" s="24">
        <v>0.17699999999999999</v>
      </c>
      <c r="I235" s="24" t="s">
        <v>1045</v>
      </c>
      <c r="J235">
        <v>2.38</v>
      </c>
    </row>
    <row r="236" spans="1:10" x14ac:dyDescent="0.3">
      <c r="A236">
        <v>1549</v>
      </c>
      <c r="B236">
        <f t="shared" si="9"/>
        <v>1.5489999999999999</v>
      </c>
      <c r="C236">
        <v>3565</v>
      </c>
      <c r="D236">
        <f t="shared" si="10"/>
        <v>3.5649999999999999</v>
      </c>
      <c r="E236">
        <v>1520</v>
      </c>
      <c r="F236">
        <f t="shared" si="11"/>
        <v>1.52</v>
      </c>
      <c r="G236" s="24" t="s">
        <v>2521</v>
      </c>
      <c r="H236" s="24">
        <v>0.17699999999999999</v>
      </c>
      <c r="I236" s="24" t="s">
        <v>1045</v>
      </c>
      <c r="J236">
        <v>2.38</v>
      </c>
    </row>
    <row r="237" spans="1:10" x14ac:dyDescent="0.3">
      <c r="A237">
        <v>1549</v>
      </c>
      <c r="B237">
        <f t="shared" si="9"/>
        <v>1.5489999999999999</v>
      </c>
      <c r="C237">
        <v>3565</v>
      </c>
      <c r="D237">
        <f t="shared" si="10"/>
        <v>3.5649999999999999</v>
      </c>
      <c r="E237">
        <v>1520</v>
      </c>
      <c r="F237">
        <f t="shared" si="11"/>
        <v>1.52</v>
      </c>
      <c r="G237" s="24" t="s">
        <v>2521</v>
      </c>
      <c r="H237" s="24">
        <v>0.17699999999999999</v>
      </c>
      <c r="I237" s="24" t="s">
        <v>1045</v>
      </c>
      <c r="J237">
        <v>2.38</v>
      </c>
    </row>
    <row r="238" spans="1:10" x14ac:dyDescent="0.3">
      <c r="A238">
        <v>1549</v>
      </c>
      <c r="B238">
        <f t="shared" si="9"/>
        <v>1.5489999999999999</v>
      </c>
      <c r="C238">
        <v>3565</v>
      </c>
      <c r="D238">
        <f t="shared" si="10"/>
        <v>3.5649999999999999</v>
      </c>
      <c r="E238">
        <v>1520</v>
      </c>
      <c r="F238">
        <f t="shared" si="11"/>
        <v>1.52</v>
      </c>
      <c r="G238" s="24" t="s">
        <v>2521</v>
      </c>
      <c r="H238" s="24">
        <v>0.17699999999999999</v>
      </c>
      <c r="I238" s="24" t="s">
        <v>1045</v>
      </c>
      <c r="J238">
        <v>2.38</v>
      </c>
    </row>
    <row r="239" spans="1:10" x14ac:dyDescent="0.3">
      <c r="A239">
        <v>1549</v>
      </c>
      <c r="B239">
        <f t="shared" si="9"/>
        <v>1.5489999999999999</v>
      </c>
      <c r="C239">
        <v>3565</v>
      </c>
      <c r="D239">
        <f t="shared" si="10"/>
        <v>3.5649999999999999</v>
      </c>
      <c r="E239">
        <v>1520</v>
      </c>
      <c r="F239">
        <f t="shared" si="11"/>
        <v>1.52</v>
      </c>
      <c r="G239" s="24" t="s">
        <v>2521</v>
      </c>
      <c r="H239" s="24">
        <v>0.17699999999999999</v>
      </c>
      <c r="I239" s="24" t="s">
        <v>1045</v>
      </c>
      <c r="J239">
        <v>2.38</v>
      </c>
    </row>
    <row r="240" spans="1:10" x14ac:dyDescent="0.3">
      <c r="A240">
        <v>1549</v>
      </c>
      <c r="B240">
        <f t="shared" si="9"/>
        <v>1.5489999999999999</v>
      </c>
      <c r="C240">
        <v>3565</v>
      </c>
      <c r="D240">
        <f t="shared" si="10"/>
        <v>3.5649999999999999</v>
      </c>
      <c r="E240">
        <v>1520</v>
      </c>
      <c r="F240">
        <f t="shared" si="11"/>
        <v>1.52</v>
      </c>
      <c r="G240" s="24" t="s">
        <v>2521</v>
      </c>
      <c r="H240" s="24">
        <v>0.17699999999999999</v>
      </c>
      <c r="I240" s="24" t="s">
        <v>1045</v>
      </c>
      <c r="J240">
        <v>2.38</v>
      </c>
    </row>
    <row r="241" spans="1:10" x14ac:dyDescent="0.3">
      <c r="A241">
        <v>1549</v>
      </c>
      <c r="B241">
        <f t="shared" si="9"/>
        <v>1.5489999999999999</v>
      </c>
      <c r="C241">
        <v>3565</v>
      </c>
      <c r="D241">
        <f t="shared" si="10"/>
        <v>3.5649999999999999</v>
      </c>
      <c r="E241">
        <v>1520</v>
      </c>
      <c r="F241">
        <f t="shared" si="11"/>
        <v>1.52</v>
      </c>
      <c r="G241" s="24" t="s">
        <v>2521</v>
      </c>
      <c r="H241" s="24">
        <v>0.17699999999999999</v>
      </c>
      <c r="I241" s="24" t="s">
        <v>1045</v>
      </c>
      <c r="J241">
        <v>2.38</v>
      </c>
    </row>
    <row r="242" spans="1:10" x14ac:dyDescent="0.3">
      <c r="A242">
        <v>1560</v>
      </c>
      <c r="B242">
        <f t="shared" si="9"/>
        <v>1.56</v>
      </c>
      <c r="C242">
        <v>3600</v>
      </c>
      <c r="D242">
        <f t="shared" si="10"/>
        <v>3.6</v>
      </c>
      <c r="E242">
        <v>1600</v>
      </c>
      <c r="F242">
        <f t="shared" si="11"/>
        <v>1.6</v>
      </c>
      <c r="G242" s="24" t="s">
        <v>304</v>
      </c>
      <c r="H242" s="24">
        <v>0.16500000000000001</v>
      </c>
      <c r="I242" s="24" t="s">
        <v>310</v>
      </c>
      <c r="J242">
        <v>2.4249999999999998</v>
      </c>
    </row>
    <row r="243" spans="1:10" x14ac:dyDescent="0.3">
      <c r="A243">
        <v>1560</v>
      </c>
      <c r="B243">
        <f t="shared" si="9"/>
        <v>1.56</v>
      </c>
      <c r="C243">
        <v>3600</v>
      </c>
      <c r="D243">
        <f t="shared" si="10"/>
        <v>3.6</v>
      </c>
      <c r="E243">
        <v>1600</v>
      </c>
      <c r="F243">
        <f t="shared" si="11"/>
        <v>1.6</v>
      </c>
      <c r="G243" s="24" t="s">
        <v>304</v>
      </c>
      <c r="H243" s="24">
        <v>0.16500000000000001</v>
      </c>
      <c r="I243" s="24" t="s">
        <v>310</v>
      </c>
      <c r="J243">
        <v>2.4249999999999998</v>
      </c>
    </row>
    <row r="244" spans="1:10" x14ac:dyDescent="0.3">
      <c r="A244">
        <v>1560</v>
      </c>
      <c r="B244">
        <f t="shared" si="9"/>
        <v>1.56</v>
      </c>
      <c r="C244">
        <v>3600</v>
      </c>
      <c r="D244">
        <f t="shared" si="10"/>
        <v>3.6</v>
      </c>
      <c r="E244">
        <v>1600</v>
      </c>
      <c r="F244">
        <f t="shared" si="11"/>
        <v>1.6</v>
      </c>
      <c r="G244" s="24" t="s">
        <v>304</v>
      </c>
      <c r="H244" s="24">
        <v>0.16500000000000001</v>
      </c>
      <c r="I244" s="24" t="s">
        <v>310</v>
      </c>
      <c r="J244">
        <v>2.4249999999999998</v>
      </c>
    </row>
    <row r="245" spans="1:10" x14ac:dyDescent="0.3">
      <c r="A245">
        <v>1560</v>
      </c>
      <c r="B245">
        <f t="shared" si="9"/>
        <v>1.56</v>
      </c>
      <c r="C245">
        <v>3600</v>
      </c>
      <c r="D245">
        <f t="shared" si="10"/>
        <v>3.6</v>
      </c>
      <c r="E245">
        <v>1600</v>
      </c>
      <c r="F245">
        <f t="shared" si="11"/>
        <v>1.6</v>
      </c>
      <c r="G245" s="24" t="s">
        <v>304</v>
      </c>
      <c r="H245" s="24">
        <v>0.16500000000000001</v>
      </c>
      <c r="I245" s="24" t="s">
        <v>310</v>
      </c>
      <c r="J245">
        <v>2.4249999999999998</v>
      </c>
    </row>
    <row r="246" spans="1:10" x14ac:dyDescent="0.3">
      <c r="A246">
        <v>1560</v>
      </c>
      <c r="B246">
        <f t="shared" si="9"/>
        <v>1.56</v>
      </c>
      <c r="C246">
        <v>3600</v>
      </c>
      <c r="D246">
        <f t="shared" si="10"/>
        <v>3.6</v>
      </c>
      <c r="E246">
        <v>1600</v>
      </c>
      <c r="F246">
        <f t="shared" si="11"/>
        <v>1.6</v>
      </c>
      <c r="G246" s="24" t="s">
        <v>304</v>
      </c>
      <c r="H246" s="24">
        <v>0.16500000000000001</v>
      </c>
      <c r="I246" s="24" t="s">
        <v>310</v>
      </c>
      <c r="J246">
        <v>2.4249999999999998</v>
      </c>
    </row>
    <row r="247" spans="1:10" x14ac:dyDescent="0.3">
      <c r="A247">
        <v>1560</v>
      </c>
      <c r="B247">
        <f t="shared" si="9"/>
        <v>1.56</v>
      </c>
      <c r="C247">
        <v>3600</v>
      </c>
      <c r="D247">
        <f t="shared" si="10"/>
        <v>3.6</v>
      </c>
      <c r="E247">
        <v>1600</v>
      </c>
      <c r="F247">
        <f t="shared" si="11"/>
        <v>1.6</v>
      </c>
      <c r="G247" s="24" t="s">
        <v>304</v>
      </c>
      <c r="H247" s="24">
        <v>0.16500000000000001</v>
      </c>
      <c r="I247" s="24" t="s">
        <v>310</v>
      </c>
      <c r="J247">
        <v>2.4249999999999998</v>
      </c>
    </row>
    <row r="248" spans="1:10" x14ac:dyDescent="0.3">
      <c r="A248">
        <v>1560</v>
      </c>
      <c r="B248">
        <f t="shared" si="9"/>
        <v>1.56</v>
      </c>
      <c r="C248">
        <v>3600</v>
      </c>
      <c r="D248">
        <f t="shared" si="10"/>
        <v>3.6</v>
      </c>
      <c r="E248">
        <v>1600</v>
      </c>
      <c r="F248">
        <f t="shared" si="11"/>
        <v>1.6</v>
      </c>
      <c r="G248" s="24" t="s">
        <v>304</v>
      </c>
      <c r="H248" s="24">
        <v>0.16500000000000001</v>
      </c>
      <c r="I248" s="24" t="s">
        <v>310</v>
      </c>
      <c r="J248">
        <v>2.4249999999999998</v>
      </c>
    </row>
    <row r="249" spans="1:10" x14ac:dyDescent="0.3">
      <c r="A249">
        <v>1560</v>
      </c>
      <c r="B249">
        <f t="shared" si="9"/>
        <v>1.56</v>
      </c>
      <c r="C249">
        <v>3600</v>
      </c>
      <c r="D249">
        <f t="shared" si="10"/>
        <v>3.6</v>
      </c>
      <c r="E249">
        <v>1600</v>
      </c>
      <c r="F249">
        <f t="shared" si="11"/>
        <v>1.6</v>
      </c>
      <c r="G249" s="24" t="s">
        <v>304</v>
      </c>
      <c r="H249" s="24">
        <v>0.16500000000000001</v>
      </c>
      <c r="I249" s="24" t="s">
        <v>310</v>
      </c>
      <c r="J249">
        <v>2.4249999999999998</v>
      </c>
    </row>
    <row r="250" spans="1:10" x14ac:dyDescent="0.3">
      <c r="A250">
        <v>1560</v>
      </c>
      <c r="B250">
        <f t="shared" si="9"/>
        <v>1.56</v>
      </c>
      <c r="C250">
        <v>3600</v>
      </c>
      <c r="D250">
        <f t="shared" si="10"/>
        <v>3.6</v>
      </c>
      <c r="E250">
        <v>1600</v>
      </c>
      <c r="F250">
        <f t="shared" si="11"/>
        <v>1.6</v>
      </c>
      <c r="G250" s="24" t="s">
        <v>304</v>
      </c>
      <c r="H250" s="24">
        <v>0.16500000000000001</v>
      </c>
      <c r="I250" s="24" t="s">
        <v>310</v>
      </c>
      <c r="J250">
        <v>2.4249999999999998</v>
      </c>
    </row>
    <row r="251" spans="1:10" x14ac:dyDescent="0.3">
      <c r="A251">
        <v>1560</v>
      </c>
      <c r="B251">
        <f t="shared" si="9"/>
        <v>1.56</v>
      </c>
      <c r="C251">
        <v>3600</v>
      </c>
      <c r="D251">
        <f t="shared" si="10"/>
        <v>3.6</v>
      </c>
      <c r="E251">
        <v>1600</v>
      </c>
      <c r="F251">
        <f t="shared" si="11"/>
        <v>1.6</v>
      </c>
      <c r="G251" s="24" t="s">
        <v>304</v>
      </c>
      <c r="H251" s="24">
        <v>0.16500000000000001</v>
      </c>
      <c r="I251" s="24" t="s">
        <v>310</v>
      </c>
      <c r="J251">
        <v>2.4249999999999998</v>
      </c>
    </row>
    <row r="252" spans="1:10" x14ac:dyDescent="0.3">
      <c r="A252">
        <v>1560</v>
      </c>
      <c r="B252">
        <f t="shared" si="9"/>
        <v>1.56</v>
      </c>
      <c r="C252">
        <v>3600</v>
      </c>
      <c r="D252">
        <f t="shared" si="10"/>
        <v>3.6</v>
      </c>
      <c r="E252">
        <v>1600</v>
      </c>
      <c r="F252">
        <f t="shared" si="11"/>
        <v>1.6</v>
      </c>
      <c r="G252" s="24" t="s">
        <v>304</v>
      </c>
      <c r="H252" s="24">
        <v>0.16500000000000001</v>
      </c>
      <c r="I252" s="24" t="s">
        <v>310</v>
      </c>
      <c r="J252">
        <v>2.4249999999999998</v>
      </c>
    </row>
    <row r="253" spans="1:10" x14ac:dyDescent="0.3">
      <c r="A253">
        <v>1520</v>
      </c>
      <c r="B253">
        <f t="shared" si="9"/>
        <v>1.52</v>
      </c>
      <c r="C253">
        <v>3765</v>
      </c>
      <c r="D253">
        <f t="shared" si="10"/>
        <v>3.7650000000000001</v>
      </c>
      <c r="E253">
        <v>1660</v>
      </c>
      <c r="F253">
        <f t="shared" si="11"/>
        <v>1.66</v>
      </c>
      <c r="G253" s="24" t="s">
        <v>2521</v>
      </c>
      <c r="H253" s="24">
        <v>0.17699999999999999</v>
      </c>
      <c r="I253" s="24" t="s">
        <v>310</v>
      </c>
      <c r="J253">
        <v>2.4249999999999998</v>
      </c>
    </row>
    <row r="254" spans="1:10" x14ac:dyDescent="0.3">
      <c r="A254">
        <v>1520</v>
      </c>
      <c r="B254">
        <f t="shared" si="9"/>
        <v>1.52</v>
      </c>
      <c r="C254">
        <v>3765</v>
      </c>
      <c r="D254">
        <f t="shared" si="10"/>
        <v>3.7650000000000001</v>
      </c>
      <c r="E254">
        <v>1660</v>
      </c>
      <c r="F254">
        <f t="shared" si="11"/>
        <v>1.66</v>
      </c>
      <c r="G254" s="24" t="s">
        <v>2521</v>
      </c>
      <c r="H254" s="24">
        <v>0.17699999999999999</v>
      </c>
      <c r="I254" s="24" t="s">
        <v>310</v>
      </c>
      <c r="J254">
        <v>2.4249999999999998</v>
      </c>
    </row>
    <row r="255" spans="1:10" x14ac:dyDescent="0.3">
      <c r="A255">
        <v>1520</v>
      </c>
      <c r="B255">
        <f t="shared" si="9"/>
        <v>1.52</v>
      </c>
      <c r="C255">
        <v>3765</v>
      </c>
      <c r="D255">
        <f t="shared" si="10"/>
        <v>3.7650000000000001</v>
      </c>
      <c r="E255">
        <v>1660</v>
      </c>
      <c r="F255">
        <f t="shared" si="11"/>
        <v>1.66</v>
      </c>
      <c r="G255" s="24" t="s">
        <v>304</v>
      </c>
      <c r="H255" s="24">
        <v>0.16500000000000001</v>
      </c>
      <c r="I255" s="24" t="s">
        <v>310</v>
      </c>
      <c r="J255">
        <v>2.4249999999999998</v>
      </c>
    </row>
    <row r="256" spans="1:10" x14ac:dyDescent="0.3">
      <c r="A256">
        <v>1520</v>
      </c>
      <c r="B256">
        <f t="shared" si="9"/>
        <v>1.52</v>
      </c>
      <c r="C256">
        <v>3765</v>
      </c>
      <c r="D256">
        <f t="shared" si="10"/>
        <v>3.7650000000000001</v>
      </c>
      <c r="E256">
        <v>1660</v>
      </c>
      <c r="F256">
        <f t="shared" si="11"/>
        <v>1.66</v>
      </c>
      <c r="G256" s="24" t="s">
        <v>304</v>
      </c>
      <c r="H256" s="24">
        <v>0.16500000000000001</v>
      </c>
      <c r="I256" s="24" t="s">
        <v>310</v>
      </c>
      <c r="J256">
        <v>2.4249999999999998</v>
      </c>
    </row>
    <row r="257" spans="1:10" x14ac:dyDescent="0.3">
      <c r="A257">
        <v>1520</v>
      </c>
      <c r="B257">
        <f t="shared" si="9"/>
        <v>1.52</v>
      </c>
      <c r="C257">
        <v>3765</v>
      </c>
      <c r="D257">
        <f t="shared" si="10"/>
        <v>3.7650000000000001</v>
      </c>
      <c r="E257">
        <v>1660</v>
      </c>
      <c r="F257">
        <f t="shared" si="11"/>
        <v>1.66</v>
      </c>
      <c r="G257" s="24" t="s">
        <v>304</v>
      </c>
      <c r="H257" s="24">
        <v>0.16500000000000001</v>
      </c>
      <c r="I257" s="24" t="s">
        <v>310</v>
      </c>
      <c r="J257">
        <v>2.4249999999999998</v>
      </c>
    </row>
    <row r="258" spans="1:10" x14ac:dyDescent="0.3">
      <c r="A258">
        <v>1520</v>
      </c>
      <c r="B258">
        <f t="shared" si="9"/>
        <v>1.52</v>
      </c>
      <c r="C258">
        <v>3765</v>
      </c>
      <c r="D258">
        <f t="shared" si="10"/>
        <v>3.7650000000000001</v>
      </c>
      <c r="E258">
        <v>1660</v>
      </c>
      <c r="F258">
        <f t="shared" si="11"/>
        <v>1.66</v>
      </c>
      <c r="G258" s="24" t="s">
        <v>304</v>
      </c>
      <c r="H258" s="24">
        <v>0.16500000000000001</v>
      </c>
      <c r="I258" s="24" t="s">
        <v>310</v>
      </c>
      <c r="J258">
        <v>2.4249999999999998</v>
      </c>
    </row>
    <row r="259" spans="1:10" x14ac:dyDescent="0.3">
      <c r="A259">
        <v>1655</v>
      </c>
      <c r="B259">
        <f t="shared" si="9"/>
        <v>1.655</v>
      </c>
      <c r="C259">
        <v>3700</v>
      </c>
      <c r="D259">
        <f t="shared" si="10"/>
        <v>3.7</v>
      </c>
      <c r="E259">
        <v>1735</v>
      </c>
      <c r="F259">
        <f t="shared" si="11"/>
        <v>1.7350000000000001</v>
      </c>
      <c r="G259" s="24" t="s">
        <v>372</v>
      </c>
      <c r="H259" s="24">
        <v>0.17</v>
      </c>
      <c r="I259" s="24" t="s">
        <v>1082</v>
      </c>
      <c r="J259">
        <v>2.3849999999999998</v>
      </c>
    </row>
    <row r="260" spans="1:10" x14ac:dyDescent="0.3">
      <c r="A260">
        <v>1655</v>
      </c>
      <c r="B260">
        <f t="shared" ref="B260:B323" si="12">A260/1000</f>
        <v>1.655</v>
      </c>
      <c r="C260">
        <v>3700</v>
      </c>
      <c r="D260">
        <f t="shared" ref="D260:D323" si="13">C260/1000</f>
        <v>3.7</v>
      </c>
      <c r="E260">
        <v>1735</v>
      </c>
      <c r="F260">
        <f t="shared" ref="F260:F323" si="14">E260/1000</f>
        <v>1.7350000000000001</v>
      </c>
      <c r="G260" s="24" t="s">
        <v>372</v>
      </c>
      <c r="H260" s="24">
        <v>0.17</v>
      </c>
      <c r="I260" s="24" t="s">
        <v>1082</v>
      </c>
      <c r="J260">
        <v>2.3849999999999998</v>
      </c>
    </row>
    <row r="261" spans="1:10" x14ac:dyDescent="0.3">
      <c r="A261">
        <v>1655</v>
      </c>
      <c r="B261">
        <f t="shared" si="12"/>
        <v>1.655</v>
      </c>
      <c r="C261">
        <v>3700</v>
      </c>
      <c r="D261">
        <f t="shared" si="13"/>
        <v>3.7</v>
      </c>
      <c r="E261">
        <v>1735</v>
      </c>
      <c r="F261">
        <f t="shared" si="14"/>
        <v>1.7350000000000001</v>
      </c>
      <c r="G261" s="24" t="s">
        <v>372</v>
      </c>
      <c r="H261" s="24">
        <v>0.17</v>
      </c>
      <c r="I261" s="24" t="s">
        <v>1082</v>
      </c>
      <c r="J261">
        <v>2.3849999999999998</v>
      </c>
    </row>
    <row r="262" spans="1:10" x14ac:dyDescent="0.3">
      <c r="A262">
        <v>1655</v>
      </c>
      <c r="B262">
        <f t="shared" si="12"/>
        <v>1.655</v>
      </c>
      <c r="C262">
        <v>3700</v>
      </c>
      <c r="D262">
        <f t="shared" si="13"/>
        <v>3.7</v>
      </c>
      <c r="E262">
        <v>1735</v>
      </c>
      <c r="F262">
        <f t="shared" si="14"/>
        <v>1.7350000000000001</v>
      </c>
      <c r="G262" s="24" t="s">
        <v>372</v>
      </c>
      <c r="H262" s="24">
        <v>0.17</v>
      </c>
      <c r="I262" s="24" t="s">
        <v>1082</v>
      </c>
      <c r="J262">
        <v>2.3849999999999998</v>
      </c>
    </row>
    <row r="263" spans="1:10" x14ac:dyDescent="0.3">
      <c r="A263">
        <v>1655</v>
      </c>
      <c r="B263">
        <f t="shared" si="12"/>
        <v>1.655</v>
      </c>
      <c r="C263">
        <v>3700</v>
      </c>
      <c r="D263">
        <f t="shared" si="13"/>
        <v>3.7</v>
      </c>
      <c r="E263">
        <v>1735</v>
      </c>
      <c r="F263">
        <f t="shared" si="14"/>
        <v>1.7350000000000001</v>
      </c>
      <c r="G263" s="24" t="s">
        <v>372</v>
      </c>
      <c r="H263" s="24">
        <v>0.17</v>
      </c>
      <c r="I263" s="24" t="s">
        <v>1082</v>
      </c>
      <c r="J263">
        <v>2.3849999999999998</v>
      </c>
    </row>
    <row r="264" spans="1:10" x14ac:dyDescent="0.3">
      <c r="A264">
        <v>1655</v>
      </c>
      <c r="B264">
        <f t="shared" si="12"/>
        <v>1.655</v>
      </c>
      <c r="C264">
        <v>3700</v>
      </c>
      <c r="D264">
        <f t="shared" si="13"/>
        <v>3.7</v>
      </c>
      <c r="E264">
        <v>1735</v>
      </c>
      <c r="F264">
        <f t="shared" si="14"/>
        <v>1.7350000000000001</v>
      </c>
      <c r="G264" s="24" t="s">
        <v>372</v>
      </c>
      <c r="H264" s="24">
        <v>0.17</v>
      </c>
      <c r="I264" s="24" t="s">
        <v>1082</v>
      </c>
      <c r="J264">
        <v>2.3849999999999998</v>
      </c>
    </row>
    <row r="265" spans="1:10" x14ac:dyDescent="0.3">
      <c r="A265">
        <v>1655</v>
      </c>
      <c r="B265">
        <f t="shared" si="12"/>
        <v>1.655</v>
      </c>
      <c r="C265">
        <v>3700</v>
      </c>
      <c r="D265">
        <f t="shared" si="13"/>
        <v>3.7</v>
      </c>
      <c r="E265">
        <v>1735</v>
      </c>
      <c r="F265">
        <f t="shared" si="14"/>
        <v>1.7350000000000001</v>
      </c>
      <c r="G265" s="24" t="s">
        <v>372</v>
      </c>
      <c r="H265" s="24">
        <v>0.17</v>
      </c>
      <c r="I265" s="24" t="s">
        <v>1082</v>
      </c>
      <c r="J265">
        <v>2.3849999999999998</v>
      </c>
    </row>
    <row r="266" spans="1:10" x14ac:dyDescent="0.3">
      <c r="A266">
        <v>1655</v>
      </c>
      <c r="B266">
        <f t="shared" si="12"/>
        <v>1.655</v>
      </c>
      <c r="C266">
        <v>3700</v>
      </c>
      <c r="D266">
        <f t="shared" si="13"/>
        <v>3.7</v>
      </c>
      <c r="E266">
        <v>1735</v>
      </c>
      <c r="F266">
        <f t="shared" si="14"/>
        <v>1.7350000000000001</v>
      </c>
      <c r="G266" s="24" t="s">
        <v>372</v>
      </c>
      <c r="H266" s="24">
        <v>0.17</v>
      </c>
      <c r="I266" s="24" t="s">
        <v>1082</v>
      </c>
      <c r="J266">
        <v>2.3849999999999998</v>
      </c>
    </row>
    <row r="267" spans="1:10" x14ac:dyDescent="0.3">
      <c r="A267">
        <v>1655</v>
      </c>
      <c r="B267">
        <f t="shared" si="12"/>
        <v>1.655</v>
      </c>
      <c r="C267">
        <v>3700</v>
      </c>
      <c r="D267">
        <f t="shared" si="13"/>
        <v>3.7</v>
      </c>
      <c r="E267">
        <v>1735</v>
      </c>
      <c r="F267">
        <f t="shared" si="14"/>
        <v>1.7350000000000001</v>
      </c>
      <c r="G267" s="24" t="s">
        <v>372</v>
      </c>
      <c r="H267" s="24">
        <v>0.17</v>
      </c>
      <c r="I267" s="24" t="s">
        <v>1082</v>
      </c>
      <c r="J267">
        <v>2.3849999999999998</v>
      </c>
    </row>
    <row r="268" spans="1:10" x14ac:dyDescent="0.3">
      <c r="A268">
        <v>1655</v>
      </c>
      <c r="B268">
        <f t="shared" si="12"/>
        <v>1.655</v>
      </c>
      <c r="C268">
        <v>3700</v>
      </c>
      <c r="D268">
        <f t="shared" si="13"/>
        <v>3.7</v>
      </c>
      <c r="E268">
        <v>1735</v>
      </c>
      <c r="F268">
        <f t="shared" si="14"/>
        <v>1.7350000000000001</v>
      </c>
      <c r="G268" s="24" t="s">
        <v>372</v>
      </c>
      <c r="H268" s="24">
        <v>0.17</v>
      </c>
      <c r="I268" s="24" t="s">
        <v>1082</v>
      </c>
      <c r="J268">
        <v>2.3849999999999998</v>
      </c>
    </row>
    <row r="269" spans="1:10" x14ac:dyDescent="0.3">
      <c r="A269">
        <v>1655</v>
      </c>
      <c r="B269">
        <f t="shared" si="12"/>
        <v>1.655</v>
      </c>
      <c r="C269">
        <v>3700</v>
      </c>
      <c r="D269">
        <f t="shared" si="13"/>
        <v>3.7</v>
      </c>
      <c r="E269">
        <v>1735</v>
      </c>
      <c r="F269">
        <f t="shared" si="14"/>
        <v>1.7350000000000001</v>
      </c>
      <c r="G269" s="24" t="s">
        <v>372</v>
      </c>
      <c r="H269" s="24">
        <v>0.17</v>
      </c>
      <c r="I269" s="24" t="s">
        <v>1082</v>
      </c>
      <c r="J269">
        <v>2.3849999999999998</v>
      </c>
    </row>
    <row r="270" spans="1:10" x14ac:dyDescent="0.3">
      <c r="A270">
        <v>1655</v>
      </c>
      <c r="B270">
        <f t="shared" si="12"/>
        <v>1.655</v>
      </c>
      <c r="C270">
        <v>3700</v>
      </c>
      <c r="D270">
        <f t="shared" si="13"/>
        <v>3.7</v>
      </c>
      <c r="E270">
        <v>1735</v>
      </c>
      <c r="F270">
        <f t="shared" si="14"/>
        <v>1.7350000000000001</v>
      </c>
      <c r="G270" s="24" t="s">
        <v>372</v>
      </c>
      <c r="H270" s="24">
        <v>0.17</v>
      </c>
      <c r="I270" s="24" t="s">
        <v>1082</v>
      </c>
      <c r="J270">
        <v>2.3849999999999998</v>
      </c>
    </row>
    <row r="271" spans="1:10" x14ac:dyDescent="0.3">
      <c r="A271">
        <v>1655</v>
      </c>
      <c r="B271">
        <f t="shared" si="12"/>
        <v>1.655</v>
      </c>
      <c r="C271">
        <v>3700</v>
      </c>
      <c r="D271">
        <f t="shared" si="13"/>
        <v>3.7</v>
      </c>
      <c r="E271">
        <v>1735</v>
      </c>
      <c r="F271">
        <f t="shared" si="14"/>
        <v>1.7350000000000001</v>
      </c>
      <c r="G271" s="24" t="s">
        <v>372</v>
      </c>
      <c r="H271" s="24">
        <v>0.17</v>
      </c>
      <c r="I271" s="24" t="s">
        <v>1082</v>
      </c>
      <c r="J271">
        <v>2.3849999999999998</v>
      </c>
    </row>
    <row r="272" spans="1:10" x14ac:dyDescent="0.3">
      <c r="A272">
        <v>1655</v>
      </c>
      <c r="B272">
        <f t="shared" si="12"/>
        <v>1.655</v>
      </c>
      <c r="C272">
        <v>3700</v>
      </c>
      <c r="D272">
        <f t="shared" si="13"/>
        <v>3.7</v>
      </c>
      <c r="E272">
        <v>1735</v>
      </c>
      <c r="F272">
        <f t="shared" si="14"/>
        <v>1.7350000000000001</v>
      </c>
      <c r="G272" s="24" t="s">
        <v>372</v>
      </c>
      <c r="H272" s="24">
        <v>0.17</v>
      </c>
      <c r="I272" s="24" t="s">
        <v>1082</v>
      </c>
      <c r="J272">
        <v>2.3849999999999998</v>
      </c>
    </row>
    <row r="273" spans="1:10" x14ac:dyDescent="0.3">
      <c r="A273">
        <v>1655</v>
      </c>
      <c r="B273">
        <f t="shared" si="12"/>
        <v>1.655</v>
      </c>
      <c r="C273">
        <v>3700</v>
      </c>
      <c r="D273">
        <f t="shared" si="13"/>
        <v>3.7</v>
      </c>
      <c r="E273">
        <v>1735</v>
      </c>
      <c r="F273">
        <f t="shared" si="14"/>
        <v>1.7350000000000001</v>
      </c>
      <c r="G273" s="24" t="s">
        <v>372</v>
      </c>
      <c r="H273" s="24">
        <v>0.17</v>
      </c>
      <c r="I273" s="24" t="s">
        <v>1082</v>
      </c>
      <c r="J273">
        <v>2.3849999999999998</v>
      </c>
    </row>
    <row r="274" spans="1:10" x14ac:dyDescent="0.3">
      <c r="A274">
        <v>1655</v>
      </c>
      <c r="B274">
        <f t="shared" si="12"/>
        <v>1.655</v>
      </c>
      <c r="C274">
        <v>3700</v>
      </c>
      <c r="D274">
        <f t="shared" si="13"/>
        <v>3.7</v>
      </c>
      <c r="E274">
        <v>1735</v>
      </c>
      <c r="F274">
        <f t="shared" si="14"/>
        <v>1.7350000000000001</v>
      </c>
      <c r="G274" s="24" t="s">
        <v>372</v>
      </c>
      <c r="H274" s="24">
        <v>0.17</v>
      </c>
      <c r="I274" s="24" t="s">
        <v>1082</v>
      </c>
      <c r="J274">
        <v>2.3849999999999998</v>
      </c>
    </row>
    <row r="275" spans="1:10" x14ac:dyDescent="0.3">
      <c r="A275">
        <v>1655</v>
      </c>
      <c r="B275">
        <f t="shared" si="12"/>
        <v>1.655</v>
      </c>
      <c r="C275">
        <v>3700</v>
      </c>
      <c r="D275">
        <f t="shared" si="13"/>
        <v>3.7</v>
      </c>
      <c r="E275">
        <v>1735</v>
      </c>
      <c r="F275">
        <f t="shared" si="14"/>
        <v>1.7350000000000001</v>
      </c>
      <c r="G275" s="24" t="s">
        <v>372</v>
      </c>
      <c r="H275" s="24">
        <v>0.17</v>
      </c>
      <c r="I275" s="24" t="s">
        <v>1082</v>
      </c>
      <c r="J275">
        <v>2.3849999999999998</v>
      </c>
    </row>
    <row r="276" spans="1:10" x14ac:dyDescent="0.3">
      <c r="A276">
        <v>1655</v>
      </c>
      <c r="B276">
        <f t="shared" si="12"/>
        <v>1.655</v>
      </c>
      <c r="C276">
        <v>3700</v>
      </c>
      <c r="D276">
        <f t="shared" si="13"/>
        <v>3.7</v>
      </c>
      <c r="E276">
        <v>1735</v>
      </c>
      <c r="F276">
        <f t="shared" si="14"/>
        <v>1.7350000000000001</v>
      </c>
      <c r="G276" s="24" t="s">
        <v>372</v>
      </c>
      <c r="H276" s="24">
        <v>0.17</v>
      </c>
      <c r="I276" s="24" t="s">
        <v>1082</v>
      </c>
      <c r="J276">
        <v>2.3849999999999998</v>
      </c>
    </row>
    <row r="277" spans="1:10" x14ac:dyDescent="0.3">
      <c r="A277">
        <v>1655</v>
      </c>
      <c r="B277">
        <f t="shared" si="12"/>
        <v>1.655</v>
      </c>
      <c r="C277">
        <v>3700</v>
      </c>
      <c r="D277">
        <f t="shared" si="13"/>
        <v>3.7</v>
      </c>
      <c r="E277">
        <v>1735</v>
      </c>
      <c r="F277">
        <f t="shared" si="14"/>
        <v>1.7350000000000001</v>
      </c>
      <c r="G277" s="24" t="s">
        <v>372</v>
      </c>
      <c r="H277" s="24">
        <v>0.17</v>
      </c>
      <c r="I277" s="24" t="s">
        <v>1082</v>
      </c>
      <c r="J277">
        <v>2.3849999999999998</v>
      </c>
    </row>
    <row r="278" spans="1:10" x14ac:dyDescent="0.3">
      <c r="A278">
        <v>1655</v>
      </c>
      <c r="B278">
        <f t="shared" si="12"/>
        <v>1.655</v>
      </c>
      <c r="C278">
        <v>3700</v>
      </c>
      <c r="D278">
        <f t="shared" si="13"/>
        <v>3.7</v>
      </c>
      <c r="E278">
        <v>1735</v>
      </c>
      <c r="F278">
        <f t="shared" si="14"/>
        <v>1.7350000000000001</v>
      </c>
      <c r="G278" s="24" t="s">
        <v>372</v>
      </c>
      <c r="H278" s="24">
        <v>0.17</v>
      </c>
      <c r="I278" s="24" t="s">
        <v>1082</v>
      </c>
      <c r="J278">
        <v>2.3849999999999998</v>
      </c>
    </row>
    <row r="279" spans="1:10" x14ac:dyDescent="0.3">
      <c r="A279">
        <v>1655</v>
      </c>
      <c r="B279">
        <f t="shared" si="12"/>
        <v>1.655</v>
      </c>
      <c r="C279">
        <v>3700</v>
      </c>
      <c r="D279">
        <f t="shared" si="13"/>
        <v>3.7</v>
      </c>
      <c r="E279">
        <v>1735</v>
      </c>
      <c r="F279">
        <f t="shared" si="14"/>
        <v>1.7350000000000001</v>
      </c>
      <c r="G279" s="24" t="s">
        <v>372</v>
      </c>
      <c r="H279" s="24">
        <v>0.17</v>
      </c>
      <c r="I279" s="24" t="s">
        <v>1082</v>
      </c>
      <c r="J279">
        <v>2.3849999999999998</v>
      </c>
    </row>
    <row r="280" spans="1:10" x14ac:dyDescent="0.3">
      <c r="A280">
        <v>1655</v>
      </c>
      <c r="B280">
        <f t="shared" si="12"/>
        <v>1.655</v>
      </c>
      <c r="C280">
        <v>3700</v>
      </c>
      <c r="D280">
        <f t="shared" si="13"/>
        <v>3.7</v>
      </c>
      <c r="E280">
        <v>1735</v>
      </c>
      <c r="F280">
        <f t="shared" si="14"/>
        <v>1.7350000000000001</v>
      </c>
      <c r="G280" s="24" t="s">
        <v>372</v>
      </c>
      <c r="H280" s="24">
        <v>0.17</v>
      </c>
      <c r="I280" s="24" t="s">
        <v>1082</v>
      </c>
      <c r="J280">
        <v>2.3849999999999998</v>
      </c>
    </row>
    <row r="281" spans="1:10" x14ac:dyDescent="0.3">
      <c r="A281">
        <v>1530</v>
      </c>
      <c r="B281">
        <f t="shared" si="12"/>
        <v>1.53</v>
      </c>
      <c r="C281">
        <v>3840</v>
      </c>
      <c r="D281">
        <f t="shared" si="13"/>
        <v>3.84</v>
      </c>
      <c r="E281">
        <v>1735</v>
      </c>
      <c r="F281">
        <f t="shared" si="14"/>
        <v>1.7350000000000001</v>
      </c>
      <c r="G281" s="24" t="s">
        <v>659</v>
      </c>
      <c r="H281" s="24">
        <v>0.16300000000000001</v>
      </c>
      <c r="I281" s="24" t="s">
        <v>590</v>
      </c>
      <c r="J281">
        <v>2.4500000000000002</v>
      </c>
    </row>
    <row r="282" spans="1:10" x14ac:dyDescent="0.3">
      <c r="A282">
        <v>1530</v>
      </c>
      <c r="B282">
        <f t="shared" si="12"/>
        <v>1.53</v>
      </c>
      <c r="C282">
        <v>3840</v>
      </c>
      <c r="D282">
        <f t="shared" si="13"/>
        <v>3.84</v>
      </c>
      <c r="E282">
        <v>1735</v>
      </c>
      <c r="F282">
        <f t="shared" si="14"/>
        <v>1.7350000000000001</v>
      </c>
      <c r="G282" s="24" t="s">
        <v>659</v>
      </c>
      <c r="H282" s="24">
        <v>0.16300000000000001</v>
      </c>
      <c r="I282" s="24" t="s">
        <v>590</v>
      </c>
      <c r="J282">
        <v>2.4500000000000002</v>
      </c>
    </row>
    <row r="283" spans="1:10" x14ac:dyDescent="0.3">
      <c r="A283">
        <v>1530</v>
      </c>
      <c r="B283">
        <f t="shared" si="12"/>
        <v>1.53</v>
      </c>
      <c r="C283">
        <v>3840</v>
      </c>
      <c r="D283">
        <f t="shared" si="13"/>
        <v>3.84</v>
      </c>
      <c r="E283">
        <v>1735</v>
      </c>
      <c r="F283">
        <f t="shared" si="14"/>
        <v>1.7350000000000001</v>
      </c>
      <c r="G283" s="24" t="s">
        <v>659</v>
      </c>
      <c r="H283" s="24">
        <v>0.16300000000000001</v>
      </c>
      <c r="I283" s="24" t="s">
        <v>590</v>
      </c>
      <c r="J283">
        <v>2.4500000000000002</v>
      </c>
    </row>
    <row r="284" spans="1:10" x14ac:dyDescent="0.3">
      <c r="A284">
        <v>1530</v>
      </c>
      <c r="B284">
        <f t="shared" si="12"/>
        <v>1.53</v>
      </c>
      <c r="C284">
        <v>3840</v>
      </c>
      <c r="D284">
        <f t="shared" si="13"/>
        <v>3.84</v>
      </c>
      <c r="E284">
        <v>1735</v>
      </c>
      <c r="F284">
        <f t="shared" si="14"/>
        <v>1.7350000000000001</v>
      </c>
      <c r="G284" s="24" t="s">
        <v>659</v>
      </c>
      <c r="H284" s="24">
        <v>0.16300000000000001</v>
      </c>
      <c r="I284" s="24" t="s">
        <v>590</v>
      </c>
      <c r="J284">
        <v>2.4500000000000002</v>
      </c>
    </row>
    <row r="285" spans="1:10" x14ac:dyDescent="0.3">
      <c r="A285">
        <v>1530</v>
      </c>
      <c r="B285">
        <f t="shared" si="12"/>
        <v>1.53</v>
      </c>
      <c r="C285">
        <v>3840</v>
      </c>
      <c r="D285">
        <f t="shared" si="13"/>
        <v>3.84</v>
      </c>
      <c r="E285">
        <v>1735</v>
      </c>
      <c r="F285">
        <f t="shared" si="14"/>
        <v>1.7350000000000001</v>
      </c>
      <c r="G285" s="24" t="s">
        <v>659</v>
      </c>
      <c r="H285" s="24">
        <v>0.16300000000000001</v>
      </c>
      <c r="I285" s="24" t="s">
        <v>590</v>
      </c>
      <c r="J285">
        <v>2.4500000000000002</v>
      </c>
    </row>
    <row r="286" spans="1:10" x14ac:dyDescent="0.3">
      <c r="A286">
        <v>1530</v>
      </c>
      <c r="B286">
        <f t="shared" si="12"/>
        <v>1.53</v>
      </c>
      <c r="C286">
        <v>3840</v>
      </c>
      <c r="D286">
        <f t="shared" si="13"/>
        <v>3.84</v>
      </c>
      <c r="E286">
        <v>1735</v>
      </c>
      <c r="F286">
        <f t="shared" si="14"/>
        <v>1.7350000000000001</v>
      </c>
      <c r="G286" s="24" t="s">
        <v>659</v>
      </c>
      <c r="H286" s="24">
        <v>0.16300000000000001</v>
      </c>
      <c r="I286" s="24" t="s">
        <v>590</v>
      </c>
      <c r="J286">
        <v>2.4500000000000002</v>
      </c>
    </row>
    <row r="287" spans="1:10" x14ac:dyDescent="0.3">
      <c r="A287">
        <v>1530</v>
      </c>
      <c r="B287">
        <f t="shared" si="12"/>
        <v>1.53</v>
      </c>
      <c r="C287">
        <v>3840</v>
      </c>
      <c r="D287">
        <f t="shared" si="13"/>
        <v>3.84</v>
      </c>
      <c r="E287">
        <v>1735</v>
      </c>
      <c r="F287">
        <f t="shared" si="14"/>
        <v>1.7350000000000001</v>
      </c>
      <c r="G287" s="24" t="s">
        <v>659</v>
      </c>
      <c r="H287" s="24">
        <v>0.16300000000000001</v>
      </c>
      <c r="I287" s="24" t="s">
        <v>538</v>
      </c>
      <c r="J287">
        <v>2.4300000000000002</v>
      </c>
    </row>
    <row r="288" spans="1:10" x14ac:dyDescent="0.3">
      <c r="A288">
        <v>1530</v>
      </c>
      <c r="B288">
        <f t="shared" si="12"/>
        <v>1.53</v>
      </c>
      <c r="C288">
        <v>3840</v>
      </c>
      <c r="D288">
        <f t="shared" si="13"/>
        <v>3.84</v>
      </c>
      <c r="E288">
        <v>1735</v>
      </c>
      <c r="F288">
        <f t="shared" si="14"/>
        <v>1.7350000000000001</v>
      </c>
      <c r="G288" s="24" t="s">
        <v>304</v>
      </c>
      <c r="H288" s="24">
        <v>0.16500000000000001</v>
      </c>
      <c r="I288" s="24" t="s">
        <v>590</v>
      </c>
      <c r="J288">
        <v>2.4500000000000002</v>
      </c>
    </row>
    <row r="289" spans="1:10" x14ac:dyDescent="0.3">
      <c r="A289">
        <v>1530</v>
      </c>
      <c r="B289">
        <f t="shared" si="12"/>
        <v>1.53</v>
      </c>
      <c r="C289">
        <v>3840</v>
      </c>
      <c r="D289">
        <f t="shared" si="13"/>
        <v>3.84</v>
      </c>
      <c r="E289">
        <v>1735</v>
      </c>
      <c r="F289">
        <f t="shared" si="14"/>
        <v>1.7350000000000001</v>
      </c>
      <c r="G289" s="24" t="s">
        <v>304</v>
      </c>
      <c r="H289" s="24">
        <v>0.16500000000000001</v>
      </c>
      <c r="I289" s="24" t="s">
        <v>590</v>
      </c>
      <c r="J289">
        <v>2.4500000000000002</v>
      </c>
    </row>
    <row r="290" spans="1:10" x14ac:dyDescent="0.3">
      <c r="A290">
        <v>1530</v>
      </c>
      <c r="B290">
        <f t="shared" si="12"/>
        <v>1.53</v>
      </c>
      <c r="C290">
        <v>3840</v>
      </c>
      <c r="D290">
        <f t="shared" si="13"/>
        <v>3.84</v>
      </c>
      <c r="E290">
        <v>1735</v>
      </c>
      <c r="F290">
        <f t="shared" si="14"/>
        <v>1.7350000000000001</v>
      </c>
      <c r="G290" s="24" t="s">
        <v>659</v>
      </c>
      <c r="H290" s="24">
        <v>0.16300000000000001</v>
      </c>
      <c r="I290" s="24" t="s">
        <v>590</v>
      </c>
      <c r="J290">
        <v>2.4500000000000002</v>
      </c>
    </row>
    <row r="291" spans="1:10" x14ac:dyDescent="0.3">
      <c r="A291">
        <v>1530</v>
      </c>
      <c r="B291">
        <f t="shared" si="12"/>
        <v>1.53</v>
      </c>
      <c r="C291">
        <v>3840</v>
      </c>
      <c r="D291">
        <f t="shared" si="13"/>
        <v>3.84</v>
      </c>
      <c r="E291">
        <v>1735</v>
      </c>
      <c r="F291">
        <f t="shared" si="14"/>
        <v>1.7350000000000001</v>
      </c>
      <c r="G291" s="24" t="s">
        <v>659</v>
      </c>
      <c r="H291" s="24">
        <v>0.16300000000000001</v>
      </c>
      <c r="I291" s="24" t="s">
        <v>590</v>
      </c>
      <c r="J291">
        <v>2.4500000000000002</v>
      </c>
    </row>
    <row r="292" spans="1:10" x14ac:dyDescent="0.3">
      <c r="A292">
        <v>1530</v>
      </c>
      <c r="B292">
        <f t="shared" si="12"/>
        <v>1.53</v>
      </c>
      <c r="C292">
        <v>3840</v>
      </c>
      <c r="D292">
        <f t="shared" si="13"/>
        <v>3.84</v>
      </c>
      <c r="E292">
        <v>1735</v>
      </c>
      <c r="F292">
        <f t="shared" si="14"/>
        <v>1.7350000000000001</v>
      </c>
      <c r="G292" s="24" t="s">
        <v>659</v>
      </c>
      <c r="H292" s="24">
        <v>0.16300000000000001</v>
      </c>
      <c r="I292" s="24" t="s">
        <v>590</v>
      </c>
      <c r="J292">
        <v>2.4500000000000002</v>
      </c>
    </row>
    <row r="293" spans="1:10" x14ac:dyDescent="0.3">
      <c r="A293">
        <v>1530</v>
      </c>
      <c r="B293">
        <f t="shared" si="12"/>
        <v>1.53</v>
      </c>
      <c r="C293">
        <v>3840</v>
      </c>
      <c r="D293">
        <f t="shared" si="13"/>
        <v>3.84</v>
      </c>
      <c r="E293">
        <v>1735</v>
      </c>
      <c r="F293">
        <f t="shared" si="14"/>
        <v>1.7350000000000001</v>
      </c>
      <c r="G293" s="24" t="s">
        <v>659</v>
      </c>
      <c r="H293" s="24">
        <v>0.16300000000000001</v>
      </c>
      <c r="I293" s="24" t="s">
        <v>590</v>
      </c>
      <c r="J293">
        <v>2.4500000000000002</v>
      </c>
    </row>
    <row r="294" spans="1:10" x14ac:dyDescent="0.3">
      <c r="A294">
        <v>1530</v>
      </c>
      <c r="B294">
        <f t="shared" si="12"/>
        <v>1.53</v>
      </c>
      <c r="C294">
        <v>3840</v>
      </c>
      <c r="D294">
        <f t="shared" si="13"/>
        <v>3.84</v>
      </c>
      <c r="E294">
        <v>1735</v>
      </c>
      <c r="F294">
        <f t="shared" si="14"/>
        <v>1.7350000000000001</v>
      </c>
      <c r="G294" s="24" t="s">
        <v>659</v>
      </c>
      <c r="H294" s="24">
        <v>0.16300000000000001</v>
      </c>
      <c r="I294" s="24" t="s">
        <v>590</v>
      </c>
      <c r="J294">
        <v>2.4500000000000002</v>
      </c>
    </row>
    <row r="295" spans="1:10" x14ac:dyDescent="0.3">
      <c r="A295">
        <v>1523</v>
      </c>
      <c r="B295">
        <f t="shared" si="12"/>
        <v>1.5229999999999999</v>
      </c>
      <c r="C295">
        <v>3990</v>
      </c>
      <c r="D295">
        <f t="shared" si="13"/>
        <v>3.99</v>
      </c>
      <c r="E295">
        <v>1755</v>
      </c>
      <c r="F295">
        <f t="shared" si="14"/>
        <v>1.7549999999999999</v>
      </c>
      <c r="G295" s="24" t="s">
        <v>304</v>
      </c>
      <c r="H295" s="24">
        <v>0.16500000000000001</v>
      </c>
      <c r="I295" s="24" t="s">
        <v>1124</v>
      </c>
      <c r="J295">
        <v>2.5009999999999999</v>
      </c>
    </row>
    <row r="296" spans="1:10" x14ac:dyDescent="0.3">
      <c r="A296">
        <v>1523</v>
      </c>
      <c r="B296">
        <f t="shared" si="12"/>
        <v>1.5229999999999999</v>
      </c>
      <c r="C296">
        <v>3990</v>
      </c>
      <c r="D296">
        <f t="shared" si="13"/>
        <v>3.99</v>
      </c>
      <c r="E296">
        <v>1755</v>
      </c>
      <c r="F296">
        <f t="shared" si="14"/>
        <v>1.7549999999999999</v>
      </c>
      <c r="G296" s="24" t="s">
        <v>304</v>
      </c>
      <c r="H296" s="24">
        <v>0.16500000000000001</v>
      </c>
      <c r="I296" s="24" t="s">
        <v>1124</v>
      </c>
      <c r="J296">
        <v>2.5009999999999999</v>
      </c>
    </row>
    <row r="297" spans="1:10" x14ac:dyDescent="0.3">
      <c r="A297">
        <v>1523</v>
      </c>
      <c r="B297">
        <f t="shared" si="12"/>
        <v>1.5229999999999999</v>
      </c>
      <c r="C297">
        <v>3990</v>
      </c>
      <c r="D297">
        <f t="shared" si="13"/>
        <v>3.99</v>
      </c>
      <c r="E297">
        <v>1755</v>
      </c>
      <c r="F297">
        <f t="shared" si="14"/>
        <v>1.7549999999999999</v>
      </c>
      <c r="G297" s="24" t="s">
        <v>304</v>
      </c>
      <c r="H297" s="24">
        <v>0.16500000000000001</v>
      </c>
      <c r="I297" s="24" t="s">
        <v>1124</v>
      </c>
      <c r="J297">
        <v>2.5009999999999999</v>
      </c>
    </row>
    <row r="298" spans="1:10" x14ac:dyDescent="0.3">
      <c r="A298">
        <v>1523</v>
      </c>
      <c r="B298">
        <f t="shared" si="12"/>
        <v>1.5229999999999999</v>
      </c>
      <c r="C298">
        <v>3990</v>
      </c>
      <c r="D298">
        <f t="shared" si="13"/>
        <v>3.99</v>
      </c>
      <c r="E298">
        <v>1755</v>
      </c>
      <c r="F298">
        <f t="shared" si="14"/>
        <v>1.7549999999999999</v>
      </c>
      <c r="G298" s="24" t="s">
        <v>304</v>
      </c>
      <c r="H298" s="24">
        <v>0.16500000000000001</v>
      </c>
      <c r="I298" s="24" t="s">
        <v>1124</v>
      </c>
      <c r="J298">
        <v>2.5009999999999999</v>
      </c>
    </row>
    <row r="299" spans="1:10" x14ac:dyDescent="0.3">
      <c r="A299">
        <v>1523</v>
      </c>
      <c r="B299">
        <f t="shared" si="12"/>
        <v>1.5229999999999999</v>
      </c>
      <c r="C299">
        <v>3990</v>
      </c>
      <c r="D299">
        <f t="shared" si="13"/>
        <v>3.99</v>
      </c>
      <c r="E299">
        <v>1755</v>
      </c>
      <c r="F299">
        <f t="shared" si="14"/>
        <v>1.7549999999999999</v>
      </c>
      <c r="G299" s="24" t="s">
        <v>304</v>
      </c>
      <c r="H299" s="24">
        <v>0.16500000000000001</v>
      </c>
      <c r="I299" s="24" t="s">
        <v>1124</v>
      </c>
      <c r="J299">
        <v>2.5009999999999999</v>
      </c>
    </row>
    <row r="300" spans="1:10" x14ac:dyDescent="0.3">
      <c r="A300">
        <v>1523</v>
      </c>
      <c r="B300">
        <f t="shared" si="12"/>
        <v>1.5229999999999999</v>
      </c>
      <c r="C300">
        <v>3990</v>
      </c>
      <c r="D300">
        <f t="shared" si="13"/>
        <v>3.99</v>
      </c>
      <c r="E300">
        <v>1755</v>
      </c>
      <c r="F300">
        <f t="shared" si="14"/>
        <v>1.7549999999999999</v>
      </c>
      <c r="G300" s="24" t="s">
        <v>304</v>
      </c>
      <c r="H300" s="24">
        <v>0.16500000000000001</v>
      </c>
      <c r="I300" s="24" t="s">
        <v>1124</v>
      </c>
      <c r="J300">
        <v>2.5009999999999999</v>
      </c>
    </row>
    <row r="301" spans="1:10" x14ac:dyDescent="0.3">
      <c r="A301">
        <v>1523</v>
      </c>
      <c r="B301">
        <f t="shared" si="12"/>
        <v>1.5229999999999999</v>
      </c>
      <c r="C301">
        <v>3990</v>
      </c>
      <c r="D301">
        <f t="shared" si="13"/>
        <v>3.99</v>
      </c>
      <c r="E301">
        <v>1755</v>
      </c>
      <c r="F301">
        <f t="shared" si="14"/>
        <v>1.7549999999999999</v>
      </c>
      <c r="G301" s="24" t="s">
        <v>304</v>
      </c>
      <c r="H301" s="24">
        <v>0.16500000000000001</v>
      </c>
      <c r="I301" s="24" t="s">
        <v>1124</v>
      </c>
      <c r="J301">
        <v>2.5009999999999999</v>
      </c>
    </row>
    <row r="302" spans="1:10" x14ac:dyDescent="0.3">
      <c r="A302">
        <v>1523</v>
      </c>
      <c r="B302">
        <f t="shared" si="12"/>
        <v>1.5229999999999999</v>
      </c>
      <c r="C302">
        <v>3990</v>
      </c>
      <c r="D302">
        <f t="shared" si="13"/>
        <v>3.99</v>
      </c>
      <c r="E302">
        <v>1755</v>
      </c>
      <c r="F302">
        <f t="shared" si="14"/>
        <v>1.7549999999999999</v>
      </c>
      <c r="G302" s="24" t="s">
        <v>304</v>
      </c>
      <c r="H302" s="24">
        <v>0.16500000000000001</v>
      </c>
      <c r="I302" s="24" t="s">
        <v>1124</v>
      </c>
      <c r="J302">
        <v>2.5009999999999999</v>
      </c>
    </row>
    <row r="303" spans="1:10" x14ac:dyDescent="0.3">
      <c r="A303">
        <v>1523</v>
      </c>
      <c r="B303">
        <f t="shared" si="12"/>
        <v>1.5229999999999999</v>
      </c>
      <c r="C303">
        <v>3990</v>
      </c>
      <c r="D303">
        <f t="shared" si="13"/>
        <v>3.99</v>
      </c>
      <c r="E303">
        <v>1755</v>
      </c>
      <c r="F303">
        <f t="shared" si="14"/>
        <v>1.7549999999999999</v>
      </c>
      <c r="G303" s="24" t="s">
        <v>304</v>
      </c>
      <c r="H303" s="24">
        <v>0.16500000000000001</v>
      </c>
      <c r="I303" s="24" t="s">
        <v>1124</v>
      </c>
      <c r="J303">
        <v>2.5009999999999999</v>
      </c>
    </row>
    <row r="304" spans="1:10" x14ac:dyDescent="0.3">
      <c r="A304">
        <v>1523</v>
      </c>
      <c r="B304">
        <f t="shared" si="12"/>
        <v>1.5229999999999999</v>
      </c>
      <c r="C304">
        <v>3990</v>
      </c>
      <c r="D304">
        <f t="shared" si="13"/>
        <v>3.99</v>
      </c>
      <c r="E304">
        <v>1755</v>
      </c>
      <c r="F304">
        <f t="shared" si="14"/>
        <v>1.7549999999999999</v>
      </c>
      <c r="G304" s="24" t="s">
        <v>304</v>
      </c>
      <c r="H304" s="24">
        <v>0.16500000000000001</v>
      </c>
      <c r="I304" s="24" t="s">
        <v>1124</v>
      </c>
      <c r="J304">
        <v>2.5009999999999999</v>
      </c>
    </row>
    <row r="305" spans="1:10" x14ac:dyDescent="0.3">
      <c r="A305">
        <v>1537</v>
      </c>
      <c r="B305">
        <f t="shared" si="12"/>
        <v>1.5369999999999999</v>
      </c>
      <c r="C305">
        <v>3992</v>
      </c>
      <c r="D305">
        <f t="shared" si="13"/>
        <v>3.992</v>
      </c>
      <c r="E305">
        <v>1677</v>
      </c>
      <c r="F305">
        <f t="shared" si="14"/>
        <v>1.677</v>
      </c>
      <c r="G305" s="24" t="s">
        <v>304</v>
      </c>
      <c r="H305" s="24">
        <v>0.16500000000000001</v>
      </c>
      <c r="I305" s="24" t="s">
        <v>590</v>
      </c>
      <c r="J305">
        <v>2.4500000000000002</v>
      </c>
    </row>
    <row r="306" spans="1:10" x14ac:dyDescent="0.3">
      <c r="A306">
        <v>1537</v>
      </c>
      <c r="B306">
        <f t="shared" si="12"/>
        <v>1.5369999999999999</v>
      </c>
      <c r="C306">
        <v>3992</v>
      </c>
      <c r="D306">
        <f t="shared" si="13"/>
        <v>3.992</v>
      </c>
      <c r="E306">
        <v>1677</v>
      </c>
      <c r="F306">
        <f t="shared" si="14"/>
        <v>1.677</v>
      </c>
      <c r="G306" s="24" t="s">
        <v>304</v>
      </c>
      <c r="H306" s="24">
        <v>0.16500000000000001</v>
      </c>
      <c r="I306" s="24" t="s">
        <v>590</v>
      </c>
      <c r="J306">
        <v>2.4500000000000002</v>
      </c>
    </row>
    <row r="307" spans="1:10" x14ac:dyDescent="0.3">
      <c r="A307">
        <v>1537</v>
      </c>
      <c r="B307">
        <f t="shared" si="12"/>
        <v>1.5369999999999999</v>
      </c>
      <c r="C307">
        <v>3992</v>
      </c>
      <c r="D307">
        <f t="shared" si="13"/>
        <v>3.992</v>
      </c>
      <c r="E307">
        <v>1677</v>
      </c>
      <c r="F307">
        <f t="shared" si="14"/>
        <v>1.677</v>
      </c>
      <c r="G307" s="24" t="s">
        <v>372</v>
      </c>
      <c r="H307" s="24">
        <v>0.17</v>
      </c>
      <c r="I307" s="24" t="s">
        <v>590</v>
      </c>
      <c r="J307">
        <v>2.4500000000000002</v>
      </c>
    </row>
    <row r="308" spans="1:10" x14ac:dyDescent="0.3">
      <c r="A308">
        <v>1537</v>
      </c>
      <c r="B308">
        <f t="shared" si="12"/>
        <v>1.5369999999999999</v>
      </c>
      <c r="C308">
        <v>3992</v>
      </c>
      <c r="D308">
        <f t="shared" si="13"/>
        <v>3.992</v>
      </c>
      <c r="E308">
        <v>1677</v>
      </c>
      <c r="F308">
        <f t="shared" si="14"/>
        <v>1.677</v>
      </c>
      <c r="G308" s="24" t="s">
        <v>372</v>
      </c>
      <c r="H308" s="24">
        <v>0.17</v>
      </c>
      <c r="I308" s="24" t="s">
        <v>590</v>
      </c>
      <c r="J308">
        <v>2.4500000000000002</v>
      </c>
    </row>
    <row r="309" spans="1:10" x14ac:dyDescent="0.3">
      <c r="A309">
        <v>1537</v>
      </c>
      <c r="B309">
        <f t="shared" si="12"/>
        <v>1.5369999999999999</v>
      </c>
      <c r="C309">
        <v>3992</v>
      </c>
      <c r="D309">
        <f t="shared" si="13"/>
        <v>3.992</v>
      </c>
      <c r="E309">
        <v>1677</v>
      </c>
      <c r="F309">
        <f t="shared" si="14"/>
        <v>1.677</v>
      </c>
      <c r="G309" s="24" t="s">
        <v>304</v>
      </c>
      <c r="H309" s="24">
        <v>0.16500000000000001</v>
      </c>
      <c r="I309" s="24" t="s">
        <v>590</v>
      </c>
      <c r="J309">
        <v>2.4500000000000002</v>
      </c>
    </row>
    <row r="310" spans="1:10" x14ac:dyDescent="0.3">
      <c r="A310">
        <v>1537</v>
      </c>
      <c r="B310">
        <f t="shared" si="12"/>
        <v>1.5369999999999999</v>
      </c>
      <c r="C310">
        <v>3992</v>
      </c>
      <c r="D310">
        <f t="shared" si="13"/>
        <v>3.992</v>
      </c>
      <c r="E310">
        <v>1677</v>
      </c>
      <c r="F310">
        <f t="shared" si="14"/>
        <v>1.677</v>
      </c>
      <c r="G310" s="24" t="s">
        <v>372</v>
      </c>
      <c r="H310" s="24">
        <v>0.17</v>
      </c>
      <c r="I310" s="24" t="s">
        <v>590</v>
      </c>
      <c r="J310">
        <v>2.4500000000000002</v>
      </c>
    </row>
    <row r="311" spans="1:10" x14ac:dyDescent="0.3">
      <c r="A311">
        <v>1570</v>
      </c>
      <c r="B311">
        <f t="shared" si="12"/>
        <v>1.57</v>
      </c>
      <c r="C311">
        <v>3995</v>
      </c>
      <c r="D311">
        <f t="shared" si="13"/>
        <v>3.9950000000000001</v>
      </c>
      <c r="E311">
        <v>1706</v>
      </c>
      <c r="F311">
        <f t="shared" si="14"/>
        <v>1.706</v>
      </c>
      <c r="G311" s="24" t="s">
        <v>1146</v>
      </c>
      <c r="H311" s="24">
        <v>0.17499999999999999</v>
      </c>
      <c r="I311" s="24" t="s">
        <v>487</v>
      </c>
      <c r="J311">
        <v>2.4700000000000002</v>
      </c>
    </row>
    <row r="312" spans="1:10" x14ac:dyDescent="0.3">
      <c r="A312">
        <v>1570</v>
      </c>
      <c r="B312">
        <f t="shared" si="12"/>
        <v>1.57</v>
      </c>
      <c r="C312">
        <v>3995</v>
      </c>
      <c r="D312">
        <f t="shared" si="13"/>
        <v>3.9950000000000001</v>
      </c>
      <c r="E312">
        <v>1706</v>
      </c>
      <c r="F312">
        <f t="shared" si="14"/>
        <v>1.706</v>
      </c>
      <c r="G312" s="24" t="s">
        <v>304</v>
      </c>
      <c r="H312" s="24">
        <v>0.16500000000000001</v>
      </c>
      <c r="I312" s="24" t="s">
        <v>487</v>
      </c>
      <c r="J312">
        <v>2.4700000000000002</v>
      </c>
    </row>
    <row r="313" spans="1:10" x14ac:dyDescent="0.3">
      <c r="A313">
        <v>1570</v>
      </c>
      <c r="B313">
        <f t="shared" si="12"/>
        <v>1.57</v>
      </c>
      <c r="C313">
        <v>3995</v>
      </c>
      <c r="D313">
        <f t="shared" si="13"/>
        <v>3.9950000000000001</v>
      </c>
      <c r="E313">
        <v>1706</v>
      </c>
      <c r="F313">
        <f t="shared" si="14"/>
        <v>1.706</v>
      </c>
      <c r="G313" s="24" t="s">
        <v>1146</v>
      </c>
      <c r="H313" s="24">
        <v>0.17499999999999999</v>
      </c>
      <c r="I313" s="24" t="s">
        <v>487</v>
      </c>
      <c r="J313">
        <v>2.4700000000000002</v>
      </c>
    </row>
    <row r="314" spans="1:10" x14ac:dyDescent="0.3">
      <c r="A314">
        <v>1570</v>
      </c>
      <c r="B314">
        <f t="shared" si="12"/>
        <v>1.57</v>
      </c>
      <c r="C314">
        <v>3995</v>
      </c>
      <c r="D314">
        <f t="shared" si="13"/>
        <v>3.9950000000000001</v>
      </c>
      <c r="E314">
        <v>1706</v>
      </c>
      <c r="F314">
        <f t="shared" si="14"/>
        <v>1.706</v>
      </c>
      <c r="G314" s="24" t="s">
        <v>1146</v>
      </c>
      <c r="H314" s="24">
        <v>0.17499999999999999</v>
      </c>
      <c r="I314" s="24" t="s">
        <v>487</v>
      </c>
      <c r="J314">
        <v>2.4700000000000002</v>
      </c>
    </row>
    <row r="315" spans="1:10" x14ac:dyDescent="0.3">
      <c r="A315">
        <v>1570</v>
      </c>
      <c r="B315">
        <f t="shared" si="12"/>
        <v>1.57</v>
      </c>
      <c r="C315">
        <v>3995</v>
      </c>
      <c r="D315">
        <f t="shared" si="13"/>
        <v>3.9950000000000001</v>
      </c>
      <c r="E315">
        <v>1706</v>
      </c>
      <c r="F315">
        <f t="shared" si="14"/>
        <v>1.706</v>
      </c>
      <c r="G315" s="24" t="s">
        <v>1146</v>
      </c>
      <c r="H315" s="24">
        <v>0.17499999999999999</v>
      </c>
      <c r="I315" s="24" t="s">
        <v>487</v>
      </c>
      <c r="J315">
        <v>2.4700000000000002</v>
      </c>
    </row>
    <row r="316" spans="1:10" x14ac:dyDescent="0.3">
      <c r="A316">
        <v>1570</v>
      </c>
      <c r="B316">
        <f t="shared" si="12"/>
        <v>1.57</v>
      </c>
      <c r="C316">
        <v>3995</v>
      </c>
      <c r="D316">
        <f t="shared" si="13"/>
        <v>3.9950000000000001</v>
      </c>
      <c r="E316">
        <v>1706</v>
      </c>
      <c r="F316">
        <f t="shared" si="14"/>
        <v>1.706</v>
      </c>
      <c r="G316" s="24" t="s">
        <v>304</v>
      </c>
      <c r="H316" s="24">
        <v>0.16500000000000001</v>
      </c>
      <c r="I316" s="24" t="s">
        <v>487</v>
      </c>
      <c r="J316">
        <v>2.4700000000000002</v>
      </c>
    </row>
    <row r="317" spans="1:10" x14ac:dyDescent="0.3">
      <c r="A317">
        <v>1570</v>
      </c>
      <c r="B317">
        <f t="shared" si="12"/>
        <v>1.57</v>
      </c>
      <c r="C317">
        <v>3995</v>
      </c>
      <c r="D317">
        <f t="shared" si="13"/>
        <v>3.9950000000000001</v>
      </c>
      <c r="E317">
        <v>1706</v>
      </c>
      <c r="F317">
        <f t="shared" si="14"/>
        <v>1.706</v>
      </c>
      <c r="G317" s="24" t="s">
        <v>304</v>
      </c>
      <c r="H317" s="24">
        <v>0.16500000000000001</v>
      </c>
      <c r="I317" s="24" t="s">
        <v>487</v>
      </c>
      <c r="J317">
        <v>2.4700000000000002</v>
      </c>
    </row>
    <row r="318" spans="1:10" x14ac:dyDescent="0.3">
      <c r="A318">
        <v>1570</v>
      </c>
      <c r="B318">
        <f t="shared" si="12"/>
        <v>1.57</v>
      </c>
      <c r="C318">
        <v>3995</v>
      </c>
      <c r="D318">
        <f t="shared" si="13"/>
        <v>3.9950000000000001</v>
      </c>
      <c r="E318">
        <v>1706</v>
      </c>
      <c r="F318">
        <f t="shared" si="14"/>
        <v>1.706</v>
      </c>
      <c r="G318" s="24" t="s">
        <v>304</v>
      </c>
      <c r="H318" s="24">
        <v>0.16500000000000001</v>
      </c>
      <c r="I318" s="24" t="s">
        <v>487</v>
      </c>
      <c r="J318">
        <v>2.4700000000000002</v>
      </c>
    </row>
    <row r="319" spans="1:10" x14ac:dyDescent="0.3">
      <c r="A319">
        <v>1570</v>
      </c>
      <c r="B319">
        <f t="shared" si="12"/>
        <v>1.57</v>
      </c>
      <c r="C319">
        <v>3995</v>
      </c>
      <c r="D319">
        <f t="shared" si="13"/>
        <v>3.9950000000000001</v>
      </c>
      <c r="E319">
        <v>1706</v>
      </c>
      <c r="F319">
        <f t="shared" si="14"/>
        <v>1.706</v>
      </c>
      <c r="G319" s="24" t="s">
        <v>304</v>
      </c>
      <c r="H319" s="24">
        <v>0.16500000000000001</v>
      </c>
      <c r="I319" s="24" t="s">
        <v>487</v>
      </c>
      <c r="J319">
        <v>2.4700000000000002</v>
      </c>
    </row>
    <row r="320" spans="1:10" x14ac:dyDescent="0.3">
      <c r="A320">
        <v>1570</v>
      </c>
      <c r="B320">
        <f t="shared" si="12"/>
        <v>1.57</v>
      </c>
      <c r="C320">
        <v>3995</v>
      </c>
      <c r="D320">
        <f t="shared" si="13"/>
        <v>3.9950000000000001</v>
      </c>
      <c r="E320">
        <v>1706</v>
      </c>
      <c r="F320">
        <f t="shared" si="14"/>
        <v>1.706</v>
      </c>
      <c r="G320" s="24" t="s">
        <v>304</v>
      </c>
      <c r="H320" s="24">
        <v>0.16500000000000001</v>
      </c>
      <c r="I320" s="24" t="s">
        <v>487</v>
      </c>
      <c r="J320">
        <v>2.4700000000000002</v>
      </c>
    </row>
    <row r="321" spans="1:10" x14ac:dyDescent="0.3">
      <c r="A321">
        <v>1570</v>
      </c>
      <c r="B321">
        <f t="shared" si="12"/>
        <v>1.57</v>
      </c>
      <c r="C321">
        <v>3995</v>
      </c>
      <c r="D321">
        <f t="shared" si="13"/>
        <v>3.9950000000000001</v>
      </c>
      <c r="E321">
        <v>1706</v>
      </c>
      <c r="F321">
        <f t="shared" si="14"/>
        <v>1.706</v>
      </c>
      <c r="G321" s="24" t="s">
        <v>304</v>
      </c>
      <c r="H321" s="24">
        <v>0.16500000000000001</v>
      </c>
      <c r="I321" s="24" t="s">
        <v>487</v>
      </c>
      <c r="J321">
        <v>2.4700000000000002</v>
      </c>
    </row>
    <row r="322" spans="1:10" x14ac:dyDescent="0.3">
      <c r="A322">
        <v>1875</v>
      </c>
      <c r="B322">
        <f t="shared" si="12"/>
        <v>1.875</v>
      </c>
      <c r="C322">
        <v>4010</v>
      </c>
      <c r="D322">
        <f t="shared" si="13"/>
        <v>4.01</v>
      </c>
      <c r="E322">
        <v>1540</v>
      </c>
      <c r="F322">
        <f t="shared" si="14"/>
        <v>1.54</v>
      </c>
      <c r="G322" s="24" t="s">
        <v>1166</v>
      </c>
      <c r="H322" s="24">
        <v>0.21</v>
      </c>
      <c r="I322" s="24" t="s">
        <v>1173</v>
      </c>
      <c r="J322">
        <v>2.375</v>
      </c>
    </row>
    <row r="323" spans="1:10" x14ac:dyDescent="0.3">
      <c r="A323">
        <v>1845</v>
      </c>
      <c r="B323">
        <f t="shared" si="12"/>
        <v>1.845</v>
      </c>
      <c r="C323">
        <v>4010</v>
      </c>
      <c r="D323">
        <f t="shared" si="13"/>
        <v>4.01</v>
      </c>
      <c r="E323">
        <v>1540</v>
      </c>
      <c r="F323">
        <f t="shared" si="14"/>
        <v>1.54</v>
      </c>
      <c r="G323" s="24" t="s">
        <v>1166</v>
      </c>
      <c r="H323" s="24">
        <v>0.21</v>
      </c>
      <c r="I323" s="24" t="s">
        <v>1173</v>
      </c>
      <c r="J323">
        <v>2.375</v>
      </c>
    </row>
    <row r="324" spans="1:10" x14ac:dyDescent="0.3">
      <c r="A324">
        <v>1590</v>
      </c>
      <c r="B324">
        <f t="shared" ref="B324:B387" si="15">A324/1000</f>
        <v>1.59</v>
      </c>
      <c r="C324">
        <v>3995</v>
      </c>
      <c r="D324">
        <f t="shared" ref="D324:D387" si="16">C324/1000</f>
        <v>3.9950000000000001</v>
      </c>
      <c r="E324">
        <v>1770</v>
      </c>
      <c r="F324">
        <f t="shared" ref="F324:F387" si="17">E324/1000</f>
        <v>1.77</v>
      </c>
      <c r="G324" s="24" t="s">
        <v>1181</v>
      </c>
      <c r="H324" s="24">
        <v>0.2</v>
      </c>
      <c r="I324" s="24" t="s">
        <v>1185</v>
      </c>
      <c r="J324">
        <v>2.5</v>
      </c>
    </row>
    <row r="325" spans="1:10" x14ac:dyDescent="0.3">
      <c r="A325">
        <v>1590</v>
      </c>
      <c r="B325">
        <f t="shared" si="15"/>
        <v>1.59</v>
      </c>
      <c r="C325">
        <v>3995</v>
      </c>
      <c r="D325">
        <f t="shared" si="16"/>
        <v>3.9950000000000001</v>
      </c>
      <c r="E325">
        <v>1770</v>
      </c>
      <c r="F325">
        <f t="shared" si="17"/>
        <v>1.77</v>
      </c>
      <c r="G325" s="24" t="s">
        <v>1181</v>
      </c>
      <c r="H325" s="24">
        <v>0.2</v>
      </c>
      <c r="I325" s="24" t="s">
        <v>1185</v>
      </c>
      <c r="J325">
        <v>2.5</v>
      </c>
    </row>
    <row r="326" spans="1:10" x14ac:dyDescent="0.3">
      <c r="A326">
        <v>1590</v>
      </c>
      <c r="B326">
        <f t="shared" si="15"/>
        <v>1.59</v>
      </c>
      <c r="C326">
        <v>3995</v>
      </c>
      <c r="D326">
        <f t="shared" si="16"/>
        <v>3.9950000000000001</v>
      </c>
      <c r="E326">
        <v>1770</v>
      </c>
      <c r="F326">
        <f t="shared" si="17"/>
        <v>1.77</v>
      </c>
      <c r="G326" s="24" t="s">
        <v>1181</v>
      </c>
      <c r="H326" s="24">
        <v>0.2</v>
      </c>
      <c r="I326" s="24" t="s">
        <v>1185</v>
      </c>
      <c r="J326">
        <v>2.5</v>
      </c>
    </row>
    <row r="327" spans="1:10" x14ac:dyDescent="0.3">
      <c r="A327">
        <v>1590</v>
      </c>
      <c r="B327">
        <f t="shared" si="15"/>
        <v>1.59</v>
      </c>
      <c r="C327">
        <v>3995</v>
      </c>
      <c r="D327">
        <f t="shared" si="16"/>
        <v>3.9950000000000001</v>
      </c>
      <c r="E327">
        <v>1770</v>
      </c>
      <c r="F327">
        <f t="shared" si="17"/>
        <v>1.77</v>
      </c>
      <c r="G327" s="24" t="s">
        <v>1181</v>
      </c>
      <c r="H327" s="24">
        <v>0.2</v>
      </c>
      <c r="I327" s="24" t="s">
        <v>1185</v>
      </c>
      <c r="J327">
        <v>2.5</v>
      </c>
    </row>
    <row r="328" spans="1:10" x14ac:dyDescent="0.3">
      <c r="A328">
        <v>1590</v>
      </c>
      <c r="B328">
        <f t="shared" si="15"/>
        <v>1.59</v>
      </c>
      <c r="C328">
        <v>3995</v>
      </c>
      <c r="D328">
        <f t="shared" si="16"/>
        <v>3.9950000000000001</v>
      </c>
      <c r="E328">
        <v>1770</v>
      </c>
      <c r="F328">
        <f t="shared" si="17"/>
        <v>1.77</v>
      </c>
      <c r="G328" s="24" t="s">
        <v>1181</v>
      </c>
      <c r="H328" s="24">
        <v>0.2</v>
      </c>
      <c r="I328" s="24" t="s">
        <v>1185</v>
      </c>
      <c r="J328">
        <v>2.5</v>
      </c>
    </row>
    <row r="329" spans="1:10" x14ac:dyDescent="0.3">
      <c r="A329">
        <v>1590</v>
      </c>
      <c r="B329">
        <f t="shared" si="15"/>
        <v>1.59</v>
      </c>
      <c r="C329">
        <v>3995</v>
      </c>
      <c r="D329">
        <f t="shared" si="16"/>
        <v>3.9950000000000001</v>
      </c>
      <c r="E329">
        <v>1770</v>
      </c>
      <c r="F329">
        <f t="shared" si="17"/>
        <v>1.77</v>
      </c>
      <c r="G329" s="24" t="s">
        <v>1181</v>
      </c>
      <c r="H329" s="24">
        <v>0.2</v>
      </c>
      <c r="I329" s="24" t="s">
        <v>1185</v>
      </c>
      <c r="J329">
        <v>2.5</v>
      </c>
    </row>
    <row r="330" spans="1:10" x14ac:dyDescent="0.3">
      <c r="A330">
        <v>1590</v>
      </c>
      <c r="B330">
        <f t="shared" si="15"/>
        <v>1.59</v>
      </c>
      <c r="C330">
        <v>3995</v>
      </c>
      <c r="D330">
        <f t="shared" si="16"/>
        <v>3.9950000000000001</v>
      </c>
      <c r="E330">
        <v>1770</v>
      </c>
      <c r="F330">
        <f t="shared" si="17"/>
        <v>1.77</v>
      </c>
      <c r="G330" s="24" t="s">
        <v>1181</v>
      </c>
      <c r="H330" s="24">
        <v>0.2</v>
      </c>
      <c r="I330" s="24" t="s">
        <v>1185</v>
      </c>
      <c r="J330">
        <v>2.5</v>
      </c>
    </row>
    <row r="331" spans="1:10" x14ac:dyDescent="0.3">
      <c r="A331">
        <v>1590</v>
      </c>
      <c r="B331">
        <f t="shared" si="15"/>
        <v>1.59</v>
      </c>
      <c r="C331">
        <v>3995</v>
      </c>
      <c r="D331">
        <f t="shared" si="16"/>
        <v>3.9950000000000001</v>
      </c>
      <c r="E331">
        <v>1770</v>
      </c>
      <c r="F331">
        <f t="shared" si="17"/>
        <v>1.77</v>
      </c>
      <c r="G331" s="24" t="s">
        <v>1181</v>
      </c>
      <c r="H331" s="24">
        <v>0.2</v>
      </c>
      <c r="I331" s="24" t="s">
        <v>1185</v>
      </c>
      <c r="J331">
        <v>2.5</v>
      </c>
    </row>
    <row r="332" spans="1:10" x14ac:dyDescent="0.3">
      <c r="A332">
        <v>1590</v>
      </c>
      <c r="B332">
        <f t="shared" si="15"/>
        <v>1.59</v>
      </c>
      <c r="C332">
        <v>3995</v>
      </c>
      <c r="D332">
        <f t="shared" si="16"/>
        <v>3.9950000000000001</v>
      </c>
      <c r="E332">
        <v>1770</v>
      </c>
      <c r="F332">
        <f t="shared" si="17"/>
        <v>1.77</v>
      </c>
      <c r="G332" s="24" t="s">
        <v>1181</v>
      </c>
      <c r="H332" s="24">
        <v>0.2</v>
      </c>
      <c r="I332" s="24" t="s">
        <v>1185</v>
      </c>
      <c r="J332">
        <v>2.5</v>
      </c>
    </row>
    <row r="333" spans="1:10" x14ac:dyDescent="0.3">
      <c r="A333">
        <v>1590</v>
      </c>
      <c r="B333">
        <f t="shared" si="15"/>
        <v>1.59</v>
      </c>
      <c r="C333">
        <v>3995</v>
      </c>
      <c r="D333">
        <f t="shared" si="16"/>
        <v>3.9950000000000001</v>
      </c>
      <c r="E333">
        <v>1770</v>
      </c>
      <c r="F333">
        <f t="shared" si="17"/>
        <v>1.77</v>
      </c>
      <c r="G333" s="24" t="s">
        <v>1181</v>
      </c>
      <c r="H333" s="24">
        <v>0.2</v>
      </c>
      <c r="I333" s="24" t="s">
        <v>1185</v>
      </c>
      <c r="J333">
        <v>2.5</v>
      </c>
    </row>
    <row r="334" spans="1:10" x14ac:dyDescent="0.3">
      <c r="A334">
        <v>1590</v>
      </c>
      <c r="B334">
        <f t="shared" si="15"/>
        <v>1.59</v>
      </c>
      <c r="C334">
        <v>3995</v>
      </c>
      <c r="D334">
        <f t="shared" si="16"/>
        <v>3.9950000000000001</v>
      </c>
      <c r="E334">
        <v>1770</v>
      </c>
      <c r="F334">
        <f t="shared" si="17"/>
        <v>1.77</v>
      </c>
      <c r="G334" s="24" t="s">
        <v>1181</v>
      </c>
      <c r="H334" s="24">
        <v>0.2</v>
      </c>
      <c r="I334" s="24" t="s">
        <v>1185</v>
      </c>
      <c r="J334">
        <v>2.5</v>
      </c>
    </row>
    <row r="335" spans="1:10" x14ac:dyDescent="0.3">
      <c r="A335">
        <v>1590</v>
      </c>
      <c r="B335">
        <f t="shared" si="15"/>
        <v>1.59</v>
      </c>
      <c r="C335">
        <v>3995</v>
      </c>
      <c r="D335">
        <f t="shared" si="16"/>
        <v>3.9950000000000001</v>
      </c>
      <c r="E335">
        <v>1770</v>
      </c>
      <c r="F335">
        <f t="shared" si="17"/>
        <v>1.77</v>
      </c>
      <c r="G335" s="24" t="s">
        <v>1181</v>
      </c>
      <c r="H335" s="24">
        <v>0.2</v>
      </c>
      <c r="I335" s="24" t="s">
        <v>1185</v>
      </c>
      <c r="J335">
        <v>2.5</v>
      </c>
    </row>
    <row r="336" spans="1:10" x14ac:dyDescent="0.3">
      <c r="A336">
        <v>1590</v>
      </c>
      <c r="B336">
        <f t="shared" si="15"/>
        <v>1.59</v>
      </c>
      <c r="C336">
        <v>3995</v>
      </c>
      <c r="D336">
        <f t="shared" si="16"/>
        <v>3.9950000000000001</v>
      </c>
      <c r="E336">
        <v>1770</v>
      </c>
      <c r="F336">
        <f t="shared" si="17"/>
        <v>1.77</v>
      </c>
      <c r="G336" s="24" t="s">
        <v>1181</v>
      </c>
      <c r="H336" s="24">
        <v>0.2</v>
      </c>
      <c r="I336" s="24" t="s">
        <v>1185</v>
      </c>
      <c r="J336">
        <v>2.5</v>
      </c>
    </row>
    <row r="337" spans="1:10" x14ac:dyDescent="0.3">
      <c r="A337">
        <v>1607</v>
      </c>
      <c r="B337">
        <f t="shared" si="15"/>
        <v>1.607</v>
      </c>
      <c r="C337">
        <v>3994</v>
      </c>
      <c r="D337">
        <f t="shared" si="16"/>
        <v>3.9940000000000002</v>
      </c>
      <c r="E337">
        <v>1811</v>
      </c>
      <c r="F337">
        <f t="shared" si="17"/>
        <v>1.8109999999999999</v>
      </c>
      <c r="G337" s="24" t="s">
        <v>1218</v>
      </c>
      <c r="H337" s="24">
        <v>0.20899999999999999</v>
      </c>
      <c r="I337" s="24" t="s">
        <v>1222</v>
      </c>
      <c r="J337">
        <v>2.4980000000000002</v>
      </c>
    </row>
    <row r="338" spans="1:10" x14ac:dyDescent="0.3">
      <c r="A338">
        <v>1607</v>
      </c>
      <c r="B338">
        <f t="shared" si="15"/>
        <v>1.607</v>
      </c>
      <c r="C338">
        <v>3994</v>
      </c>
      <c r="D338">
        <f t="shared" si="16"/>
        <v>3.9940000000000002</v>
      </c>
      <c r="E338">
        <v>1811</v>
      </c>
      <c r="F338">
        <f t="shared" si="17"/>
        <v>1.8109999999999999</v>
      </c>
      <c r="G338" s="24" t="s">
        <v>1218</v>
      </c>
      <c r="H338" s="24">
        <v>0.20899999999999999</v>
      </c>
      <c r="I338" s="24" t="s">
        <v>1222</v>
      </c>
      <c r="J338">
        <v>2.4980000000000002</v>
      </c>
    </row>
    <row r="339" spans="1:10" x14ac:dyDescent="0.3">
      <c r="A339">
        <v>1607</v>
      </c>
      <c r="B339">
        <f t="shared" si="15"/>
        <v>1.607</v>
      </c>
      <c r="C339">
        <v>3994</v>
      </c>
      <c r="D339">
        <f t="shared" si="16"/>
        <v>3.9940000000000002</v>
      </c>
      <c r="E339">
        <v>1811</v>
      </c>
      <c r="F339">
        <f t="shared" si="17"/>
        <v>1.8109999999999999</v>
      </c>
      <c r="G339" s="24" t="s">
        <v>1218</v>
      </c>
      <c r="H339" s="24">
        <v>0.20899999999999999</v>
      </c>
      <c r="I339" s="24" t="s">
        <v>1222</v>
      </c>
      <c r="J339">
        <v>2.4980000000000002</v>
      </c>
    </row>
    <row r="340" spans="1:10" x14ac:dyDescent="0.3">
      <c r="A340">
        <v>1607</v>
      </c>
      <c r="B340">
        <f t="shared" si="15"/>
        <v>1.607</v>
      </c>
      <c r="C340">
        <v>3994</v>
      </c>
      <c r="D340">
        <f t="shared" si="16"/>
        <v>3.9940000000000002</v>
      </c>
      <c r="E340">
        <v>1811</v>
      </c>
      <c r="F340">
        <f t="shared" si="17"/>
        <v>1.8109999999999999</v>
      </c>
      <c r="G340" s="24" t="s">
        <v>1218</v>
      </c>
      <c r="H340" s="24">
        <v>0.20899999999999999</v>
      </c>
      <c r="I340" s="24" t="s">
        <v>1222</v>
      </c>
      <c r="J340">
        <v>2.4980000000000002</v>
      </c>
    </row>
    <row r="341" spans="1:10" x14ac:dyDescent="0.3">
      <c r="A341">
        <v>1607</v>
      </c>
      <c r="B341">
        <f t="shared" si="15"/>
        <v>1.607</v>
      </c>
      <c r="C341">
        <v>3994</v>
      </c>
      <c r="D341">
        <f t="shared" si="16"/>
        <v>3.9940000000000002</v>
      </c>
      <c r="E341">
        <v>1811</v>
      </c>
      <c r="F341">
        <f t="shared" si="17"/>
        <v>1.8109999999999999</v>
      </c>
      <c r="G341" s="24" t="s">
        <v>1218</v>
      </c>
      <c r="H341" s="24">
        <v>0.20899999999999999</v>
      </c>
      <c r="I341" s="24" t="s">
        <v>1222</v>
      </c>
      <c r="J341">
        <v>2.4980000000000002</v>
      </c>
    </row>
    <row r="342" spans="1:10" x14ac:dyDescent="0.3">
      <c r="A342">
        <v>1607</v>
      </c>
      <c r="B342">
        <f t="shared" si="15"/>
        <v>1.607</v>
      </c>
      <c r="C342">
        <v>3994</v>
      </c>
      <c r="D342">
        <f t="shared" si="16"/>
        <v>3.9940000000000002</v>
      </c>
      <c r="E342">
        <v>1811</v>
      </c>
      <c r="F342">
        <f t="shared" si="17"/>
        <v>1.8109999999999999</v>
      </c>
      <c r="G342" s="24" t="s">
        <v>1218</v>
      </c>
      <c r="H342" s="24">
        <v>0.20899999999999999</v>
      </c>
      <c r="I342" s="24" t="s">
        <v>1222</v>
      </c>
      <c r="J342">
        <v>2.4980000000000002</v>
      </c>
    </row>
    <row r="343" spans="1:10" x14ac:dyDescent="0.3">
      <c r="A343">
        <v>1607</v>
      </c>
      <c r="B343">
        <f t="shared" si="15"/>
        <v>1.607</v>
      </c>
      <c r="C343">
        <v>3994</v>
      </c>
      <c r="D343">
        <f t="shared" si="16"/>
        <v>3.9940000000000002</v>
      </c>
      <c r="E343">
        <v>1811</v>
      </c>
      <c r="F343">
        <f t="shared" si="17"/>
        <v>1.8109999999999999</v>
      </c>
      <c r="G343" s="24" t="s">
        <v>1218</v>
      </c>
      <c r="H343" s="24">
        <v>0.20899999999999999</v>
      </c>
      <c r="I343" s="24" t="s">
        <v>1222</v>
      </c>
      <c r="J343">
        <v>2.4980000000000002</v>
      </c>
    </row>
    <row r="344" spans="1:10" x14ac:dyDescent="0.3">
      <c r="A344">
        <v>1607</v>
      </c>
      <c r="B344">
        <f t="shared" si="15"/>
        <v>1.607</v>
      </c>
      <c r="C344">
        <v>3994</v>
      </c>
      <c r="D344">
        <f t="shared" si="16"/>
        <v>3.9940000000000002</v>
      </c>
      <c r="E344">
        <v>1811</v>
      </c>
      <c r="F344">
        <f t="shared" si="17"/>
        <v>1.8109999999999999</v>
      </c>
      <c r="G344" s="24" t="s">
        <v>1218</v>
      </c>
      <c r="H344" s="24">
        <v>0.20899999999999999</v>
      </c>
      <c r="I344" s="24" t="s">
        <v>1222</v>
      </c>
      <c r="J344">
        <v>2.4980000000000002</v>
      </c>
    </row>
    <row r="345" spans="1:10" x14ac:dyDescent="0.3">
      <c r="A345">
        <v>1607</v>
      </c>
      <c r="B345">
        <f t="shared" si="15"/>
        <v>1.607</v>
      </c>
      <c r="C345">
        <v>3994</v>
      </c>
      <c r="D345">
        <f t="shared" si="16"/>
        <v>3.9940000000000002</v>
      </c>
      <c r="E345">
        <v>1811</v>
      </c>
      <c r="F345">
        <f t="shared" si="17"/>
        <v>1.8109999999999999</v>
      </c>
      <c r="G345" s="24" t="s">
        <v>1218</v>
      </c>
      <c r="H345" s="24">
        <v>0.20899999999999999</v>
      </c>
      <c r="I345" s="24" t="s">
        <v>1222</v>
      </c>
      <c r="J345">
        <v>2.4980000000000002</v>
      </c>
    </row>
    <row r="346" spans="1:10" x14ac:dyDescent="0.3">
      <c r="A346">
        <v>1607</v>
      </c>
      <c r="B346">
        <f t="shared" si="15"/>
        <v>1.607</v>
      </c>
      <c r="C346">
        <v>3994</v>
      </c>
      <c r="D346">
        <f t="shared" si="16"/>
        <v>3.9940000000000002</v>
      </c>
      <c r="E346">
        <v>1811</v>
      </c>
      <c r="F346">
        <f t="shared" si="17"/>
        <v>1.8109999999999999</v>
      </c>
      <c r="G346" s="24" t="s">
        <v>1218</v>
      </c>
      <c r="H346" s="24">
        <v>0.20899999999999999</v>
      </c>
      <c r="I346" s="24" t="s">
        <v>1222</v>
      </c>
      <c r="J346">
        <v>2.4980000000000002</v>
      </c>
    </row>
    <row r="347" spans="1:10" x14ac:dyDescent="0.3">
      <c r="A347">
        <v>1607</v>
      </c>
      <c r="B347">
        <f t="shared" si="15"/>
        <v>1.607</v>
      </c>
      <c r="C347">
        <v>3994</v>
      </c>
      <c r="D347">
        <f t="shared" si="16"/>
        <v>3.9940000000000002</v>
      </c>
      <c r="E347">
        <v>1811</v>
      </c>
      <c r="F347">
        <f t="shared" si="17"/>
        <v>1.8109999999999999</v>
      </c>
      <c r="G347" s="24" t="s">
        <v>1218</v>
      </c>
      <c r="H347" s="24">
        <v>0.20899999999999999</v>
      </c>
      <c r="I347" s="24" t="s">
        <v>1222</v>
      </c>
      <c r="J347">
        <v>2.4980000000000002</v>
      </c>
    </row>
    <row r="348" spans="1:10" x14ac:dyDescent="0.3">
      <c r="A348">
        <v>1607</v>
      </c>
      <c r="B348">
        <f t="shared" si="15"/>
        <v>1.607</v>
      </c>
      <c r="C348">
        <v>3994</v>
      </c>
      <c r="D348">
        <f t="shared" si="16"/>
        <v>3.9940000000000002</v>
      </c>
      <c r="E348">
        <v>1811</v>
      </c>
      <c r="F348">
        <f t="shared" si="17"/>
        <v>1.8109999999999999</v>
      </c>
      <c r="G348" s="24" t="s">
        <v>1218</v>
      </c>
      <c r="H348" s="24">
        <v>0.20899999999999999</v>
      </c>
      <c r="I348" s="24" t="s">
        <v>1222</v>
      </c>
      <c r="J348">
        <v>2.4980000000000002</v>
      </c>
    </row>
    <row r="349" spans="1:10" x14ac:dyDescent="0.3">
      <c r="A349">
        <v>1607</v>
      </c>
      <c r="B349">
        <f t="shared" si="15"/>
        <v>1.607</v>
      </c>
      <c r="C349">
        <v>3994</v>
      </c>
      <c r="D349">
        <f t="shared" si="16"/>
        <v>3.9940000000000002</v>
      </c>
      <c r="E349">
        <v>1811</v>
      </c>
      <c r="F349">
        <f t="shared" si="17"/>
        <v>1.8109999999999999</v>
      </c>
      <c r="G349" s="24" t="s">
        <v>1218</v>
      </c>
      <c r="H349" s="24">
        <v>0.20899999999999999</v>
      </c>
      <c r="I349" s="24" t="s">
        <v>1222</v>
      </c>
      <c r="J349">
        <v>2.4980000000000002</v>
      </c>
    </row>
    <row r="350" spans="1:10" x14ac:dyDescent="0.3">
      <c r="A350">
        <v>1607</v>
      </c>
      <c r="B350">
        <f t="shared" si="15"/>
        <v>1.607</v>
      </c>
      <c r="C350">
        <v>3994</v>
      </c>
      <c r="D350">
        <f t="shared" si="16"/>
        <v>3.9940000000000002</v>
      </c>
      <c r="E350">
        <v>1811</v>
      </c>
      <c r="F350">
        <f t="shared" si="17"/>
        <v>1.8109999999999999</v>
      </c>
      <c r="G350" s="24" t="s">
        <v>1218</v>
      </c>
      <c r="H350" s="24">
        <v>0.20899999999999999</v>
      </c>
      <c r="I350" s="24" t="s">
        <v>1222</v>
      </c>
      <c r="J350">
        <v>2.4980000000000002</v>
      </c>
    </row>
    <row r="351" spans="1:10" x14ac:dyDescent="0.3">
      <c r="A351">
        <v>1607</v>
      </c>
      <c r="B351">
        <f t="shared" si="15"/>
        <v>1.607</v>
      </c>
      <c r="C351">
        <v>3994</v>
      </c>
      <c r="D351">
        <f t="shared" si="16"/>
        <v>3.9940000000000002</v>
      </c>
      <c r="E351">
        <v>1811</v>
      </c>
      <c r="F351">
        <f t="shared" si="17"/>
        <v>1.8109999999999999</v>
      </c>
      <c r="G351" s="24" t="s">
        <v>1218</v>
      </c>
      <c r="H351" s="24">
        <v>0.20899999999999999</v>
      </c>
      <c r="I351" s="24" t="s">
        <v>1222</v>
      </c>
      <c r="J351">
        <v>2.4980000000000002</v>
      </c>
    </row>
    <row r="352" spans="1:10" x14ac:dyDescent="0.3">
      <c r="A352">
        <v>1607</v>
      </c>
      <c r="B352">
        <f t="shared" si="15"/>
        <v>1.607</v>
      </c>
      <c r="C352">
        <v>3994</v>
      </c>
      <c r="D352">
        <f t="shared" si="16"/>
        <v>3.9940000000000002</v>
      </c>
      <c r="E352">
        <v>1811</v>
      </c>
      <c r="F352">
        <f t="shared" si="17"/>
        <v>1.8109999999999999</v>
      </c>
      <c r="G352" s="24" t="s">
        <v>1218</v>
      </c>
      <c r="H352" s="24">
        <v>0.20899999999999999</v>
      </c>
      <c r="I352" s="24" t="s">
        <v>1222</v>
      </c>
      <c r="J352">
        <v>2.4980000000000002</v>
      </c>
    </row>
    <row r="353" spans="1:10" x14ac:dyDescent="0.3">
      <c r="A353">
        <v>1607</v>
      </c>
      <c r="B353">
        <f t="shared" si="15"/>
        <v>1.607</v>
      </c>
      <c r="C353">
        <v>3994</v>
      </c>
      <c r="D353">
        <f t="shared" si="16"/>
        <v>3.9940000000000002</v>
      </c>
      <c r="E353">
        <v>1811</v>
      </c>
      <c r="F353">
        <f t="shared" si="17"/>
        <v>1.8109999999999999</v>
      </c>
      <c r="G353" s="24" t="s">
        <v>1218</v>
      </c>
      <c r="H353" s="24">
        <v>0.20899999999999999</v>
      </c>
      <c r="I353" s="24" t="s">
        <v>1222</v>
      </c>
      <c r="J353">
        <v>2.4980000000000002</v>
      </c>
    </row>
    <row r="354" spans="1:10" x14ac:dyDescent="0.3">
      <c r="A354">
        <v>1607</v>
      </c>
      <c r="B354">
        <f t="shared" si="15"/>
        <v>1.607</v>
      </c>
      <c r="C354">
        <v>3994</v>
      </c>
      <c r="D354">
        <f t="shared" si="16"/>
        <v>3.9940000000000002</v>
      </c>
      <c r="E354">
        <v>1811</v>
      </c>
      <c r="F354">
        <f t="shared" si="17"/>
        <v>1.8109999999999999</v>
      </c>
      <c r="G354" s="24" t="s">
        <v>1218</v>
      </c>
      <c r="H354" s="24">
        <v>0.20899999999999999</v>
      </c>
      <c r="I354" s="24" t="s">
        <v>1222</v>
      </c>
      <c r="J354">
        <v>2.4980000000000002</v>
      </c>
    </row>
    <row r="355" spans="1:10" x14ac:dyDescent="0.3">
      <c r="A355">
        <v>1607</v>
      </c>
      <c r="B355">
        <f t="shared" si="15"/>
        <v>1.607</v>
      </c>
      <c r="C355">
        <v>3994</v>
      </c>
      <c r="D355">
        <f t="shared" si="16"/>
        <v>3.9940000000000002</v>
      </c>
      <c r="E355">
        <v>1811</v>
      </c>
      <c r="F355">
        <f t="shared" si="17"/>
        <v>1.8109999999999999</v>
      </c>
      <c r="G355" s="24" t="s">
        <v>1218</v>
      </c>
      <c r="H355" s="24">
        <v>0.20899999999999999</v>
      </c>
      <c r="I355" s="24" t="s">
        <v>1222</v>
      </c>
      <c r="J355">
        <v>2.4980000000000002</v>
      </c>
    </row>
    <row r="356" spans="1:10" x14ac:dyDescent="0.3">
      <c r="A356">
        <v>1607</v>
      </c>
      <c r="B356">
        <f t="shared" si="15"/>
        <v>1.607</v>
      </c>
      <c r="C356">
        <v>3994</v>
      </c>
      <c r="D356">
        <f t="shared" si="16"/>
        <v>3.9940000000000002</v>
      </c>
      <c r="E356">
        <v>1811</v>
      </c>
      <c r="F356">
        <f t="shared" si="17"/>
        <v>1.8109999999999999</v>
      </c>
      <c r="G356" s="24" t="s">
        <v>1218</v>
      </c>
      <c r="H356" s="24">
        <v>0.20899999999999999</v>
      </c>
      <c r="I356" s="24" t="s">
        <v>1222</v>
      </c>
      <c r="J356">
        <v>2.4980000000000002</v>
      </c>
    </row>
    <row r="357" spans="1:10" x14ac:dyDescent="0.3">
      <c r="A357">
        <v>1607</v>
      </c>
      <c r="B357">
        <f t="shared" si="15"/>
        <v>1.607</v>
      </c>
      <c r="C357">
        <v>3994</v>
      </c>
      <c r="D357">
        <f t="shared" si="16"/>
        <v>3.9940000000000002</v>
      </c>
      <c r="E357">
        <v>1811</v>
      </c>
      <c r="F357">
        <f t="shared" si="17"/>
        <v>1.8109999999999999</v>
      </c>
      <c r="G357" s="24" t="s">
        <v>1218</v>
      </c>
      <c r="H357" s="24">
        <v>0.20899999999999999</v>
      </c>
      <c r="I357" s="24" t="s">
        <v>1222</v>
      </c>
      <c r="J357">
        <v>2.4980000000000002</v>
      </c>
    </row>
    <row r="358" spans="1:10" x14ac:dyDescent="0.3">
      <c r="A358">
        <v>1607</v>
      </c>
      <c r="B358">
        <f t="shared" si="15"/>
        <v>1.607</v>
      </c>
      <c r="C358">
        <v>3994</v>
      </c>
      <c r="D358">
        <f t="shared" si="16"/>
        <v>3.9940000000000002</v>
      </c>
      <c r="E358">
        <v>1811</v>
      </c>
      <c r="F358">
        <f t="shared" si="17"/>
        <v>1.8109999999999999</v>
      </c>
      <c r="G358" s="24" t="s">
        <v>1218</v>
      </c>
      <c r="H358" s="24">
        <v>0.20899999999999999</v>
      </c>
      <c r="I358" s="24" t="s">
        <v>1222</v>
      </c>
      <c r="J358">
        <v>2.4980000000000002</v>
      </c>
    </row>
    <row r="359" spans="1:10" x14ac:dyDescent="0.3">
      <c r="A359">
        <v>1607</v>
      </c>
      <c r="B359">
        <f t="shared" si="15"/>
        <v>1.607</v>
      </c>
      <c r="C359">
        <v>3994</v>
      </c>
      <c r="D359">
        <f t="shared" si="16"/>
        <v>3.9940000000000002</v>
      </c>
      <c r="E359">
        <v>1811</v>
      </c>
      <c r="F359">
        <f t="shared" si="17"/>
        <v>1.8109999999999999</v>
      </c>
      <c r="G359" s="24" t="s">
        <v>1218</v>
      </c>
      <c r="H359" s="24">
        <v>0.20899999999999999</v>
      </c>
      <c r="I359" s="24" t="s">
        <v>1222</v>
      </c>
      <c r="J359">
        <v>2.4980000000000002</v>
      </c>
    </row>
    <row r="360" spans="1:10" x14ac:dyDescent="0.3">
      <c r="A360">
        <v>1607</v>
      </c>
      <c r="B360">
        <f t="shared" si="15"/>
        <v>1.607</v>
      </c>
      <c r="C360">
        <v>3994</v>
      </c>
      <c r="D360">
        <f t="shared" si="16"/>
        <v>3.9940000000000002</v>
      </c>
      <c r="E360">
        <v>1811</v>
      </c>
      <c r="F360">
        <f t="shared" si="17"/>
        <v>1.8109999999999999</v>
      </c>
      <c r="G360" s="24" t="s">
        <v>1218</v>
      </c>
      <c r="H360" s="24">
        <v>0.20899999999999999</v>
      </c>
      <c r="I360" s="24" t="s">
        <v>1222</v>
      </c>
      <c r="J360">
        <v>2.4980000000000002</v>
      </c>
    </row>
    <row r="361" spans="1:10" x14ac:dyDescent="0.3">
      <c r="A361">
        <v>1880</v>
      </c>
      <c r="B361">
        <f t="shared" si="15"/>
        <v>1.88</v>
      </c>
      <c r="C361">
        <v>3995</v>
      </c>
      <c r="D361">
        <f t="shared" si="16"/>
        <v>3.9950000000000001</v>
      </c>
      <c r="E361">
        <v>1745</v>
      </c>
      <c r="F361">
        <f t="shared" si="17"/>
        <v>1.7450000000000001</v>
      </c>
      <c r="G361" s="24" t="s">
        <v>151</v>
      </c>
      <c r="H361" s="24">
        <v>0.18</v>
      </c>
      <c r="I361" s="24" t="s">
        <v>1252</v>
      </c>
      <c r="J361">
        <v>2.68</v>
      </c>
    </row>
    <row r="362" spans="1:10" x14ac:dyDescent="0.3">
      <c r="A362">
        <v>1880</v>
      </c>
      <c r="B362">
        <f t="shared" si="15"/>
        <v>1.88</v>
      </c>
      <c r="C362">
        <v>3995</v>
      </c>
      <c r="D362">
        <f t="shared" si="16"/>
        <v>3.9950000000000001</v>
      </c>
      <c r="E362">
        <v>1745</v>
      </c>
      <c r="F362">
        <f t="shared" si="17"/>
        <v>1.7450000000000001</v>
      </c>
      <c r="G362" s="24" t="s">
        <v>151</v>
      </c>
      <c r="H362" s="24">
        <v>0.18</v>
      </c>
      <c r="I362" s="24" t="s">
        <v>1252</v>
      </c>
      <c r="J362">
        <v>2.68</v>
      </c>
    </row>
    <row r="363" spans="1:10" x14ac:dyDescent="0.3">
      <c r="A363">
        <v>1880</v>
      </c>
      <c r="B363">
        <f t="shared" si="15"/>
        <v>1.88</v>
      </c>
      <c r="C363">
        <v>3995</v>
      </c>
      <c r="D363">
        <f t="shared" si="16"/>
        <v>3.9950000000000001</v>
      </c>
      <c r="E363">
        <v>1745</v>
      </c>
      <c r="F363">
        <f t="shared" si="17"/>
        <v>1.7450000000000001</v>
      </c>
      <c r="G363" s="24" t="s">
        <v>151</v>
      </c>
      <c r="H363" s="24">
        <v>0.18</v>
      </c>
      <c r="I363" s="24" t="s">
        <v>1252</v>
      </c>
      <c r="J363">
        <v>2.68</v>
      </c>
    </row>
    <row r="364" spans="1:10" x14ac:dyDescent="0.3">
      <c r="A364">
        <v>1880</v>
      </c>
      <c r="B364">
        <f t="shared" si="15"/>
        <v>1.88</v>
      </c>
      <c r="C364">
        <v>3995</v>
      </c>
      <c r="D364">
        <f t="shared" si="16"/>
        <v>3.9950000000000001</v>
      </c>
      <c r="E364">
        <v>1745</v>
      </c>
      <c r="F364">
        <f t="shared" si="17"/>
        <v>1.7450000000000001</v>
      </c>
      <c r="G364" s="24" t="s">
        <v>151</v>
      </c>
      <c r="H364" s="24">
        <v>0.18</v>
      </c>
      <c r="I364" s="24" t="s">
        <v>1252</v>
      </c>
      <c r="J364">
        <v>2.68</v>
      </c>
    </row>
    <row r="365" spans="1:10" x14ac:dyDescent="0.3">
      <c r="A365">
        <v>1977</v>
      </c>
      <c r="B365">
        <f t="shared" si="15"/>
        <v>1.9770000000000001</v>
      </c>
      <c r="C365">
        <v>4494</v>
      </c>
      <c r="D365">
        <f t="shared" si="16"/>
        <v>4.4939999999999998</v>
      </c>
      <c r="E365">
        <v>1745</v>
      </c>
      <c r="F365">
        <f t="shared" si="17"/>
        <v>1.7450000000000001</v>
      </c>
      <c r="G365" s="24" t="s">
        <v>1261</v>
      </c>
      <c r="H365" s="24">
        <v>0.19500000000000001</v>
      </c>
      <c r="I365" s="24" t="s">
        <v>1265</v>
      </c>
      <c r="J365">
        <v>2.794</v>
      </c>
    </row>
    <row r="366" spans="1:10" x14ac:dyDescent="0.3">
      <c r="A366">
        <v>1977</v>
      </c>
      <c r="B366">
        <f t="shared" si="15"/>
        <v>1.9770000000000001</v>
      </c>
      <c r="C366">
        <v>4440</v>
      </c>
      <c r="D366">
        <f t="shared" si="16"/>
        <v>4.4400000000000004</v>
      </c>
      <c r="E366">
        <v>1660</v>
      </c>
      <c r="F366">
        <f t="shared" si="17"/>
        <v>1.66</v>
      </c>
      <c r="G366" s="24" t="s">
        <v>1261</v>
      </c>
      <c r="H366" s="24">
        <v>0.19500000000000001</v>
      </c>
      <c r="I366" s="24" t="s">
        <v>1265</v>
      </c>
      <c r="J366">
        <v>2.794</v>
      </c>
    </row>
    <row r="367" spans="1:10" x14ac:dyDescent="0.3">
      <c r="A367">
        <v>1640</v>
      </c>
      <c r="B367">
        <f t="shared" si="15"/>
        <v>1.64</v>
      </c>
      <c r="C367">
        <v>3995</v>
      </c>
      <c r="D367">
        <f t="shared" si="16"/>
        <v>3.9950000000000001</v>
      </c>
      <c r="E367">
        <v>1790</v>
      </c>
      <c r="F367">
        <f t="shared" si="17"/>
        <v>1.79</v>
      </c>
      <c r="G367" s="24" t="s">
        <v>1274</v>
      </c>
      <c r="H367" s="24">
        <v>0.19800000000000001</v>
      </c>
      <c r="I367" s="24" t="s">
        <v>1185</v>
      </c>
      <c r="J367">
        <v>2.5</v>
      </c>
    </row>
    <row r="368" spans="1:10" x14ac:dyDescent="0.3">
      <c r="A368">
        <v>1640</v>
      </c>
      <c r="B368">
        <f t="shared" si="15"/>
        <v>1.64</v>
      </c>
      <c r="C368">
        <v>3995</v>
      </c>
      <c r="D368">
        <f t="shared" si="16"/>
        <v>3.9950000000000001</v>
      </c>
      <c r="E368">
        <v>1790</v>
      </c>
      <c r="F368">
        <f t="shared" si="17"/>
        <v>1.79</v>
      </c>
      <c r="G368" s="24" t="s">
        <v>1274</v>
      </c>
      <c r="H368" s="24">
        <v>0.19800000000000001</v>
      </c>
      <c r="I368" s="24" t="s">
        <v>1185</v>
      </c>
      <c r="J368">
        <v>2.5</v>
      </c>
    </row>
    <row r="369" spans="1:10" x14ac:dyDescent="0.3">
      <c r="A369">
        <v>1640</v>
      </c>
      <c r="B369">
        <f t="shared" si="15"/>
        <v>1.64</v>
      </c>
      <c r="C369">
        <v>3995</v>
      </c>
      <c r="D369">
        <f t="shared" si="16"/>
        <v>3.9950000000000001</v>
      </c>
      <c r="E369">
        <v>1790</v>
      </c>
      <c r="F369">
        <f t="shared" si="17"/>
        <v>1.79</v>
      </c>
      <c r="G369" s="24" t="s">
        <v>1274</v>
      </c>
      <c r="H369" s="24">
        <v>0.19800000000000001</v>
      </c>
      <c r="I369" s="24" t="s">
        <v>1185</v>
      </c>
      <c r="J369">
        <v>2.5</v>
      </c>
    </row>
    <row r="370" spans="1:10" x14ac:dyDescent="0.3">
      <c r="A370">
        <v>1640</v>
      </c>
      <c r="B370">
        <f t="shared" si="15"/>
        <v>1.64</v>
      </c>
      <c r="C370">
        <v>3995</v>
      </c>
      <c r="D370">
        <f t="shared" si="16"/>
        <v>3.9950000000000001</v>
      </c>
      <c r="E370">
        <v>1790</v>
      </c>
      <c r="F370">
        <f t="shared" si="17"/>
        <v>1.79</v>
      </c>
      <c r="G370" s="24" t="s">
        <v>1274</v>
      </c>
      <c r="H370" s="24">
        <v>0.19800000000000001</v>
      </c>
      <c r="I370" s="24" t="s">
        <v>1185</v>
      </c>
      <c r="J370">
        <v>2.5</v>
      </c>
    </row>
    <row r="371" spans="1:10" x14ac:dyDescent="0.3">
      <c r="A371">
        <v>1640</v>
      </c>
      <c r="B371">
        <f t="shared" si="15"/>
        <v>1.64</v>
      </c>
      <c r="C371">
        <v>3995</v>
      </c>
      <c r="D371">
        <f t="shared" si="16"/>
        <v>3.9950000000000001</v>
      </c>
      <c r="E371">
        <v>1790</v>
      </c>
      <c r="F371">
        <f t="shared" si="17"/>
        <v>1.79</v>
      </c>
      <c r="G371" s="24" t="s">
        <v>1274</v>
      </c>
      <c r="H371" s="24">
        <v>0.19800000000000001</v>
      </c>
      <c r="I371" s="24" t="s">
        <v>1185</v>
      </c>
      <c r="J371">
        <v>2.5</v>
      </c>
    </row>
    <row r="372" spans="1:10" x14ac:dyDescent="0.3">
      <c r="A372">
        <v>1640</v>
      </c>
      <c r="B372">
        <f t="shared" si="15"/>
        <v>1.64</v>
      </c>
      <c r="C372">
        <v>3995</v>
      </c>
      <c r="D372">
        <f t="shared" si="16"/>
        <v>3.9950000000000001</v>
      </c>
      <c r="E372">
        <v>1790</v>
      </c>
      <c r="F372">
        <f t="shared" si="17"/>
        <v>1.79</v>
      </c>
      <c r="G372" s="24" t="s">
        <v>1274</v>
      </c>
      <c r="H372" s="24">
        <v>0.19800000000000001</v>
      </c>
      <c r="I372" s="24" t="s">
        <v>1185</v>
      </c>
      <c r="J372">
        <v>2.5</v>
      </c>
    </row>
    <row r="373" spans="1:10" x14ac:dyDescent="0.3">
      <c r="A373">
        <v>1640</v>
      </c>
      <c r="B373">
        <f t="shared" si="15"/>
        <v>1.64</v>
      </c>
      <c r="C373">
        <v>3995</v>
      </c>
      <c r="D373">
        <f t="shared" si="16"/>
        <v>3.9950000000000001</v>
      </c>
      <c r="E373">
        <v>1790</v>
      </c>
      <c r="F373">
        <f t="shared" si="17"/>
        <v>1.79</v>
      </c>
      <c r="G373" s="24" t="s">
        <v>1274</v>
      </c>
      <c r="H373" s="24">
        <v>0.19800000000000001</v>
      </c>
      <c r="I373" s="24" t="s">
        <v>1185</v>
      </c>
      <c r="J373">
        <v>2.5</v>
      </c>
    </row>
    <row r="374" spans="1:10" x14ac:dyDescent="0.3">
      <c r="A374">
        <v>1640</v>
      </c>
      <c r="B374">
        <f t="shared" si="15"/>
        <v>1.64</v>
      </c>
      <c r="C374">
        <v>3995</v>
      </c>
      <c r="D374">
        <f t="shared" si="16"/>
        <v>3.9950000000000001</v>
      </c>
      <c r="E374">
        <v>1790</v>
      </c>
      <c r="F374">
        <f t="shared" si="17"/>
        <v>1.79</v>
      </c>
      <c r="G374" s="24" t="s">
        <v>1274</v>
      </c>
      <c r="H374" s="24">
        <v>0.19800000000000001</v>
      </c>
      <c r="I374" s="24" t="s">
        <v>1185</v>
      </c>
      <c r="J374">
        <v>2.5</v>
      </c>
    </row>
    <row r="375" spans="1:10" x14ac:dyDescent="0.3">
      <c r="A375">
        <v>1640</v>
      </c>
      <c r="B375">
        <f t="shared" si="15"/>
        <v>1.64</v>
      </c>
      <c r="C375">
        <v>3995</v>
      </c>
      <c r="D375">
        <f t="shared" si="16"/>
        <v>3.9950000000000001</v>
      </c>
      <c r="E375">
        <v>1790</v>
      </c>
      <c r="F375">
        <f t="shared" si="17"/>
        <v>1.79</v>
      </c>
      <c r="G375" s="24" t="s">
        <v>1274</v>
      </c>
      <c r="H375" s="24">
        <v>0.19800000000000001</v>
      </c>
      <c r="I375" s="24" t="s">
        <v>1185</v>
      </c>
      <c r="J375">
        <v>2.5</v>
      </c>
    </row>
    <row r="376" spans="1:10" x14ac:dyDescent="0.3">
      <c r="A376">
        <v>1555</v>
      </c>
      <c r="B376">
        <f t="shared" si="15"/>
        <v>1.5549999999999999</v>
      </c>
      <c r="C376">
        <v>3995</v>
      </c>
      <c r="D376">
        <f t="shared" si="16"/>
        <v>3.9950000000000001</v>
      </c>
      <c r="E376">
        <v>1760</v>
      </c>
      <c r="F376">
        <f t="shared" si="17"/>
        <v>1.76</v>
      </c>
      <c r="G376" s="24" t="s">
        <v>685</v>
      </c>
      <c r="H376" s="24">
        <v>0.19</v>
      </c>
      <c r="I376" s="24" t="s">
        <v>565</v>
      </c>
      <c r="J376">
        <v>2.57</v>
      </c>
    </row>
    <row r="377" spans="1:10" x14ac:dyDescent="0.3">
      <c r="A377">
        <v>1555</v>
      </c>
      <c r="B377">
        <f t="shared" si="15"/>
        <v>1.5549999999999999</v>
      </c>
      <c r="C377">
        <v>3995</v>
      </c>
      <c r="D377">
        <f t="shared" si="16"/>
        <v>3.9950000000000001</v>
      </c>
      <c r="E377">
        <v>1760</v>
      </c>
      <c r="F377">
        <f t="shared" si="17"/>
        <v>1.76</v>
      </c>
      <c r="G377" s="24" t="s">
        <v>685</v>
      </c>
      <c r="H377" s="24">
        <v>0.19</v>
      </c>
      <c r="I377" s="24" t="s">
        <v>565</v>
      </c>
      <c r="J377">
        <v>2.57</v>
      </c>
    </row>
    <row r="378" spans="1:10" x14ac:dyDescent="0.3">
      <c r="A378">
        <v>1555</v>
      </c>
      <c r="B378">
        <f t="shared" si="15"/>
        <v>1.5549999999999999</v>
      </c>
      <c r="C378">
        <v>3995</v>
      </c>
      <c r="D378">
        <f t="shared" si="16"/>
        <v>3.9950000000000001</v>
      </c>
      <c r="E378">
        <v>1760</v>
      </c>
      <c r="F378">
        <f t="shared" si="17"/>
        <v>1.76</v>
      </c>
      <c r="G378" s="24" t="s">
        <v>685</v>
      </c>
      <c r="H378" s="24">
        <v>0.19</v>
      </c>
      <c r="I378" s="24" t="s">
        <v>565</v>
      </c>
      <c r="J378">
        <v>2.57</v>
      </c>
    </row>
    <row r="379" spans="1:10" x14ac:dyDescent="0.3">
      <c r="A379">
        <v>1555</v>
      </c>
      <c r="B379">
        <f t="shared" si="15"/>
        <v>1.5549999999999999</v>
      </c>
      <c r="C379">
        <v>3995</v>
      </c>
      <c r="D379">
        <f t="shared" si="16"/>
        <v>3.9950000000000001</v>
      </c>
      <c r="E379">
        <v>1760</v>
      </c>
      <c r="F379">
        <f t="shared" si="17"/>
        <v>1.76</v>
      </c>
      <c r="G379" s="24" t="s">
        <v>685</v>
      </c>
      <c r="H379" s="24">
        <v>0.19</v>
      </c>
      <c r="I379" s="24" t="s">
        <v>565</v>
      </c>
      <c r="J379">
        <v>2.57</v>
      </c>
    </row>
    <row r="380" spans="1:10" x14ac:dyDescent="0.3">
      <c r="A380">
        <v>1647</v>
      </c>
      <c r="B380">
        <f t="shared" si="15"/>
        <v>1.647</v>
      </c>
      <c r="C380">
        <v>3998</v>
      </c>
      <c r="D380">
        <f t="shared" si="16"/>
        <v>3.9980000000000002</v>
      </c>
      <c r="E380">
        <v>1765</v>
      </c>
      <c r="F380">
        <f t="shared" si="17"/>
        <v>1.7649999999999999</v>
      </c>
      <c r="G380" s="24" t="s">
        <v>1181</v>
      </c>
      <c r="H380" s="24">
        <v>0.2</v>
      </c>
      <c r="I380" s="24" t="s">
        <v>1302</v>
      </c>
      <c r="J380">
        <v>2.5190000000000001</v>
      </c>
    </row>
    <row r="381" spans="1:10" x14ac:dyDescent="0.3">
      <c r="A381">
        <v>1647</v>
      </c>
      <c r="B381">
        <f t="shared" si="15"/>
        <v>1.647</v>
      </c>
      <c r="C381">
        <v>3998</v>
      </c>
      <c r="D381">
        <f t="shared" si="16"/>
        <v>3.9980000000000002</v>
      </c>
      <c r="E381">
        <v>1765</v>
      </c>
      <c r="F381">
        <f t="shared" si="17"/>
        <v>1.7649999999999999</v>
      </c>
      <c r="G381" s="24" t="s">
        <v>1181</v>
      </c>
      <c r="H381" s="24">
        <v>0.2</v>
      </c>
      <c r="I381" s="24" t="s">
        <v>1302</v>
      </c>
      <c r="J381">
        <v>2.5190000000000001</v>
      </c>
    </row>
    <row r="382" spans="1:10" x14ac:dyDescent="0.3">
      <c r="A382">
        <v>1647</v>
      </c>
      <c r="B382">
        <f t="shared" si="15"/>
        <v>1.647</v>
      </c>
      <c r="C382">
        <v>3998</v>
      </c>
      <c r="D382">
        <f t="shared" si="16"/>
        <v>3.9980000000000002</v>
      </c>
      <c r="E382">
        <v>1765</v>
      </c>
      <c r="F382">
        <f t="shared" si="17"/>
        <v>1.7649999999999999</v>
      </c>
      <c r="G382" s="24" t="s">
        <v>1181</v>
      </c>
      <c r="H382" s="24">
        <v>0.2</v>
      </c>
      <c r="I382" s="24" t="s">
        <v>1302</v>
      </c>
      <c r="J382">
        <v>2.5190000000000001</v>
      </c>
    </row>
    <row r="383" spans="1:10" x14ac:dyDescent="0.3">
      <c r="A383">
        <v>1647</v>
      </c>
      <c r="B383">
        <f t="shared" si="15"/>
        <v>1.647</v>
      </c>
      <c r="C383">
        <v>3998</v>
      </c>
      <c r="D383">
        <f t="shared" si="16"/>
        <v>3.9980000000000002</v>
      </c>
      <c r="E383">
        <v>1765</v>
      </c>
      <c r="F383">
        <f t="shared" si="17"/>
        <v>1.7649999999999999</v>
      </c>
      <c r="G383" s="24" t="s">
        <v>1181</v>
      </c>
      <c r="H383" s="24">
        <v>0.2</v>
      </c>
      <c r="I383" s="24" t="s">
        <v>1302</v>
      </c>
      <c r="J383">
        <v>2.5190000000000001</v>
      </c>
    </row>
    <row r="384" spans="1:10" x14ac:dyDescent="0.3">
      <c r="A384">
        <v>1647</v>
      </c>
      <c r="B384">
        <f t="shared" si="15"/>
        <v>1.647</v>
      </c>
      <c r="C384">
        <v>3998</v>
      </c>
      <c r="D384">
        <f t="shared" si="16"/>
        <v>3.9980000000000002</v>
      </c>
      <c r="E384">
        <v>1765</v>
      </c>
      <c r="F384">
        <f t="shared" si="17"/>
        <v>1.7649999999999999</v>
      </c>
      <c r="G384" s="24" t="s">
        <v>1181</v>
      </c>
      <c r="H384" s="24">
        <v>0.2</v>
      </c>
      <c r="I384" s="24" t="s">
        <v>1302</v>
      </c>
      <c r="J384">
        <v>2.5190000000000001</v>
      </c>
    </row>
    <row r="385" spans="1:10" x14ac:dyDescent="0.3">
      <c r="A385">
        <v>1647</v>
      </c>
      <c r="B385">
        <f t="shared" si="15"/>
        <v>1.647</v>
      </c>
      <c r="C385">
        <v>3998</v>
      </c>
      <c r="D385">
        <f t="shared" si="16"/>
        <v>3.9980000000000002</v>
      </c>
      <c r="E385">
        <v>1765</v>
      </c>
      <c r="F385">
        <f t="shared" si="17"/>
        <v>1.7649999999999999</v>
      </c>
      <c r="G385" s="24" t="s">
        <v>1181</v>
      </c>
      <c r="H385" s="24">
        <v>0.2</v>
      </c>
      <c r="I385" s="24" t="s">
        <v>1302</v>
      </c>
      <c r="J385">
        <v>2.5190000000000001</v>
      </c>
    </row>
    <row r="386" spans="1:10" x14ac:dyDescent="0.3">
      <c r="A386">
        <v>1647</v>
      </c>
      <c r="B386">
        <f t="shared" si="15"/>
        <v>1.647</v>
      </c>
      <c r="C386">
        <v>3998</v>
      </c>
      <c r="D386">
        <f t="shared" si="16"/>
        <v>3.9980000000000002</v>
      </c>
      <c r="E386">
        <v>1765</v>
      </c>
      <c r="F386">
        <f t="shared" si="17"/>
        <v>1.7649999999999999</v>
      </c>
      <c r="G386" s="24" t="s">
        <v>1181</v>
      </c>
      <c r="H386" s="24">
        <v>0.2</v>
      </c>
      <c r="I386" s="24" t="s">
        <v>1319</v>
      </c>
      <c r="J386">
        <v>2.5790000000000002</v>
      </c>
    </row>
    <row r="387" spans="1:10" x14ac:dyDescent="0.3">
      <c r="A387">
        <v>1647</v>
      </c>
      <c r="B387">
        <f t="shared" si="15"/>
        <v>1.647</v>
      </c>
      <c r="C387">
        <v>3998</v>
      </c>
      <c r="D387">
        <f t="shared" si="16"/>
        <v>3.9980000000000002</v>
      </c>
      <c r="E387">
        <v>1765</v>
      </c>
      <c r="F387">
        <f t="shared" si="17"/>
        <v>1.7649999999999999</v>
      </c>
      <c r="G387" s="24" t="s">
        <v>1181</v>
      </c>
      <c r="H387" s="24">
        <v>0.2</v>
      </c>
      <c r="I387" s="24" t="s">
        <v>1302</v>
      </c>
      <c r="J387">
        <v>2.5190000000000001</v>
      </c>
    </row>
    <row r="388" spans="1:10" x14ac:dyDescent="0.3">
      <c r="A388">
        <v>1647</v>
      </c>
      <c r="B388">
        <f t="shared" ref="B388:B451" si="18">A388/1000</f>
        <v>1.647</v>
      </c>
      <c r="C388">
        <v>3998</v>
      </c>
      <c r="D388">
        <f t="shared" ref="D388:D451" si="19">C388/1000</f>
        <v>3.9980000000000002</v>
      </c>
      <c r="E388">
        <v>1765</v>
      </c>
      <c r="F388">
        <f t="shared" ref="F388:F451" si="20">E388/1000</f>
        <v>1.7649999999999999</v>
      </c>
      <c r="G388" s="24" t="s">
        <v>1181</v>
      </c>
      <c r="H388" s="24">
        <v>0.2</v>
      </c>
      <c r="I388" s="24" t="s">
        <v>1302</v>
      </c>
      <c r="J388">
        <v>2.5190000000000001</v>
      </c>
    </row>
    <row r="389" spans="1:10" x14ac:dyDescent="0.3">
      <c r="A389">
        <v>1647</v>
      </c>
      <c r="B389">
        <f t="shared" si="18"/>
        <v>1.647</v>
      </c>
      <c r="C389">
        <v>3998</v>
      </c>
      <c r="D389">
        <f t="shared" si="19"/>
        <v>3.9980000000000002</v>
      </c>
      <c r="E389">
        <v>1765</v>
      </c>
      <c r="F389">
        <f t="shared" si="20"/>
        <v>1.7649999999999999</v>
      </c>
      <c r="G389" s="24" t="s">
        <v>1181</v>
      </c>
      <c r="H389" s="24">
        <v>0.2</v>
      </c>
      <c r="I389" s="24" t="s">
        <v>1302</v>
      </c>
      <c r="J389">
        <v>2.5190000000000001</v>
      </c>
    </row>
    <row r="390" spans="1:10" x14ac:dyDescent="0.3">
      <c r="A390">
        <v>1647</v>
      </c>
      <c r="B390">
        <f t="shared" si="18"/>
        <v>1.647</v>
      </c>
      <c r="C390">
        <v>3998</v>
      </c>
      <c r="D390">
        <f t="shared" si="19"/>
        <v>3.9980000000000002</v>
      </c>
      <c r="E390">
        <v>1765</v>
      </c>
      <c r="F390">
        <f t="shared" si="20"/>
        <v>1.7649999999999999</v>
      </c>
      <c r="G390" s="24" t="s">
        <v>1181</v>
      </c>
      <c r="H390" s="24">
        <v>0.2</v>
      </c>
      <c r="I390" s="24" t="s">
        <v>1302</v>
      </c>
      <c r="J390">
        <v>2.5190000000000001</v>
      </c>
    </row>
    <row r="391" spans="1:10" x14ac:dyDescent="0.3">
      <c r="A391">
        <v>1647</v>
      </c>
      <c r="B391">
        <f t="shared" si="18"/>
        <v>1.647</v>
      </c>
      <c r="C391">
        <v>3998</v>
      </c>
      <c r="D391">
        <f t="shared" si="19"/>
        <v>3.9980000000000002</v>
      </c>
      <c r="E391">
        <v>1765</v>
      </c>
      <c r="F391">
        <f t="shared" si="20"/>
        <v>1.7649999999999999</v>
      </c>
      <c r="G391" s="24" t="s">
        <v>1181</v>
      </c>
      <c r="H391" s="24">
        <v>0.2</v>
      </c>
      <c r="I391" s="24" t="s">
        <v>1302</v>
      </c>
      <c r="J391">
        <v>2.5190000000000001</v>
      </c>
    </row>
    <row r="392" spans="1:10" x14ac:dyDescent="0.3">
      <c r="A392">
        <v>1695</v>
      </c>
      <c r="B392">
        <f t="shared" si="18"/>
        <v>1.6950000000000001</v>
      </c>
      <c r="C392">
        <v>4315</v>
      </c>
      <c r="D392">
        <f t="shared" si="19"/>
        <v>4.3150000000000004</v>
      </c>
      <c r="E392">
        <v>1822</v>
      </c>
      <c r="F392">
        <f t="shared" si="20"/>
        <v>1.8220000000000001</v>
      </c>
      <c r="G392" s="24" t="s">
        <v>1329</v>
      </c>
      <c r="H392" s="24">
        <v>0.20499999999999999</v>
      </c>
      <c r="I392" s="24" t="s">
        <v>1337</v>
      </c>
      <c r="J392">
        <v>2.673</v>
      </c>
    </row>
    <row r="393" spans="1:10" x14ac:dyDescent="0.3">
      <c r="A393">
        <v>1695</v>
      </c>
      <c r="B393">
        <f t="shared" si="18"/>
        <v>1.6950000000000001</v>
      </c>
      <c r="C393">
        <v>4315</v>
      </c>
      <c r="D393">
        <f t="shared" si="19"/>
        <v>4.3150000000000004</v>
      </c>
      <c r="E393">
        <v>1822</v>
      </c>
      <c r="F393">
        <f t="shared" si="20"/>
        <v>1.8220000000000001</v>
      </c>
      <c r="G393" s="24" t="s">
        <v>1329</v>
      </c>
      <c r="H393" s="24">
        <v>0.20499999999999999</v>
      </c>
      <c r="I393" s="24" t="s">
        <v>1337</v>
      </c>
      <c r="J393">
        <v>2.673</v>
      </c>
    </row>
    <row r="394" spans="1:10" x14ac:dyDescent="0.3">
      <c r="A394">
        <v>1695</v>
      </c>
      <c r="B394">
        <f t="shared" si="18"/>
        <v>1.6950000000000001</v>
      </c>
      <c r="C394">
        <v>4315</v>
      </c>
      <c r="D394">
        <f t="shared" si="19"/>
        <v>4.3150000000000004</v>
      </c>
      <c r="E394">
        <v>1822</v>
      </c>
      <c r="F394">
        <f t="shared" si="20"/>
        <v>1.8220000000000001</v>
      </c>
      <c r="G394" s="24" t="s">
        <v>1329</v>
      </c>
      <c r="H394" s="24">
        <v>0.20499999999999999</v>
      </c>
      <c r="I394" s="24" t="s">
        <v>1337</v>
      </c>
      <c r="J394">
        <v>2.673</v>
      </c>
    </row>
    <row r="395" spans="1:10" x14ac:dyDescent="0.3">
      <c r="A395">
        <v>1695</v>
      </c>
      <c r="B395">
        <f t="shared" si="18"/>
        <v>1.6950000000000001</v>
      </c>
      <c r="C395">
        <v>4315</v>
      </c>
      <c r="D395">
        <f t="shared" si="19"/>
        <v>4.3150000000000004</v>
      </c>
      <c r="E395">
        <v>1822</v>
      </c>
      <c r="F395">
        <f t="shared" si="20"/>
        <v>1.8220000000000001</v>
      </c>
      <c r="G395" s="24" t="s">
        <v>1329</v>
      </c>
      <c r="H395" s="24">
        <v>0.20499999999999999</v>
      </c>
      <c r="I395" s="24" t="s">
        <v>1337</v>
      </c>
      <c r="J395">
        <v>2.673</v>
      </c>
    </row>
    <row r="396" spans="1:10" x14ac:dyDescent="0.3">
      <c r="A396">
        <v>1695</v>
      </c>
      <c r="B396">
        <f t="shared" si="18"/>
        <v>1.6950000000000001</v>
      </c>
      <c r="C396">
        <v>4315</v>
      </c>
      <c r="D396">
        <f t="shared" si="19"/>
        <v>4.3150000000000004</v>
      </c>
      <c r="E396">
        <v>1822</v>
      </c>
      <c r="F396">
        <f t="shared" si="20"/>
        <v>1.8220000000000001</v>
      </c>
      <c r="G396" s="24" t="s">
        <v>1329</v>
      </c>
      <c r="H396" s="24">
        <v>0.20499999999999999</v>
      </c>
      <c r="I396" s="24" t="s">
        <v>1337</v>
      </c>
      <c r="J396">
        <v>2.673</v>
      </c>
    </row>
    <row r="397" spans="1:10" x14ac:dyDescent="0.3">
      <c r="A397">
        <v>1695</v>
      </c>
      <c r="B397">
        <f t="shared" si="18"/>
        <v>1.6950000000000001</v>
      </c>
      <c r="C397">
        <v>4315</v>
      </c>
      <c r="D397">
        <f t="shared" si="19"/>
        <v>4.3150000000000004</v>
      </c>
      <c r="E397">
        <v>1822</v>
      </c>
      <c r="F397">
        <f t="shared" si="20"/>
        <v>1.8220000000000001</v>
      </c>
      <c r="G397" s="24" t="s">
        <v>1329</v>
      </c>
      <c r="H397" s="24">
        <v>0.20499999999999999</v>
      </c>
      <c r="I397" s="24" t="s">
        <v>1337</v>
      </c>
      <c r="J397">
        <v>2.673</v>
      </c>
    </row>
    <row r="398" spans="1:10" x14ac:dyDescent="0.3">
      <c r="A398">
        <v>1695</v>
      </c>
      <c r="B398">
        <f t="shared" si="18"/>
        <v>1.6950000000000001</v>
      </c>
      <c r="C398">
        <v>4315</v>
      </c>
      <c r="D398">
        <f t="shared" si="19"/>
        <v>4.3150000000000004</v>
      </c>
      <c r="E398">
        <v>1822</v>
      </c>
      <c r="F398">
        <f t="shared" si="20"/>
        <v>1.8220000000000001</v>
      </c>
      <c r="G398" s="24" t="s">
        <v>1329</v>
      </c>
      <c r="H398" s="24">
        <v>0.20499999999999999</v>
      </c>
      <c r="I398" s="24" t="s">
        <v>1337</v>
      </c>
      <c r="J398">
        <v>2.673</v>
      </c>
    </row>
    <row r="399" spans="1:10" x14ac:dyDescent="0.3">
      <c r="A399">
        <v>1695</v>
      </c>
      <c r="B399">
        <f t="shared" si="18"/>
        <v>1.6950000000000001</v>
      </c>
      <c r="C399">
        <v>4315</v>
      </c>
      <c r="D399">
        <f t="shared" si="19"/>
        <v>4.3150000000000004</v>
      </c>
      <c r="E399">
        <v>1822</v>
      </c>
      <c r="F399">
        <f t="shared" si="20"/>
        <v>1.8220000000000001</v>
      </c>
      <c r="G399" s="24" t="s">
        <v>1329</v>
      </c>
      <c r="H399" s="24">
        <v>0.20499999999999999</v>
      </c>
      <c r="I399" s="24" t="s">
        <v>1337</v>
      </c>
      <c r="J399">
        <v>2.673</v>
      </c>
    </row>
    <row r="400" spans="1:10" x14ac:dyDescent="0.3">
      <c r="A400">
        <v>1695</v>
      </c>
      <c r="B400">
        <f t="shared" si="18"/>
        <v>1.6950000000000001</v>
      </c>
      <c r="C400">
        <v>4315</v>
      </c>
      <c r="D400">
        <f t="shared" si="19"/>
        <v>4.3150000000000004</v>
      </c>
      <c r="E400">
        <v>1822</v>
      </c>
      <c r="F400">
        <f t="shared" si="20"/>
        <v>1.8220000000000001</v>
      </c>
      <c r="G400" s="24" t="s">
        <v>1329</v>
      </c>
      <c r="H400" s="24">
        <v>0.20499999999999999</v>
      </c>
      <c r="I400" s="24" t="s">
        <v>1337</v>
      </c>
      <c r="J400">
        <v>2.673</v>
      </c>
    </row>
    <row r="401" spans="1:10" x14ac:dyDescent="0.3">
      <c r="A401">
        <v>1445</v>
      </c>
      <c r="B401">
        <f t="shared" si="18"/>
        <v>1.4450000000000001</v>
      </c>
      <c r="C401">
        <v>4440</v>
      </c>
      <c r="D401">
        <f t="shared" si="19"/>
        <v>4.4400000000000004</v>
      </c>
      <c r="E401">
        <v>1729</v>
      </c>
      <c r="F401">
        <f t="shared" si="20"/>
        <v>1.7290000000000001</v>
      </c>
      <c r="G401" s="24" t="s">
        <v>304</v>
      </c>
      <c r="H401" s="24">
        <v>0.16500000000000001</v>
      </c>
      <c r="I401" s="24" t="s">
        <v>1363</v>
      </c>
      <c r="J401">
        <v>2.6</v>
      </c>
    </row>
    <row r="402" spans="1:10" x14ac:dyDescent="0.3">
      <c r="A402">
        <v>1445</v>
      </c>
      <c r="B402">
        <f t="shared" si="18"/>
        <v>1.4450000000000001</v>
      </c>
      <c r="C402">
        <v>4440</v>
      </c>
      <c r="D402">
        <f t="shared" si="19"/>
        <v>4.4400000000000004</v>
      </c>
      <c r="E402">
        <v>1729</v>
      </c>
      <c r="F402">
        <f t="shared" si="20"/>
        <v>1.7290000000000001</v>
      </c>
      <c r="G402" s="24" t="s">
        <v>304</v>
      </c>
      <c r="H402" s="24">
        <v>0.16500000000000001</v>
      </c>
      <c r="I402" s="24" t="s">
        <v>1363</v>
      </c>
      <c r="J402">
        <v>2.6</v>
      </c>
    </row>
    <row r="403" spans="1:10" x14ac:dyDescent="0.3">
      <c r="A403">
        <v>1445</v>
      </c>
      <c r="B403">
        <f t="shared" si="18"/>
        <v>1.4450000000000001</v>
      </c>
      <c r="C403">
        <v>4440</v>
      </c>
      <c r="D403">
        <f t="shared" si="19"/>
        <v>4.4400000000000004</v>
      </c>
      <c r="E403">
        <v>1729</v>
      </c>
      <c r="F403">
        <f t="shared" si="20"/>
        <v>1.7290000000000001</v>
      </c>
      <c r="G403" s="24" t="s">
        <v>304</v>
      </c>
      <c r="H403" s="24">
        <v>0.16500000000000001</v>
      </c>
      <c r="I403" s="24" t="s">
        <v>1363</v>
      </c>
      <c r="J403">
        <v>2.6</v>
      </c>
    </row>
    <row r="404" spans="1:10" x14ac:dyDescent="0.3">
      <c r="A404">
        <v>1445</v>
      </c>
      <c r="B404">
        <f t="shared" si="18"/>
        <v>1.4450000000000001</v>
      </c>
      <c r="C404">
        <v>4440</v>
      </c>
      <c r="D404">
        <f t="shared" si="19"/>
        <v>4.4400000000000004</v>
      </c>
      <c r="E404">
        <v>1729</v>
      </c>
      <c r="F404">
        <f t="shared" si="20"/>
        <v>1.7290000000000001</v>
      </c>
      <c r="G404" s="24" t="s">
        <v>304</v>
      </c>
      <c r="H404" s="24">
        <v>0.16500000000000001</v>
      </c>
      <c r="I404" s="24" t="s">
        <v>1363</v>
      </c>
      <c r="J404">
        <v>2.6</v>
      </c>
    </row>
    <row r="405" spans="1:10" x14ac:dyDescent="0.3">
      <c r="A405">
        <v>1445</v>
      </c>
      <c r="B405">
        <f t="shared" si="18"/>
        <v>1.4450000000000001</v>
      </c>
      <c r="C405">
        <v>4440</v>
      </c>
      <c r="D405">
        <f t="shared" si="19"/>
        <v>4.4400000000000004</v>
      </c>
      <c r="E405">
        <v>1729</v>
      </c>
      <c r="F405">
        <f t="shared" si="20"/>
        <v>1.7290000000000001</v>
      </c>
      <c r="G405" s="24" t="s">
        <v>304</v>
      </c>
      <c r="H405" s="24">
        <v>0.16500000000000001</v>
      </c>
      <c r="I405" s="24" t="s">
        <v>1363</v>
      </c>
      <c r="J405">
        <v>2.6</v>
      </c>
    </row>
    <row r="406" spans="1:10" x14ac:dyDescent="0.3">
      <c r="A406">
        <v>1445</v>
      </c>
      <c r="B406">
        <f t="shared" si="18"/>
        <v>1.4450000000000001</v>
      </c>
      <c r="C406">
        <v>4440</v>
      </c>
      <c r="D406">
        <f t="shared" si="19"/>
        <v>4.4400000000000004</v>
      </c>
      <c r="E406">
        <v>1729</v>
      </c>
      <c r="F406">
        <f t="shared" si="20"/>
        <v>1.7290000000000001</v>
      </c>
      <c r="G406" s="24" t="s">
        <v>304</v>
      </c>
      <c r="H406" s="24">
        <v>0.16500000000000001</v>
      </c>
      <c r="I406" s="24" t="s">
        <v>1363</v>
      </c>
      <c r="J406">
        <v>2.6</v>
      </c>
    </row>
    <row r="407" spans="1:10" x14ac:dyDescent="0.3">
      <c r="A407">
        <v>1445</v>
      </c>
      <c r="B407">
        <f t="shared" si="18"/>
        <v>1.4450000000000001</v>
      </c>
      <c r="C407">
        <v>4440</v>
      </c>
      <c r="D407">
        <f t="shared" si="19"/>
        <v>4.4400000000000004</v>
      </c>
      <c r="E407">
        <v>1729</v>
      </c>
      <c r="F407">
        <f t="shared" si="20"/>
        <v>1.7290000000000001</v>
      </c>
      <c r="G407" s="24" t="s">
        <v>304</v>
      </c>
      <c r="H407" s="24">
        <v>0.16500000000000001</v>
      </c>
      <c r="I407" s="24" t="s">
        <v>1363</v>
      </c>
      <c r="J407">
        <v>2.6</v>
      </c>
    </row>
    <row r="408" spans="1:10" x14ac:dyDescent="0.3">
      <c r="A408">
        <v>1445</v>
      </c>
      <c r="B408">
        <f t="shared" si="18"/>
        <v>1.4450000000000001</v>
      </c>
      <c r="C408">
        <v>4440</v>
      </c>
      <c r="D408">
        <f t="shared" si="19"/>
        <v>4.4400000000000004</v>
      </c>
      <c r="E408">
        <v>1729</v>
      </c>
      <c r="F408">
        <f t="shared" si="20"/>
        <v>1.7290000000000001</v>
      </c>
      <c r="G408" s="24" t="s">
        <v>304</v>
      </c>
      <c r="H408" s="24">
        <v>0.16500000000000001</v>
      </c>
      <c r="I408" s="24" t="s">
        <v>1363</v>
      </c>
      <c r="J408">
        <v>2.6</v>
      </c>
    </row>
    <row r="409" spans="1:10" x14ac:dyDescent="0.3">
      <c r="A409">
        <v>1445</v>
      </c>
      <c r="B409">
        <f t="shared" si="18"/>
        <v>1.4450000000000001</v>
      </c>
      <c r="C409">
        <v>4440</v>
      </c>
      <c r="D409">
        <f t="shared" si="19"/>
        <v>4.4400000000000004</v>
      </c>
      <c r="E409">
        <v>1729</v>
      </c>
      <c r="F409">
        <f t="shared" si="20"/>
        <v>1.7290000000000001</v>
      </c>
      <c r="G409" s="24" t="s">
        <v>304</v>
      </c>
      <c r="H409" s="24">
        <v>0.16500000000000001</v>
      </c>
      <c r="I409" s="24" t="s">
        <v>1363</v>
      </c>
      <c r="J409">
        <v>2.6</v>
      </c>
    </row>
    <row r="410" spans="1:10" x14ac:dyDescent="0.3">
      <c r="A410">
        <v>1445</v>
      </c>
      <c r="B410">
        <f t="shared" si="18"/>
        <v>1.4450000000000001</v>
      </c>
      <c r="C410">
        <v>4440</v>
      </c>
      <c r="D410">
        <f t="shared" si="19"/>
        <v>4.4400000000000004</v>
      </c>
      <c r="E410">
        <v>1729</v>
      </c>
      <c r="F410">
        <f t="shared" si="20"/>
        <v>1.7290000000000001</v>
      </c>
      <c r="G410" s="24" t="s">
        <v>304</v>
      </c>
      <c r="H410" s="24">
        <v>0.16500000000000001</v>
      </c>
      <c r="I410" s="24" t="s">
        <v>1363</v>
      </c>
      <c r="J410">
        <v>2.6</v>
      </c>
    </row>
    <row r="411" spans="1:10" x14ac:dyDescent="0.3">
      <c r="A411">
        <v>1445</v>
      </c>
      <c r="B411">
        <f t="shared" si="18"/>
        <v>1.4450000000000001</v>
      </c>
      <c r="C411">
        <v>4440</v>
      </c>
      <c r="D411">
        <f t="shared" si="19"/>
        <v>4.4400000000000004</v>
      </c>
      <c r="E411">
        <v>1729</v>
      </c>
      <c r="F411">
        <f t="shared" si="20"/>
        <v>1.7290000000000001</v>
      </c>
      <c r="G411" s="24" t="s">
        <v>304</v>
      </c>
      <c r="H411" s="24">
        <v>0.16500000000000001</v>
      </c>
      <c r="I411" s="24" t="s">
        <v>1363</v>
      </c>
      <c r="J411">
        <v>2.6</v>
      </c>
    </row>
    <row r="412" spans="1:10" x14ac:dyDescent="0.3">
      <c r="A412">
        <v>1445</v>
      </c>
      <c r="B412">
        <f t="shared" si="18"/>
        <v>1.4450000000000001</v>
      </c>
      <c r="C412">
        <v>4440</v>
      </c>
      <c r="D412">
        <f t="shared" si="19"/>
        <v>4.4400000000000004</v>
      </c>
      <c r="E412">
        <v>1729</v>
      </c>
      <c r="F412">
        <f t="shared" si="20"/>
        <v>1.7290000000000001</v>
      </c>
      <c r="G412" s="24" t="s">
        <v>304</v>
      </c>
      <c r="H412" s="24">
        <v>0.16500000000000001</v>
      </c>
      <c r="I412" s="24" t="s">
        <v>1363</v>
      </c>
      <c r="J412">
        <v>2.6</v>
      </c>
    </row>
    <row r="413" spans="1:10" x14ac:dyDescent="0.3">
      <c r="A413">
        <v>1445</v>
      </c>
      <c r="B413">
        <f t="shared" si="18"/>
        <v>1.4450000000000001</v>
      </c>
      <c r="C413">
        <v>4440</v>
      </c>
      <c r="D413">
        <f t="shared" si="19"/>
        <v>4.4400000000000004</v>
      </c>
      <c r="E413">
        <v>1729</v>
      </c>
      <c r="F413">
        <f t="shared" si="20"/>
        <v>1.7290000000000001</v>
      </c>
      <c r="G413" s="24" t="s">
        <v>304</v>
      </c>
      <c r="H413" s="24">
        <v>0.16500000000000001</v>
      </c>
      <c r="I413" s="24" t="s">
        <v>1363</v>
      </c>
      <c r="J413">
        <v>2.6</v>
      </c>
    </row>
    <row r="414" spans="1:10" x14ac:dyDescent="0.3">
      <c r="A414">
        <v>1617</v>
      </c>
      <c r="B414">
        <f t="shared" si="18"/>
        <v>1.617</v>
      </c>
      <c r="C414">
        <v>3995</v>
      </c>
      <c r="D414">
        <f t="shared" si="19"/>
        <v>3.9950000000000001</v>
      </c>
      <c r="E414">
        <v>1821</v>
      </c>
      <c r="F414">
        <f t="shared" si="20"/>
        <v>1.821</v>
      </c>
      <c r="G414" s="24" t="s">
        <v>151</v>
      </c>
      <c r="H414" s="24">
        <v>0.18</v>
      </c>
      <c r="I414" s="24" t="s">
        <v>1363</v>
      </c>
      <c r="J414">
        <v>2.6</v>
      </c>
    </row>
    <row r="415" spans="1:10" x14ac:dyDescent="0.3">
      <c r="A415">
        <v>1617</v>
      </c>
      <c r="B415">
        <f t="shared" si="18"/>
        <v>1.617</v>
      </c>
      <c r="C415">
        <v>3995</v>
      </c>
      <c r="D415">
        <f t="shared" si="19"/>
        <v>3.9950000000000001</v>
      </c>
      <c r="E415">
        <v>1821</v>
      </c>
      <c r="F415">
        <f t="shared" si="20"/>
        <v>1.821</v>
      </c>
      <c r="G415" s="24" t="s">
        <v>151</v>
      </c>
      <c r="H415" s="24">
        <v>0.18</v>
      </c>
      <c r="I415" s="24" t="s">
        <v>1363</v>
      </c>
      <c r="J415">
        <v>2.6</v>
      </c>
    </row>
    <row r="416" spans="1:10" x14ac:dyDescent="0.3">
      <c r="A416">
        <v>1617</v>
      </c>
      <c r="B416">
        <f t="shared" si="18"/>
        <v>1.617</v>
      </c>
      <c r="C416">
        <v>3995</v>
      </c>
      <c r="D416">
        <f t="shared" si="19"/>
        <v>3.9950000000000001</v>
      </c>
      <c r="E416">
        <v>1821</v>
      </c>
      <c r="F416">
        <f t="shared" si="20"/>
        <v>1.821</v>
      </c>
      <c r="G416" s="24" t="s">
        <v>151</v>
      </c>
      <c r="H416" s="24">
        <v>0.18</v>
      </c>
      <c r="I416" s="24" t="s">
        <v>1363</v>
      </c>
      <c r="J416">
        <v>2.6</v>
      </c>
    </row>
    <row r="417" spans="1:10" x14ac:dyDescent="0.3">
      <c r="A417">
        <v>1617</v>
      </c>
      <c r="B417">
        <f t="shared" si="18"/>
        <v>1.617</v>
      </c>
      <c r="C417">
        <v>3995</v>
      </c>
      <c r="D417">
        <f t="shared" si="19"/>
        <v>3.9950000000000001</v>
      </c>
      <c r="E417">
        <v>1821</v>
      </c>
      <c r="F417">
        <f t="shared" si="20"/>
        <v>1.821</v>
      </c>
      <c r="G417" s="24" t="s">
        <v>151</v>
      </c>
      <c r="H417" s="24">
        <v>0.18</v>
      </c>
      <c r="I417" s="24" t="s">
        <v>1363</v>
      </c>
      <c r="J417">
        <v>2.6</v>
      </c>
    </row>
    <row r="418" spans="1:10" x14ac:dyDescent="0.3">
      <c r="A418">
        <v>1617</v>
      </c>
      <c r="B418">
        <f t="shared" si="18"/>
        <v>1.617</v>
      </c>
      <c r="C418">
        <v>3995</v>
      </c>
      <c r="D418">
        <f t="shared" si="19"/>
        <v>3.9950000000000001</v>
      </c>
      <c r="E418">
        <v>1821</v>
      </c>
      <c r="F418">
        <f t="shared" si="20"/>
        <v>1.821</v>
      </c>
      <c r="G418" s="24" t="s">
        <v>151</v>
      </c>
      <c r="H418" s="24">
        <v>0.18</v>
      </c>
      <c r="I418" s="24" t="s">
        <v>1363</v>
      </c>
      <c r="J418">
        <v>2.6</v>
      </c>
    </row>
    <row r="419" spans="1:10" x14ac:dyDescent="0.3">
      <c r="A419">
        <v>1617</v>
      </c>
      <c r="B419">
        <f t="shared" si="18"/>
        <v>1.617</v>
      </c>
      <c r="C419">
        <v>3995</v>
      </c>
      <c r="D419">
        <f t="shared" si="19"/>
        <v>3.9950000000000001</v>
      </c>
      <c r="E419">
        <v>1821</v>
      </c>
      <c r="F419">
        <f t="shared" si="20"/>
        <v>1.821</v>
      </c>
      <c r="G419" s="24" t="s">
        <v>151</v>
      </c>
      <c r="H419" s="24">
        <v>0.18</v>
      </c>
      <c r="I419" s="24" t="s">
        <v>1363</v>
      </c>
      <c r="J419">
        <v>2.6</v>
      </c>
    </row>
    <row r="420" spans="1:10" x14ac:dyDescent="0.3">
      <c r="A420">
        <v>1617</v>
      </c>
      <c r="B420">
        <f t="shared" si="18"/>
        <v>1.617</v>
      </c>
      <c r="C420">
        <v>3995</v>
      </c>
      <c r="D420">
        <f t="shared" si="19"/>
        <v>3.9950000000000001</v>
      </c>
      <c r="E420">
        <v>1821</v>
      </c>
      <c r="F420">
        <f t="shared" si="20"/>
        <v>1.821</v>
      </c>
      <c r="G420" s="24" t="s">
        <v>151</v>
      </c>
      <c r="H420" s="24">
        <v>0.18</v>
      </c>
      <c r="I420" s="24" t="s">
        <v>1363</v>
      </c>
      <c r="J420">
        <v>2.6</v>
      </c>
    </row>
    <row r="421" spans="1:10" x14ac:dyDescent="0.3">
      <c r="A421">
        <v>1617</v>
      </c>
      <c r="B421">
        <f t="shared" si="18"/>
        <v>1.617</v>
      </c>
      <c r="C421">
        <v>3995</v>
      </c>
      <c r="D421">
        <f t="shared" si="19"/>
        <v>3.9950000000000001</v>
      </c>
      <c r="E421">
        <v>1821</v>
      </c>
      <c r="F421">
        <f t="shared" si="20"/>
        <v>1.821</v>
      </c>
      <c r="G421" s="24" t="s">
        <v>151</v>
      </c>
      <c r="H421" s="24">
        <v>0.18</v>
      </c>
      <c r="I421" s="24" t="s">
        <v>1363</v>
      </c>
      <c r="J421">
        <v>2.6</v>
      </c>
    </row>
    <row r="422" spans="1:10" x14ac:dyDescent="0.3">
      <c r="A422">
        <v>1617</v>
      </c>
      <c r="B422">
        <f t="shared" si="18"/>
        <v>1.617</v>
      </c>
      <c r="C422">
        <v>3995</v>
      </c>
      <c r="D422">
        <f t="shared" si="19"/>
        <v>3.9950000000000001</v>
      </c>
      <c r="E422">
        <v>1821</v>
      </c>
      <c r="F422">
        <f t="shared" si="20"/>
        <v>1.821</v>
      </c>
      <c r="G422" s="24" t="s">
        <v>151</v>
      </c>
      <c r="H422" s="24">
        <v>0.18</v>
      </c>
      <c r="I422" s="24" t="s">
        <v>1363</v>
      </c>
      <c r="J422">
        <v>2.6</v>
      </c>
    </row>
    <row r="423" spans="1:10" x14ac:dyDescent="0.3">
      <c r="A423">
        <v>1617</v>
      </c>
      <c r="B423">
        <f t="shared" si="18"/>
        <v>1.617</v>
      </c>
      <c r="C423">
        <v>3995</v>
      </c>
      <c r="D423">
        <f t="shared" si="19"/>
        <v>3.9950000000000001</v>
      </c>
      <c r="E423">
        <v>1821</v>
      </c>
      <c r="F423">
        <f t="shared" si="20"/>
        <v>1.821</v>
      </c>
      <c r="G423" s="24" t="s">
        <v>151</v>
      </c>
      <c r="H423" s="24">
        <v>0.18</v>
      </c>
      <c r="I423" s="24" t="s">
        <v>1363</v>
      </c>
      <c r="J423">
        <v>2.6</v>
      </c>
    </row>
    <row r="424" spans="1:10" x14ac:dyDescent="0.3">
      <c r="A424">
        <v>1617</v>
      </c>
      <c r="B424">
        <f t="shared" si="18"/>
        <v>1.617</v>
      </c>
      <c r="C424">
        <v>3995</v>
      </c>
      <c r="D424">
        <f t="shared" si="19"/>
        <v>3.9950000000000001</v>
      </c>
      <c r="E424">
        <v>1821</v>
      </c>
      <c r="F424">
        <f t="shared" si="20"/>
        <v>1.821</v>
      </c>
      <c r="G424" s="24" t="s">
        <v>151</v>
      </c>
      <c r="H424" s="24">
        <v>0.18</v>
      </c>
      <c r="I424" s="24" t="s">
        <v>1363</v>
      </c>
      <c r="J424">
        <v>2.6</v>
      </c>
    </row>
    <row r="425" spans="1:10" x14ac:dyDescent="0.3">
      <c r="A425">
        <v>1697</v>
      </c>
      <c r="B425">
        <f t="shared" si="18"/>
        <v>1.6970000000000001</v>
      </c>
      <c r="C425">
        <v>4498</v>
      </c>
      <c r="D425">
        <f t="shared" si="19"/>
        <v>4.4980000000000002</v>
      </c>
      <c r="E425">
        <v>1751</v>
      </c>
      <c r="F425">
        <f t="shared" si="20"/>
        <v>1.7509999999999999</v>
      </c>
      <c r="G425" s="24" t="s">
        <v>780</v>
      </c>
      <c r="H425" s="24">
        <v>0.17399999999999999</v>
      </c>
      <c r="I425" s="24" t="s">
        <v>910</v>
      </c>
      <c r="J425">
        <v>2.81</v>
      </c>
    </row>
    <row r="426" spans="1:10" x14ac:dyDescent="0.3">
      <c r="A426">
        <v>1697</v>
      </c>
      <c r="B426">
        <f t="shared" si="18"/>
        <v>1.6970000000000001</v>
      </c>
      <c r="C426">
        <v>4498</v>
      </c>
      <c r="D426">
        <f t="shared" si="19"/>
        <v>4.4980000000000002</v>
      </c>
      <c r="E426">
        <v>1751</v>
      </c>
      <c r="F426">
        <f t="shared" si="20"/>
        <v>1.7509999999999999</v>
      </c>
      <c r="G426" s="24" t="s">
        <v>780</v>
      </c>
      <c r="H426" s="24">
        <v>0.17399999999999999</v>
      </c>
      <c r="I426" s="24" t="s">
        <v>910</v>
      </c>
      <c r="J426">
        <v>2.81</v>
      </c>
    </row>
    <row r="427" spans="1:10" x14ac:dyDescent="0.3">
      <c r="A427">
        <v>1697</v>
      </c>
      <c r="B427">
        <f t="shared" si="18"/>
        <v>1.6970000000000001</v>
      </c>
      <c r="C427">
        <v>4498</v>
      </c>
      <c r="D427">
        <f t="shared" si="19"/>
        <v>4.4980000000000002</v>
      </c>
      <c r="E427">
        <v>1751</v>
      </c>
      <c r="F427">
        <f t="shared" si="20"/>
        <v>1.7509999999999999</v>
      </c>
      <c r="G427" s="24" t="s">
        <v>780</v>
      </c>
      <c r="H427" s="24">
        <v>0.17399999999999999</v>
      </c>
      <c r="I427" s="24" t="s">
        <v>910</v>
      </c>
      <c r="J427">
        <v>2.81</v>
      </c>
    </row>
    <row r="428" spans="1:10" x14ac:dyDescent="0.3">
      <c r="A428">
        <v>1697</v>
      </c>
      <c r="B428">
        <f t="shared" si="18"/>
        <v>1.6970000000000001</v>
      </c>
      <c r="C428">
        <v>4498</v>
      </c>
      <c r="D428">
        <f t="shared" si="19"/>
        <v>4.4980000000000002</v>
      </c>
      <c r="E428">
        <v>1751</v>
      </c>
      <c r="F428">
        <f t="shared" si="20"/>
        <v>1.7509999999999999</v>
      </c>
      <c r="G428" s="24" t="s">
        <v>780</v>
      </c>
      <c r="H428" s="24">
        <v>0.17399999999999999</v>
      </c>
      <c r="I428" s="24" t="s">
        <v>910</v>
      </c>
      <c r="J428">
        <v>2.81</v>
      </c>
    </row>
    <row r="429" spans="1:10" x14ac:dyDescent="0.3">
      <c r="A429">
        <v>1697</v>
      </c>
      <c r="B429">
        <f t="shared" si="18"/>
        <v>1.6970000000000001</v>
      </c>
      <c r="C429">
        <v>4498</v>
      </c>
      <c r="D429">
        <f t="shared" si="19"/>
        <v>4.4980000000000002</v>
      </c>
      <c r="E429">
        <v>1751</v>
      </c>
      <c r="F429">
        <f t="shared" si="20"/>
        <v>1.7509999999999999</v>
      </c>
      <c r="G429" s="24" t="s">
        <v>780</v>
      </c>
      <c r="H429" s="24">
        <v>0.17399999999999999</v>
      </c>
      <c r="I429" s="24" t="s">
        <v>910</v>
      </c>
      <c r="J429">
        <v>2.81</v>
      </c>
    </row>
    <row r="430" spans="1:10" x14ac:dyDescent="0.3">
      <c r="A430">
        <v>1697</v>
      </c>
      <c r="B430">
        <f t="shared" si="18"/>
        <v>1.6970000000000001</v>
      </c>
      <c r="C430">
        <v>4498</v>
      </c>
      <c r="D430">
        <f t="shared" si="19"/>
        <v>4.4980000000000002</v>
      </c>
      <c r="E430">
        <v>1751</v>
      </c>
      <c r="F430">
        <f t="shared" si="20"/>
        <v>1.7509999999999999</v>
      </c>
      <c r="G430" s="24" t="s">
        <v>780</v>
      </c>
      <c r="H430" s="24">
        <v>0.17399999999999999</v>
      </c>
      <c r="I430" s="24" t="s">
        <v>910</v>
      </c>
      <c r="J430">
        <v>2.81</v>
      </c>
    </row>
    <row r="431" spans="1:10" x14ac:dyDescent="0.3">
      <c r="A431">
        <v>1697</v>
      </c>
      <c r="B431">
        <f t="shared" si="18"/>
        <v>1.6970000000000001</v>
      </c>
      <c r="C431">
        <v>4498</v>
      </c>
      <c r="D431">
        <f t="shared" si="19"/>
        <v>4.4980000000000002</v>
      </c>
      <c r="E431">
        <v>1751</v>
      </c>
      <c r="F431">
        <f t="shared" si="20"/>
        <v>1.7509999999999999</v>
      </c>
      <c r="G431" s="24" t="s">
        <v>780</v>
      </c>
      <c r="H431" s="24">
        <v>0.17399999999999999</v>
      </c>
      <c r="I431" s="24" t="s">
        <v>910</v>
      </c>
      <c r="J431">
        <v>2.81</v>
      </c>
    </row>
    <row r="432" spans="1:10" x14ac:dyDescent="0.3">
      <c r="A432">
        <v>1467</v>
      </c>
      <c r="B432">
        <f t="shared" si="18"/>
        <v>1.4670000000000001</v>
      </c>
      <c r="C432">
        <v>4390</v>
      </c>
      <c r="D432">
        <f t="shared" si="19"/>
        <v>4.3899999999999997</v>
      </c>
      <c r="E432">
        <v>1699</v>
      </c>
      <c r="F432">
        <f t="shared" si="20"/>
        <v>1.6990000000000001</v>
      </c>
      <c r="G432" s="24" t="s">
        <v>659</v>
      </c>
      <c r="H432" s="24">
        <v>0.16300000000000001</v>
      </c>
      <c r="I432" s="24" t="s">
        <v>1435</v>
      </c>
      <c r="J432">
        <v>2.5529999999999999</v>
      </c>
    </row>
    <row r="433" spans="1:10" x14ac:dyDescent="0.3">
      <c r="A433">
        <v>1467</v>
      </c>
      <c r="B433">
        <f t="shared" si="18"/>
        <v>1.4670000000000001</v>
      </c>
      <c r="C433">
        <v>4390</v>
      </c>
      <c r="D433">
        <f t="shared" si="19"/>
        <v>4.3899999999999997</v>
      </c>
      <c r="E433">
        <v>1699</v>
      </c>
      <c r="F433">
        <f t="shared" si="20"/>
        <v>1.6990000000000001</v>
      </c>
      <c r="G433" s="24" t="s">
        <v>659</v>
      </c>
      <c r="H433" s="24">
        <v>0.16300000000000001</v>
      </c>
      <c r="I433" s="24" t="s">
        <v>1435</v>
      </c>
      <c r="J433">
        <v>2.5529999999999999</v>
      </c>
    </row>
    <row r="434" spans="1:10" x14ac:dyDescent="0.3">
      <c r="A434">
        <v>1467</v>
      </c>
      <c r="B434">
        <f t="shared" si="18"/>
        <v>1.4670000000000001</v>
      </c>
      <c r="C434">
        <v>4390</v>
      </c>
      <c r="D434">
        <f t="shared" si="19"/>
        <v>4.3899999999999997</v>
      </c>
      <c r="E434">
        <v>1699</v>
      </c>
      <c r="F434">
        <f t="shared" si="20"/>
        <v>1.6990000000000001</v>
      </c>
      <c r="G434" s="24" t="s">
        <v>659</v>
      </c>
      <c r="H434" s="24">
        <v>0.16300000000000001</v>
      </c>
      <c r="I434" s="24" t="s">
        <v>1435</v>
      </c>
      <c r="J434">
        <v>2.5529999999999999</v>
      </c>
    </row>
    <row r="435" spans="1:10" x14ac:dyDescent="0.3">
      <c r="A435">
        <v>1467</v>
      </c>
      <c r="B435">
        <f t="shared" si="18"/>
        <v>1.4670000000000001</v>
      </c>
      <c r="C435">
        <v>4390</v>
      </c>
      <c r="D435">
        <f t="shared" si="19"/>
        <v>4.3899999999999997</v>
      </c>
      <c r="E435">
        <v>1699</v>
      </c>
      <c r="F435">
        <f t="shared" si="20"/>
        <v>1.6990000000000001</v>
      </c>
      <c r="G435" s="24" t="s">
        <v>659</v>
      </c>
      <c r="H435" s="24">
        <v>0.16300000000000001</v>
      </c>
      <c r="I435" s="24" t="s">
        <v>1435</v>
      </c>
      <c r="J435">
        <v>2.5529999999999999</v>
      </c>
    </row>
    <row r="436" spans="1:10" x14ac:dyDescent="0.3">
      <c r="A436">
        <v>1467</v>
      </c>
      <c r="B436">
        <f t="shared" si="18"/>
        <v>1.4670000000000001</v>
      </c>
      <c r="C436">
        <v>4390</v>
      </c>
      <c r="D436">
        <f t="shared" si="19"/>
        <v>4.3899999999999997</v>
      </c>
      <c r="E436">
        <v>1699</v>
      </c>
      <c r="F436">
        <f t="shared" si="20"/>
        <v>1.6990000000000001</v>
      </c>
      <c r="G436" s="24" t="s">
        <v>659</v>
      </c>
      <c r="H436" s="24">
        <v>0.16300000000000001</v>
      </c>
      <c r="I436" s="24" t="s">
        <v>1435</v>
      </c>
      <c r="J436">
        <v>2.5529999999999999</v>
      </c>
    </row>
    <row r="437" spans="1:10" x14ac:dyDescent="0.3">
      <c r="A437">
        <v>1467</v>
      </c>
      <c r="B437">
        <f t="shared" si="18"/>
        <v>1.4670000000000001</v>
      </c>
      <c r="C437">
        <v>4390</v>
      </c>
      <c r="D437">
        <f t="shared" si="19"/>
        <v>4.3899999999999997</v>
      </c>
      <c r="E437">
        <v>1699</v>
      </c>
      <c r="F437">
        <f t="shared" si="20"/>
        <v>1.6990000000000001</v>
      </c>
      <c r="G437" s="24" t="s">
        <v>659</v>
      </c>
      <c r="H437" s="24">
        <v>0.16300000000000001</v>
      </c>
      <c r="I437" s="24" t="s">
        <v>1435</v>
      </c>
      <c r="J437">
        <v>2.5529999999999999</v>
      </c>
    </row>
    <row r="438" spans="1:10" x14ac:dyDescent="0.3">
      <c r="A438">
        <v>1467</v>
      </c>
      <c r="B438">
        <f t="shared" si="18"/>
        <v>1.4670000000000001</v>
      </c>
      <c r="C438">
        <v>4390</v>
      </c>
      <c r="D438">
        <f t="shared" si="19"/>
        <v>4.3899999999999997</v>
      </c>
      <c r="E438">
        <v>1699</v>
      </c>
      <c r="F438">
        <f t="shared" si="20"/>
        <v>1.6990000000000001</v>
      </c>
      <c r="G438" s="24" t="s">
        <v>659</v>
      </c>
      <c r="H438" s="24">
        <v>0.16300000000000001</v>
      </c>
      <c r="I438" s="24" t="s">
        <v>1435</v>
      </c>
      <c r="J438">
        <v>2.5529999999999999</v>
      </c>
    </row>
    <row r="439" spans="1:10" x14ac:dyDescent="0.3">
      <c r="A439">
        <v>1467</v>
      </c>
      <c r="B439">
        <f t="shared" si="18"/>
        <v>1.4670000000000001</v>
      </c>
      <c r="C439">
        <v>4390</v>
      </c>
      <c r="D439">
        <f t="shared" si="19"/>
        <v>4.3899999999999997</v>
      </c>
      <c r="E439">
        <v>1699</v>
      </c>
      <c r="F439">
        <f t="shared" si="20"/>
        <v>1.6990000000000001</v>
      </c>
      <c r="G439" s="24" t="s">
        <v>659</v>
      </c>
      <c r="H439" s="24">
        <v>0.16300000000000001</v>
      </c>
      <c r="I439" s="24" t="s">
        <v>1435</v>
      </c>
      <c r="J439">
        <v>2.5529999999999999</v>
      </c>
    </row>
    <row r="440" spans="1:10" x14ac:dyDescent="0.3">
      <c r="A440">
        <v>1467</v>
      </c>
      <c r="B440">
        <f t="shared" si="18"/>
        <v>1.4670000000000001</v>
      </c>
      <c r="C440">
        <v>4390</v>
      </c>
      <c r="D440">
        <f t="shared" si="19"/>
        <v>4.3899999999999997</v>
      </c>
      <c r="E440">
        <v>1699</v>
      </c>
      <c r="F440">
        <f t="shared" si="20"/>
        <v>1.6990000000000001</v>
      </c>
      <c r="G440" s="24" t="s">
        <v>659</v>
      </c>
      <c r="H440" s="24">
        <v>0.16300000000000001</v>
      </c>
      <c r="I440" s="24" t="s">
        <v>1435</v>
      </c>
      <c r="J440">
        <v>2.5529999999999999</v>
      </c>
    </row>
    <row r="441" spans="1:10" x14ac:dyDescent="0.3">
      <c r="A441">
        <v>1467</v>
      </c>
      <c r="B441">
        <f t="shared" si="18"/>
        <v>1.4670000000000001</v>
      </c>
      <c r="C441">
        <v>4390</v>
      </c>
      <c r="D441">
        <f t="shared" si="19"/>
        <v>4.3899999999999997</v>
      </c>
      <c r="E441">
        <v>1699</v>
      </c>
      <c r="F441">
        <f t="shared" si="20"/>
        <v>1.6990000000000001</v>
      </c>
      <c r="G441" s="24" t="s">
        <v>659</v>
      </c>
      <c r="H441" s="24">
        <v>0.16300000000000001</v>
      </c>
      <c r="I441" s="24" t="s">
        <v>1435</v>
      </c>
      <c r="J441">
        <v>2.5529999999999999</v>
      </c>
    </row>
    <row r="442" spans="1:10" x14ac:dyDescent="0.3">
      <c r="A442">
        <v>1469</v>
      </c>
      <c r="B442">
        <f t="shared" si="18"/>
        <v>1.4690000000000001</v>
      </c>
      <c r="C442">
        <v>3971</v>
      </c>
      <c r="D442">
        <f t="shared" si="19"/>
        <v>3.9710000000000001</v>
      </c>
      <c r="E442">
        <v>1682</v>
      </c>
      <c r="F442">
        <f t="shared" si="20"/>
        <v>1.6819999999999999</v>
      </c>
      <c r="G442" s="24" t="s">
        <v>304</v>
      </c>
      <c r="H442" s="24">
        <v>0.16500000000000001</v>
      </c>
      <c r="I442" s="24" t="s">
        <v>627</v>
      </c>
      <c r="J442">
        <v>2.4689999999999999</v>
      </c>
    </row>
    <row r="443" spans="1:10" x14ac:dyDescent="0.3">
      <c r="A443">
        <v>1469</v>
      </c>
      <c r="B443">
        <f t="shared" si="18"/>
        <v>1.4690000000000001</v>
      </c>
      <c r="C443">
        <v>3971</v>
      </c>
      <c r="D443">
        <f t="shared" si="19"/>
        <v>3.9710000000000001</v>
      </c>
      <c r="E443">
        <v>1682</v>
      </c>
      <c r="F443">
        <f t="shared" si="20"/>
        <v>1.6819999999999999</v>
      </c>
      <c r="G443" s="24" t="s">
        <v>304</v>
      </c>
      <c r="H443" s="24">
        <v>0.16500000000000001</v>
      </c>
      <c r="I443" s="24" t="s">
        <v>627</v>
      </c>
      <c r="J443">
        <v>2.4689999999999999</v>
      </c>
    </row>
    <row r="444" spans="1:10" x14ac:dyDescent="0.3">
      <c r="A444">
        <v>1585</v>
      </c>
      <c r="B444">
        <f t="shared" si="18"/>
        <v>1.585</v>
      </c>
      <c r="C444">
        <v>3390</v>
      </c>
      <c r="D444">
        <f t="shared" si="19"/>
        <v>3.39</v>
      </c>
      <c r="E444">
        <v>1575</v>
      </c>
      <c r="F444">
        <f t="shared" si="20"/>
        <v>1.575</v>
      </c>
      <c r="G444" s="24" t="s">
        <v>372</v>
      </c>
      <c r="H444" s="24">
        <v>0.17</v>
      </c>
      <c r="I444" s="24" t="s">
        <v>1467</v>
      </c>
      <c r="J444">
        <v>2.258</v>
      </c>
    </row>
    <row r="445" spans="1:10" x14ac:dyDescent="0.3">
      <c r="A445">
        <v>1585</v>
      </c>
      <c r="B445">
        <f t="shared" si="18"/>
        <v>1.585</v>
      </c>
      <c r="C445">
        <v>3390</v>
      </c>
      <c r="D445">
        <f t="shared" si="19"/>
        <v>3.39</v>
      </c>
      <c r="E445">
        <v>1575</v>
      </c>
      <c r="F445">
        <f t="shared" si="20"/>
        <v>1.575</v>
      </c>
      <c r="G445" s="24" t="s">
        <v>372</v>
      </c>
      <c r="H445" s="24">
        <v>0.17</v>
      </c>
      <c r="I445" s="24" t="s">
        <v>1467</v>
      </c>
      <c r="J445">
        <v>2.258</v>
      </c>
    </row>
    <row r="446" spans="1:10" x14ac:dyDescent="0.3">
      <c r="A446">
        <v>1537</v>
      </c>
      <c r="B446">
        <f t="shared" si="18"/>
        <v>1.5369999999999999</v>
      </c>
      <c r="C446">
        <v>3992</v>
      </c>
      <c r="D446">
        <f t="shared" si="19"/>
        <v>3.992</v>
      </c>
      <c r="E446">
        <v>1677</v>
      </c>
      <c r="F446">
        <f t="shared" si="20"/>
        <v>1.677</v>
      </c>
      <c r="G446" s="24" t="s">
        <v>304</v>
      </c>
      <c r="H446" s="24">
        <v>0.16500000000000001</v>
      </c>
      <c r="I446" s="24" t="s">
        <v>590</v>
      </c>
      <c r="J446">
        <v>2.4500000000000002</v>
      </c>
    </row>
    <row r="447" spans="1:10" x14ac:dyDescent="0.3">
      <c r="A447">
        <v>1537</v>
      </c>
      <c r="B447">
        <f t="shared" si="18"/>
        <v>1.5369999999999999</v>
      </c>
      <c r="C447">
        <v>3992</v>
      </c>
      <c r="D447">
        <f t="shared" si="19"/>
        <v>3.992</v>
      </c>
      <c r="E447">
        <v>1677</v>
      </c>
      <c r="F447">
        <f t="shared" si="20"/>
        <v>1.677</v>
      </c>
      <c r="G447" s="24" t="s">
        <v>304</v>
      </c>
      <c r="H447" s="24">
        <v>0.16500000000000001</v>
      </c>
      <c r="I447" s="24" t="s">
        <v>590</v>
      </c>
      <c r="J447">
        <v>2.4500000000000002</v>
      </c>
    </row>
    <row r="448" spans="1:10" x14ac:dyDescent="0.3">
      <c r="A448">
        <v>1537</v>
      </c>
      <c r="B448">
        <f t="shared" si="18"/>
        <v>1.5369999999999999</v>
      </c>
      <c r="C448">
        <v>3992</v>
      </c>
      <c r="D448">
        <f t="shared" si="19"/>
        <v>3.992</v>
      </c>
      <c r="E448">
        <v>1677</v>
      </c>
      <c r="F448">
        <f t="shared" si="20"/>
        <v>1.677</v>
      </c>
      <c r="G448" s="24" t="s">
        <v>304</v>
      </c>
      <c r="H448" s="24">
        <v>0.16500000000000001</v>
      </c>
      <c r="I448" s="24" t="s">
        <v>590</v>
      </c>
      <c r="J448">
        <v>2.4500000000000002</v>
      </c>
    </row>
    <row r="449" spans="1:10" x14ac:dyDescent="0.3">
      <c r="A449">
        <v>1930</v>
      </c>
      <c r="B449">
        <f t="shared" si="18"/>
        <v>1.93</v>
      </c>
      <c r="C449">
        <v>3920</v>
      </c>
      <c r="D449">
        <f t="shared" si="19"/>
        <v>3.92</v>
      </c>
      <c r="E449">
        <v>1726</v>
      </c>
      <c r="F449">
        <f t="shared" si="20"/>
        <v>1.726</v>
      </c>
      <c r="G449" s="24" t="s">
        <v>1181</v>
      </c>
      <c r="H449" s="24">
        <v>0.2</v>
      </c>
      <c r="I449" s="24" t="s">
        <v>538</v>
      </c>
      <c r="J449">
        <v>2.4300000000000002</v>
      </c>
    </row>
    <row r="450" spans="1:10" x14ac:dyDescent="0.3">
      <c r="A450">
        <v>1930</v>
      </c>
      <c r="B450">
        <f t="shared" si="18"/>
        <v>1.93</v>
      </c>
      <c r="C450">
        <v>3920</v>
      </c>
      <c r="D450">
        <f t="shared" si="19"/>
        <v>3.92</v>
      </c>
      <c r="E450">
        <v>1726</v>
      </c>
      <c r="F450">
        <f t="shared" si="20"/>
        <v>1.726</v>
      </c>
      <c r="G450" s="24" t="s">
        <v>1181</v>
      </c>
      <c r="H450" s="24">
        <v>0.2</v>
      </c>
      <c r="I450" s="24" t="s">
        <v>538</v>
      </c>
      <c r="J450">
        <v>2.4300000000000002</v>
      </c>
    </row>
    <row r="451" spans="1:10" x14ac:dyDescent="0.3">
      <c r="A451">
        <v>1930</v>
      </c>
      <c r="B451">
        <f t="shared" si="18"/>
        <v>1.93</v>
      </c>
      <c r="C451">
        <v>3920</v>
      </c>
      <c r="D451">
        <f t="shared" si="19"/>
        <v>3.92</v>
      </c>
      <c r="E451">
        <v>1726</v>
      </c>
      <c r="F451">
        <f t="shared" si="20"/>
        <v>1.726</v>
      </c>
      <c r="G451" s="24" t="s">
        <v>1181</v>
      </c>
      <c r="H451" s="24">
        <v>0.2</v>
      </c>
      <c r="I451" s="24" t="s">
        <v>538</v>
      </c>
      <c r="J451">
        <v>2.4300000000000002</v>
      </c>
    </row>
    <row r="452" spans="1:10" x14ac:dyDescent="0.3">
      <c r="A452">
        <v>1700</v>
      </c>
      <c r="B452">
        <f t="shared" ref="B452:B515" si="21">A452/1000</f>
        <v>1.7</v>
      </c>
      <c r="C452">
        <v>4445</v>
      </c>
      <c r="D452">
        <f t="shared" ref="D452:D515" si="22">C452/1000</f>
        <v>4.4450000000000003</v>
      </c>
      <c r="E452">
        <v>1775</v>
      </c>
      <c r="F452">
        <f t="shared" ref="F452:F515" si="23">E452/1000</f>
        <v>1.7749999999999999</v>
      </c>
      <c r="G452" s="24" t="s">
        <v>2521</v>
      </c>
      <c r="H452" s="24">
        <v>0.17699999999999999</v>
      </c>
      <c r="I452" s="24" t="s">
        <v>1506</v>
      </c>
      <c r="J452">
        <v>2.74</v>
      </c>
    </row>
    <row r="453" spans="1:10" x14ac:dyDescent="0.3">
      <c r="A453">
        <v>1700</v>
      </c>
      <c r="B453">
        <f t="shared" si="21"/>
        <v>1.7</v>
      </c>
      <c r="C453">
        <v>4445</v>
      </c>
      <c r="D453">
        <f t="shared" si="22"/>
        <v>4.4450000000000003</v>
      </c>
      <c r="E453">
        <v>1775</v>
      </c>
      <c r="F453">
        <f t="shared" si="23"/>
        <v>1.7749999999999999</v>
      </c>
      <c r="G453" s="24" t="s">
        <v>2521</v>
      </c>
      <c r="H453" s="24">
        <v>0.17699999999999999</v>
      </c>
      <c r="I453" s="24" t="s">
        <v>1506</v>
      </c>
      <c r="J453">
        <v>2.74</v>
      </c>
    </row>
    <row r="454" spans="1:10" x14ac:dyDescent="0.3">
      <c r="A454">
        <v>1700</v>
      </c>
      <c r="B454">
        <f t="shared" si="21"/>
        <v>1.7</v>
      </c>
      <c r="C454">
        <v>4445</v>
      </c>
      <c r="D454">
        <f t="shared" si="22"/>
        <v>4.4450000000000003</v>
      </c>
      <c r="E454">
        <v>1775</v>
      </c>
      <c r="F454">
        <f t="shared" si="23"/>
        <v>1.7749999999999999</v>
      </c>
      <c r="G454" s="24" t="s">
        <v>2521</v>
      </c>
      <c r="H454" s="24">
        <v>0.17699999999999999</v>
      </c>
      <c r="I454" s="24" t="s">
        <v>1506</v>
      </c>
      <c r="J454">
        <v>2.74</v>
      </c>
    </row>
    <row r="455" spans="1:10" x14ac:dyDescent="0.3">
      <c r="A455">
        <v>1700</v>
      </c>
      <c r="B455">
        <f t="shared" si="21"/>
        <v>1.7</v>
      </c>
      <c r="C455">
        <v>4445</v>
      </c>
      <c r="D455">
        <f t="shared" si="22"/>
        <v>4.4450000000000003</v>
      </c>
      <c r="E455">
        <v>1775</v>
      </c>
      <c r="F455">
        <f t="shared" si="23"/>
        <v>1.7749999999999999</v>
      </c>
      <c r="G455" s="24" t="s">
        <v>2521</v>
      </c>
      <c r="H455" s="24">
        <v>0.17699999999999999</v>
      </c>
      <c r="I455" s="24" t="s">
        <v>1506</v>
      </c>
      <c r="J455">
        <v>2.74</v>
      </c>
    </row>
    <row r="456" spans="1:10" x14ac:dyDescent="0.3">
      <c r="A456">
        <v>1812</v>
      </c>
      <c r="B456">
        <f t="shared" si="21"/>
        <v>1.8120000000000001</v>
      </c>
      <c r="C456">
        <v>4400</v>
      </c>
      <c r="D456">
        <f t="shared" si="22"/>
        <v>4.4000000000000004</v>
      </c>
      <c r="E456">
        <v>1835</v>
      </c>
      <c r="F456">
        <f t="shared" si="23"/>
        <v>1.835</v>
      </c>
      <c r="G456" s="24" t="s">
        <v>2521</v>
      </c>
      <c r="H456" s="24">
        <v>0.17699999999999999</v>
      </c>
      <c r="I456" s="24" t="s">
        <v>1252</v>
      </c>
      <c r="J456">
        <v>2.68</v>
      </c>
    </row>
    <row r="457" spans="1:10" x14ac:dyDescent="0.3">
      <c r="A457">
        <v>1812</v>
      </c>
      <c r="B457">
        <f t="shared" si="21"/>
        <v>1.8120000000000001</v>
      </c>
      <c r="C457">
        <v>4400</v>
      </c>
      <c r="D457">
        <f t="shared" si="22"/>
        <v>4.4000000000000004</v>
      </c>
      <c r="E457">
        <v>1835</v>
      </c>
      <c r="F457">
        <f t="shared" si="23"/>
        <v>1.835</v>
      </c>
      <c r="G457" s="24" t="s">
        <v>2521</v>
      </c>
      <c r="H457" s="24">
        <v>0.17699999999999999</v>
      </c>
      <c r="I457" s="24" t="s">
        <v>1252</v>
      </c>
      <c r="J457">
        <v>2.68</v>
      </c>
    </row>
    <row r="458" spans="1:10" x14ac:dyDescent="0.3">
      <c r="A458">
        <v>1812</v>
      </c>
      <c r="B458">
        <f t="shared" si="21"/>
        <v>1.8120000000000001</v>
      </c>
      <c r="C458">
        <v>4400</v>
      </c>
      <c r="D458">
        <f t="shared" si="22"/>
        <v>4.4000000000000004</v>
      </c>
      <c r="E458">
        <v>1835</v>
      </c>
      <c r="F458">
        <f t="shared" si="23"/>
        <v>1.835</v>
      </c>
      <c r="G458" s="24" t="s">
        <v>2521</v>
      </c>
      <c r="H458" s="24">
        <v>0.17699999999999999</v>
      </c>
      <c r="I458" s="24" t="s">
        <v>1252</v>
      </c>
      <c r="J458">
        <v>2.68</v>
      </c>
    </row>
    <row r="459" spans="1:10" x14ac:dyDescent="0.3">
      <c r="A459">
        <v>1774</v>
      </c>
      <c r="B459">
        <f t="shared" si="21"/>
        <v>1.774</v>
      </c>
      <c r="C459">
        <v>4585</v>
      </c>
      <c r="D459">
        <f t="shared" si="22"/>
        <v>4.585</v>
      </c>
      <c r="E459">
        <v>1866</v>
      </c>
      <c r="F459">
        <f t="shared" si="23"/>
        <v>1.8660000000000001</v>
      </c>
      <c r="G459" s="24" t="s">
        <v>2521</v>
      </c>
      <c r="H459" s="24">
        <v>0.17699999999999999</v>
      </c>
      <c r="I459" s="24" t="s">
        <v>1529</v>
      </c>
      <c r="J459">
        <v>2.76</v>
      </c>
    </row>
    <row r="460" spans="1:10" x14ac:dyDescent="0.3">
      <c r="A460">
        <v>1774</v>
      </c>
      <c r="B460">
        <f t="shared" si="21"/>
        <v>1.774</v>
      </c>
      <c r="C460">
        <v>4585</v>
      </c>
      <c r="D460">
        <f t="shared" si="22"/>
        <v>4.585</v>
      </c>
      <c r="E460">
        <v>1866</v>
      </c>
      <c r="F460">
        <f t="shared" si="23"/>
        <v>1.8660000000000001</v>
      </c>
      <c r="G460" s="24" t="s">
        <v>2521</v>
      </c>
      <c r="H460" s="24">
        <v>0.17699999999999999</v>
      </c>
      <c r="I460" s="24" t="s">
        <v>1529</v>
      </c>
      <c r="J460">
        <v>2.76</v>
      </c>
    </row>
    <row r="461" spans="1:10" x14ac:dyDescent="0.3">
      <c r="A461">
        <v>1774</v>
      </c>
      <c r="B461">
        <f t="shared" si="21"/>
        <v>1.774</v>
      </c>
      <c r="C461">
        <v>4585</v>
      </c>
      <c r="D461">
        <f t="shared" si="22"/>
        <v>4.585</v>
      </c>
      <c r="E461">
        <v>1866</v>
      </c>
      <c r="F461">
        <f t="shared" si="23"/>
        <v>1.8660000000000001</v>
      </c>
      <c r="G461" s="24" t="s">
        <v>2521</v>
      </c>
      <c r="H461" s="24">
        <v>0.17699999999999999</v>
      </c>
      <c r="I461" s="24" t="s">
        <v>1529</v>
      </c>
      <c r="J461">
        <v>2.76</v>
      </c>
    </row>
    <row r="462" spans="1:10" x14ac:dyDescent="0.3">
      <c r="A462">
        <v>1774</v>
      </c>
      <c r="B462">
        <f t="shared" si="21"/>
        <v>1.774</v>
      </c>
      <c r="C462">
        <v>4585</v>
      </c>
      <c r="D462">
        <f t="shared" si="22"/>
        <v>4.585</v>
      </c>
      <c r="E462">
        <v>1866</v>
      </c>
      <c r="F462">
        <f t="shared" si="23"/>
        <v>1.8660000000000001</v>
      </c>
      <c r="G462" s="24" t="s">
        <v>2521</v>
      </c>
      <c r="H462" s="24">
        <v>0.17699999999999999</v>
      </c>
      <c r="I462" s="24" t="s">
        <v>1529</v>
      </c>
      <c r="J462">
        <v>2.76</v>
      </c>
    </row>
    <row r="463" spans="1:10" x14ac:dyDescent="0.3">
      <c r="A463">
        <v>1774</v>
      </c>
      <c r="B463">
        <f t="shared" si="21"/>
        <v>1.774</v>
      </c>
      <c r="C463">
        <v>4585</v>
      </c>
      <c r="D463">
        <f t="shared" si="22"/>
        <v>4.585</v>
      </c>
      <c r="E463">
        <v>1866</v>
      </c>
      <c r="F463">
        <f t="shared" si="23"/>
        <v>1.8660000000000001</v>
      </c>
      <c r="G463" s="24" t="s">
        <v>2521</v>
      </c>
      <c r="H463" s="24">
        <v>0.17699999999999999</v>
      </c>
      <c r="I463" s="24" t="s">
        <v>1529</v>
      </c>
      <c r="J463">
        <v>2.76</v>
      </c>
    </row>
    <row r="464" spans="1:10" x14ac:dyDescent="0.3">
      <c r="A464">
        <v>1774</v>
      </c>
      <c r="B464">
        <f t="shared" si="21"/>
        <v>1.774</v>
      </c>
      <c r="C464">
        <v>4585</v>
      </c>
      <c r="D464">
        <f t="shared" si="22"/>
        <v>4.585</v>
      </c>
      <c r="E464">
        <v>1866</v>
      </c>
      <c r="F464">
        <f t="shared" si="23"/>
        <v>1.8660000000000001</v>
      </c>
      <c r="G464" s="24" t="s">
        <v>2521</v>
      </c>
      <c r="H464" s="24">
        <v>0.17699999999999999</v>
      </c>
      <c r="I464" s="24" t="s">
        <v>1529</v>
      </c>
      <c r="J464">
        <v>2.76</v>
      </c>
    </row>
    <row r="465" spans="1:10" x14ac:dyDescent="0.3">
      <c r="A465">
        <v>1774</v>
      </c>
      <c r="B465">
        <f t="shared" si="21"/>
        <v>1.774</v>
      </c>
      <c r="C465">
        <v>4585</v>
      </c>
      <c r="D465">
        <f t="shared" si="22"/>
        <v>4.585</v>
      </c>
      <c r="E465">
        <v>1866</v>
      </c>
      <c r="F465">
        <f t="shared" si="23"/>
        <v>1.8660000000000001</v>
      </c>
      <c r="G465" s="24" t="s">
        <v>2521</v>
      </c>
      <c r="H465" s="24">
        <v>0.17699999999999999</v>
      </c>
      <c r="I465" s="24" t="s">
        <v>1529</v>
      </c>
      <c r="J465">
        <v>2.76</v>
      </c>
    </row>
    <row r="466" spans="1:10" x14ac:dyDescent="0.3">
      <c r="A466">
        <v>1774</v>
      </c>
      <c r="B466">
        <f t="shared" si="21"/>
        <v>1.774</v>
      </c>
      <c r="C466">
        <v>4585</v>
      </c>
      <c r="D466">
        <f t="shared" si="22"/>
        <v>4.585</v>
      </c>
      <c r="E466">
        <v>1866</v>
      </c>
      <c r="F466">
        <f t="shared" si="23"/>
        <v>1.8660000000000001</v>
      </c>
      <c r="G466" s="24" t="s">
        <v>2521</v>
      </c>
      <c r="H466" s="24">
        <v>0.17699999999999999</v>
      </c>
      <c r="I466" s="24" t="s">
        <v>1529</v>
      </c>
      <c r="J466">
        <v>2.76</v>
      </c>
    </row>
    <row r="467" spans="1:10" x14ac:dyDescent="0.3">
      <c r="A467">
        <v>1930</v>
      </c>
      <c r="B467">
        <f t="shared" si="21"/>
        <v>1.93</v>
      </c>
      <c r="C467">
        <v>4456</v>
      </c>
      <c r="D467">
        <f t="shared" si="22"/>
        <v>4.4560000000000004</v>
      </c>
      <c r="E467">
        <v>1820</v>
      </c>
      <c r="F467">
        <f t="shared" si="23"/>
        <v>1.82</v>
      </c>
      <c r="G467" s="24" t="s">
        <v>2521</v>
      </c>
      <c r="H467" s="24">
        <v>0.17699999999999999</v>
      </c>
      <c r="I467" s="24" t="s">
        <v>1252</v>
      </c>
      <c r="J467">
        <v>2.68</v>
      </c>
    </row>
    <row r="468" spans="1:10" x14ac:dyDescent="0.3">
      <c r="A468">
        <v>1874</v>
      </c>
      <c r="B468">
        <f t="shared" si="21"/>
        <v>1.8740000000000001</v>
      </c>
      <c r="C468">
        <v>5118</v>
      </c>
      <c r="D468">
        <f t="shared" si="22"/>
        <v>5.1180000000000003</v>
      </c>
      <c r="E468">
        <v>1850</v>
      </c>
      <c r="F468">
        <f t="shared" si="23"/>
        <v>1.85</v>
      </c>
      <c r="G468" s="24" t="s">
        <v>1166</v>
      </c>
      <c r="H468" s="24">
        <v>0.21</v>
      </c>
      <c r="I468" s="24" t="s">
        <v>1554</v>
      </c>
      <c r="J468">
        <v>3.04</v>
      </c>
    </row>
    <row r="469" spans="1:10" x14ac:dyDescent="0.3">
      <c r="A469">
        <v>1874</v>
      </c>
      <c r="B469">
        <f t="shared" si="21"/>
        <v>1.8740000000000001</v>
      </c>
      <c r="C469">
        <v>5118</v>
      </c>
      <c r="D469">
        <f t="shared" si="22"/>
        <v>5.1180000000000003</v>
      </c>
      <c r="E469">
        <v>1850</v>
      </c>
      <c r="F469">
        <f t="shared" si="23"/>
        <v>1.85</v>
      </c>
      <c r="G469" s="24" t="s">
        <v>1166</v>
      </c>
      <c r="H469" s="24">
        <v>0.21</v>
      </c>
      <c r="I469" s="24" t="s">
        <v>1554</v>
      </c>
      <c r="J469">
        <v>3.04</v>
      </c>
    </row>
    <row r="470" spans="1:10" x14ac:dyDescent="0.3">
      <c r="A470">
        <v>1995</v>
      </c>
      <c r="B470">
        <f t="shared" si="21"/>
        <v>1.9950000000000001</v>
      </c>
      <c r="C470">
        <v>4456</v>
      </c>
      <c r="D470">
        <f t="shared" si="22"/>
        <v>4.4560000000000004</v>
      </c>
      <c r="E470">
        <v>1820</v>
      </c>
      <c r="F470">
        <f t="shared" si="23"/>
        <v>1.82</v>
      </c>
      <c r="G470" s="24" t="s">
        <v>2521</v>
      </c>
      <c r="H470" s="24">
        <v>0.17699999999999999</v>
      </c>
      <c r="I470" s="24" t="s">
        <v>1252</v>
      </c>
      <c r="J470">
        <v>2.68</v>
      </c>
    </row>
    <row r="471" spans="1:10" x14ac:dyDescent="0.3">
      <c r="A471">
        <v>1995</v>
      </c>
      <c r="B471">
        <f t="shared" si="21"/>
        <v>1.9950000000000001</v>
      </c>
      <c r="C471">
        <v>4456</v>
      </c>
      <c r="D471">
        <f t="shared" si="22"/>
        <v>4.4560000000000004</v>
      </c>
      <c r="E471">
        <v>1820</v>
      </c>
      <c r="F471">
        <f t="shared" si="23"/>
        <v>1.82</v>
      </c>
      <c r="G471" s="24" t="s">
        <v>2521</v>
      </c>
      <c r="H471" s="24">
        <v>0.17699999999999999</v>
      </c>
      <c r="I471" s="24" t="s">
        <v>1252</v>
      </c>
      <c r="J471">
        <v>2.68</v>
      </c>
    </row>
    <row r="472" spans="1:10" x14ac:dyDescent="0.3">
      <c r="A472">
        <v>1995</v>
      </c>
      <c r="B472">
        <f t="shared" si="21"/>
        <v>1.9950000000000001</v>
      </c>
      <c r="C472">
        <v>4456</v>
      </c>
      <c r="D472">
        <f t="shared" si="22"/>
        <v>4.4560000000000004</v>
      </c>
      <c r="E472">
        <v>1820</v>
      </c>
      <c r="F472">
        <f t="shared" si="23"/>
        <v>1.82</v>
      </c>
      <c r="G472" s="24" t="s">
        <v>2521</v>
      </c>
      <c r="H472" s="24">
        <v>0.17699999999999999</v>
      </c>
      <c r="I472" s="24" t="s">
        <v>1252</v>
      </c>
      <c r="J472">
        <v>2.68</v>
      </c>
    </row>
    <row r="473" spans="1:10" x14ac:dyDescent="0.3">
      <c r="A473">
        <v>1995</v>
      </c>
      <c r="B473">
        <f t="shared" si="21"/>
        <v>1.9950000000000001</v>
      </c>
      <c r="C473">
        <v>4456</v>
      </c>
      <c r="D473">
        <f t="shared" si="22"/>
        <v>4.4560000000000004</v>
      </c>
      <c r="E473">
        <v>1820</v>
      </c>
      <c r="F473">
        <f t="shared" si="23"/>
        <v>1.82</v>
      </c>
      <c r="G473" s="24" t="s">
        <v>2521</v>
      </c>
      <c r="H473" s="24">
        <v>0.17699999999999999</v>
      </c>
      <c r="I473" s="24" t="s">
        <v>1252</v>
      </c>
      <c r="J473">
        <v>2.68</v>
      </c>
    </row>
    <row r="474" spans="1:10" x14ac:dyDescent="0.3">
      <c r="A474">
        <v>1995</v>
      </c>
      <c r="B474">
        <f t="shared" si="21"/>
        <v>1.9950000000000001</v>
      </c>
      <c r="C474">
        <v>4456</v>
      </c>
      <c r="D474">
        <f t="shared" si="22"/>
        <v>4.4560000000000004</v>
      </c>
      <c r="E474">
        <v>1820</v>
      </c>
      <c r="F474">
        <f t="shared" si="23"/>
        <v>1.82</v>
      </c>
      <c r="G474" s="24" t="s">
        <v>2521</v>
      </c>
      <c r="H474" s="24">
        <v>0.17699999999999999</v>
      </c>
      <c r="I474" s="24" t="s">
        <v>1252</v>
      </c>
      <c r="J474">
        <v>2.68</v>
      </c>
    </row>
    <row r="475" spans="1:10" x14ac:dyDescent="0.3">
      <c r="A475">
        <v>1995</v>
      </c>
      <c r="B475">
        <f t="shared" si="21"/>
        <v>1.9950000000000001</v>
      </c>
      <c r="C475">
        <v>4456</v>
      </c>
      <c r="D475">
        <f t="shared" si="22"/>
        <v>4.4560000000000004</v>
      </c>
      <c r="E475">
        <v>1820</v>
      </c>
      <c r="F475">
        <f t="shared" si="23"/>
        <v>1.82</v>
      </c>
      <c r="G475" s="24" t="s">
        <v>2521</v>
      </c>
      <c r="H475" s="24">
        <v>0.17699999999999999</v>
      </c>
      <c r="I475" s="24" t="s">
        <v>1252</v>
      </c>
      <c r="J475">
        <v>2.68</v>
      </c>
    </row>
    <row r="476" spans="1:10" x14ac:dyDescent="0.3">
      <c r="A476">
        <v>1466</v>
      </c>
      <c r="B476">
        <f t="shared" si="21"/>
        <v>1.466</v>
      </c>
      <c r="C476">
        <v>4413</v>
      </c>
      <c r="D476">
        <f t="shared" si="22"/>
        <v>4.4130000000000003</v>
      </c>
      <c r="E476">
        <v>1699</v>
      </c>
      <c r="F476">
        <f t="shared" si="23"/>
        <v>1.6990000000000001</v>
      </c>
      <c r="G476" s="24" t="s">
        <v>659</v>
      </c>
      <c r="H476" s="24">
        <v>0.16300000000000001</v>
      </c>
      <c r="I476" s="24" t="s">
        <v>1574</v>
      </c>
      <c r="J476">
        <v>2.552</v>
      </c>
    </row>
    <row r="477" spans="1:10" x14ac:dyDescent="0.3">
      <c r="A477">
        <v>1466</v>
      </c>
      <c r="B477">
        <f t="shared" si="21"/>
        <v>1.466</v>
      </c>
      <c r="C477">
        <v>4413</v>
      </c>
      <c r="D477">
        <f t="shared" si="22"/>
        <v>4.4130000000000003</v>
      </c>
      <c r="E477">
        <v>1699</v>
      </c>
      <c r="F477">
        <f t="shared" si="23"/>
        <v>1.6990000000000001</v>
      </c>
      <c r="G477" s="24" t="s">
        <v>659</v>
      </c>
      <c r="H477" s="24">
        <v>0.16300000000000001</v>
      </c>
      <c r="I477" s="24" t="s">
        <v>1574</v>
      </c>
      <c r="J477">
        <v>2.552</v>
      </c>
    </row>
    <row r="478" spans="1:10" x14ac:dyDescent="0.3">
      <c r="A478">
        <v>1466</v>
      </c>
      <c r="B478">
        <f t="shared" si="21"/>
        <v>1.466</v>
      </c>
      <c r="C478">
        <v>4413</v>
      </c>
      <c r="D478">
        <f t="shared" si="22"/>
        <v>4.4130000000000003</v>
      </c>
      <c r="E478">
        <v>1699</v>
      </c>
      <c r="F478">
        <f t="shared" si="23"/>
        <v>1.6990000000000001</v>
      </c>
      <c r="G478" s="24" t="s">
        <v>659</v>
      </c>
      <c r="H478" s="24">
        <v>0.16300000000000001</v>
      </c>
      <c r="I478" s="24" t="s">
        <v>1574</v>
      </c>
      <c r="J478">
        <v>2.552</v>
      </c>
    </row>
    <row r="479" spans="1:10" x14ac:dyDescent="0.3">
      <c r="A479">
        <v>1466</v>
      </c>
      <c r="B479">
        <f t="shared" si="21"/>
        <v>1.466</v>
      </c>
      <c r="C479">
        <v>4413</v>
      </c>
      <c r="D479">
        <f t="shared" si="22"/>
        <v>4.4130000000000003</v>
      </c>
      <c r="E479">
        <v>1699</v>
      </c>
      <c r="F479">
        <f t="shared" si="23"/>
        <v>1.6990000000000001</v>
      </c>
      <c r="G479" s="24" t="s">
        <v>659</v>
      </c>
      <c r="H479" s="24">
        <v>0.16300000000000001</v>
      </c>
      <c r="I479" s="24" t="s">
        <v>1574</v>
      </c>
      <c r="J479">
        <v>2.552</v>
      </c>
    </row>
    <row r="480" spans="1:10" x14ac:dyDescent="0.3">
      <c r="A480">
        <v>1785</v>
      </c>
      <c r="B480">
        <f t="shared" si="21"/>
        <v>1.7849999999999999</v>
      </c>
      <c r="C480">
        <v>4585</v>
      </c>
      <c r="D480">
        <f t="shared" si="22"/>
        <v>4.585</v>
      </c>
      <c r="E480">
        <v>1890</v>
      </c>
      <c r="F480">
        <f t="shared" si="23"/>
        <v>1.89</v>
      </c>
      <c r="G480" s="24" t="s">
        <v>1181</v>
      </c>
      <c r="H480" s="24">
        <v>0.2</v>
      </c>
      <c r="I480" s="24" t="s">
        <v>1592</v>
      </c>
      <c r="J480">
        <v>2.7</v>
      </c>
    </row>
    <row r="481" spans="1:10" x14ac:dyDescent="0.3">
      <c r="A481">
        <v>1785</v>
      </c>
      <c r="B481">
        <f t="shared" si="21"/>
        <v>1.7849999999999999</v>
      </c>
      <c r="C481">
        <v>4585</v>
      </c>
      <c r="D481">
        <f t="shared" si="22"/>
        <v>4.585</v>
      </c>
      <c r="E481">
        <v>1890</v>
      </c>
      <c r="F481">
        <f t="shared" si="23"/>
        <v>1.89</v>
      </c>
      <c r="G481" s="24" t="s">
        <v>1181</v>
      </c>
      <c r="H481" s="24">
        <v>0.2</v>
      </c>
      <c r="I481" s="24" t="s">
        <v>1592</v>
      </c>
      <c r="J481">
        <v>2.7</v>
      </c>
    </row>
    <row r="482" spans="1:10" x14ac:dyDescent="0.3">
      <c r="A482">
        <v>1785</v>
      </c>
      <c r="B482">
        <f t="shared" si="21"/>
        <v>1.7849999999999999</v>
      </c>
      <c r="C482">
        <v>4585</v>
      </c>
      <c r="D482">
        <f t="shared" si="22"/>
        <v>4.585</v>
      </c>
      <c r="E482">
        <v>1890</v>
      </c>
      <c r="F482">
        <f t="shared" si="23"/>
        <v>1.89</v>
      </c>
      <c r="G482" s="24" t="s">
        <v>1181</v>
      </c>
      <c r="H482" s="24">
        <v>0.2</v>
      </c>
      <c r="I482" s="24" t="s">
        <v>1592</v>
      </c>
      <c r="J482">
        <v>2.7</v>
      </c>
    </row>
    <row r="483" spans="1:10" x14ac:dyDescent="0.3">
      <c r="A483">
        <v>1785</v>
      </c>
      <c r="B483">
        <f t="shared" si="21"/>
        <v>1.7849999999999999</v>
      </c>
      <c r="C483">
        <v>4585</v>
      </c>
      <c r="D483">
        <f t="shared" si="22"/>
        <v>4.585</v>
      </c>
      <c r="E483">
        <v>1890</v>
      </c>
      <c r="F483">
        <f t="shared" si="23"/>
        <v>1.89</v>
      </c>
      <c r="G483" s="24" t="s">
        <v>1181</v>
      </c>
      <c r="H483" s="24">
        <v>0.2</v>
      </c>
      <c r="I483" s="24" t="s">
        <v>1592</v>
      </c>
      <c r="J483">
        <v>2.7</v>
      </c>
    </row>
    <row r="484" spans="1:10" x14ac:dyDescent="0.3">
      <c r="A484">
        <v>1785</v>
      </c>
      <c r="B484">
        <f t="shared" si="21"/>
        <v>1.7849999999999999</v>
      </c>
      <c r="C484">
        <v>4585</v>
      </c>
      <c r="D484">
        <f t="shared" si="22"/>
        <v>4.585</v>
      </c>
      <c r="E484">
        <v>1890</v>
      </c>
      <c r="F484">
        <f t="shared" si="23"/>
        <v>1.89</v>
      </c>
      <c r="G484" s="24" t="s">
        <v>1181</v>
      </c>
      <c r="H484" s="24">
        <v>0.2</v>
      </c>
      <c r="I484" s="24" t="s">
        <v>1592</v>
      </c>
      <c r="J484">
        <v>2.7</v>
      </c>
    </row>
    <row r="485" spans="1:10" x14ac:dyDescent="0.3">
      <c r="A485">
        <v>1785</v>
      </c>
      <c r="B485">
        <f t="shared" si="21"/>
        <v>1.7849999999999999</v>
      </c>
      <c r="C485">
        <v>4585</v>
      </c>
      <c r="D485">
        <f t="shared" si="22"/>
        <v>4.585</v>
      </c>
      <c r="E485">
        <v>1890</v>
      </c>
      <c r="F485">
        <f t="shared" si="23"/>
        <v>1.89</v>
      </c>
      <c r="G485" s="24" t="s">
        <v>1181</v>
      </c>
      <c r="H485" s="24">
        <v>0.2</v>
      </c>
      <c r="I485" s="24" t="s">
        <v>1592</v>
      </c>
      <c r="J485">
        <v>2.7</v>
      </c>
    </row>
    <row r="486" spans="1:10" x14ac:dyDescent="0.3">
      <c r="A486">
        <v>1785</v>
      </c>
      <c r="B486">
        <f t="shared" si="21"/>
        <v>1.7849999999999999</v>
      </c>
      <c r="C486">
        <v>4585</v>
      </c>
      <c r="D486">
        <f t="shared" si="22"/>
        <v>4.585</v>
      </c>
      <c r="E486">
        <v>1890</v>
      </c>
      <c r="F486">
        <f t="shared" si="23"/>
        <v>1.89</v>
      </c>
      <c r="G486" s="24" t="s">
        <v>1181</v>
      </c>
      <c r="H486" s="24">
        <v>0.2</v>
      </c>
      <c r="I486" s="24" t="s">
        <v>1592</v>
      </c>
      <c r="J486">
        <v>2.7</v>
      </c>
    </row>
    <row r="487" spans="1:10" x14ac:dyDescent="0.3">
      <c r="A487">
        <v>1785</v>
      </c>
      <c r="B487">
        <f t="shared" si="21"/>
        <v>1.7849999999999999</v>
      </c>
      <c r="C487">
        <v>4585</v>
      </c>
      <c r="D487">
        <f t="shared" si="22"/>
        <v>4.585</v>
      </c>
      <c r="E487">
        <v>1890</v>
      </c>
      <c r="F487">
        <f t="shared" si="23"/>
        <v>1.89</v>
      </c>
      <c r="G487" s="24" t="s">
        <v>1181</v>
      </c>
      <c r="H487" s="24">
        <v>0.2</v>
      </c>
      <c r="I487" s="24" t="s">
        <v>1592</v>
      </c>
      <c r="J487">
        <v>2.7</v>
      </c>
    </row>
    <row r="488" spans="1:10" x14ac:dyDescent="0.3">
      <c r="A488">
        <v>1785</v>
      </c>
      <c r="B488">
        <f t="shared" si="21"/>
        <v>1.7849999999999999</v>
      </c>
      <c r="C488">
        <v>4585</v>
      </c>
      <c r="D488">
        <f t="shared" si="22"/>
        <v>4.585</v>
      </c>
      <c r="E488">
        <v>1890</v>
      </c>
      <c r="F488">
        <f t="shared" si="23"/>
        <v>1.89</v>
      </c>
      <c r="G488" s="24" t="s">
        <v>1181</v>
      </c>
      <c r="H488" s="24">
        <v>0.2</v>
      </c>
      <c r="I488" s="24" t="s">
        <v>1592</v>
      </c>
      <c r="J488">
        <v>2.7</v>
      </c>
    </row>
    <row r="489" spans="1:10" x14ac:dyDescent="0.3">
      <c r="A489">
        <v>1785</v>
      </c>
      <c r="B489">
        <f t="shared" si="21"/>
        <v>1.7849999999999999</v>
      </c>
      <c r="C489">
        <v>4585</v>
      </c>
      <c r="D489">
        <f t="shared" si="22"/>
        <v>4.585</v>
      </c>
      <c r="E489">
        <v>1890</v>
      </c>
      <c r="F489">
        <f t="shared" si="23"/>
        <v>1.89</v>
      </c>
      <c r="G489" s="24" t="s">
        <v>1181</v>
      </c>
      <c r="H489" s="24">
        <v>0.2</v>
      </c>
      <c r="I489" s="24" t="s">
        <v>1592</v>
      </c>
      <c r="J489">
        <v>2.7</v>
      </c>
    </row>
    <row r="490" spans="1:10" x14ac:dyDescent="0.3">
      <c r="A490">
        <v>1785</v>
      </c>
      <c r="B490">
        <f t="shared" si="21"/>
        <v>1.7849999999999999</v>
      </c>
      <c r="C490">
        <v>4585</v>
      </c>
      <c r="D490">
        <f t="shared" si="22"/>
        <v>4.585</v>
      </c>
      <c r="E490">
        <v>1890</v>
      </c>
      <c r="F490">
        <f t="shared" si="23"/>
        <v>1.89</v>
      </c>
      <c r="G490" s="24" t="s">
        <v>1181</v>
      </c>
      <c r="H490" s="24">
        <v>0.2</v>
      </c>
      <c r="I490" s="24" t="s">
        <v>1592</v>
      </c>
      <c r="J490">
        <v>2.7</v>
      </c>
    </row>
    <row r="491" spans="1:10" x14ac:dyDescent="0.3">
      <c r="A491">
        <v>1785</v>
      </c>
      <c r="B491">
        <f t="shared" si="21"/>
        <v>1.7849999999999999</v>
      </c>
      <c r="C491">
        <v>4585</v>
      </c>
      <c r="D491">
        <f t="shared" si="22"/>
        <v>4.585</v>
      </c>
      <c r="E491">
        <v>1890</v>
      </c>
      <c r="F491">
        <f t="shared" si="23"/>
        <v>1.89</v>
      </c>
      <c r="G491" s="24" t="s">
        <v>1181</v>
      </c>
      <c r="H491" s="24">
        <v>0.2</v>
      </c>
      <c r="I491" s="24" t="s">
        <v>1592</v>
      </c>
      <c r="J491">
        <v>2.7</v>
      </c>
    </row>
    <row r="492" spans="1:10" x14ac:dyDescent="0.3">
      <c r="A492">
        <v>1785</v>
      </c>
      <c r="B492">
        <f t="shared" si="21"/>
        <v>1.7849999999999999</v>
      </c>
      <c r="C492">
        <v>4585</v>
      </c>
      <c r="D492">
        <f t="shared" si="22"/>
        <v>4.585</v>
      </c>
      <c r="E492">
        <v>1890</v>
      </c>
      <c r="F492">
        <f t="shared" si="23"/>
        <v>1.89</v>
      </c>
      <c r="G492" s="24" t="s">
        <v>1181</v>
      </c>
      <c r="H492" s="24">
        <v>0.2</v>
      </c>
      <c r="I492" s="24" t="s">
        <v>1592</v>
      </c>
      <c r="J492">
        <v>2.7</v>
      </c>
    </row>
    <row r="493" spans="1:10" x14ac:dyDescent="0.3">
      <c r="A493">
        <v>1785</v>
      </c>
      <c r="B493">
        <f t="shared" si="21"/>
        <v>1.7849999999999999</v>
      </c>
      <c r="C493">
        <v>4585</v>
      </c>
      <c r="D493">
        <f t="shared" si="22"/>
        <v>4.585</v>
      </c>
      <c r="E493">
        <v>1890</v>
      </c>
      <c r="F493">
        <f t="shared" si="23"/>
        <v>1.89</v>
      </c>
      <c r="G493" s="24" t="s">
        <v>1181</v>
      </c>
      <c r="H493" s="24">
        <v>0.2</v>
      </c>
      <c r="I493" s="24" t="s">
        <v>1592</v>
      </c>
      <c r="J493">
        <v>2.7</v>
      </c>
    </row>
    <row r="494" spans="1:10" x14ac:dyDescent="0.3">
      <c r="A494">
        <v>1785</v>
      </c>
      <c r="B494">
        <f t="shared" si="21"/>
        <v>1.7849999999999999</v>
      </c>
      <c r="C494">
        <v>4585</v>
      </c>
      <c r="D494">
        <f t="shared" si="22"/>
        <v>4.585</v>
      </c>
      <c r="E494">
        <v>1890</v>
      </c>
      <c r="F494">
        <f t="shared" si="23"/>
        <v>1.89</v>
      </c>
      <c r="G494" s="24" t="s">
        <v>1181</v>
      </c>
      <c r="H494" s="24">
        <v>0.2</v>
      </c>
      <c r="I494" s="24" t="s">
        <v>1592</v>
      </c>
      <c r="J494">
        <v>2.7</v>
      </c>
    </row>
    <row r="495" spans="1:10" x14ac:dyDescent="0.3">
      <c r="A495">
        <v>1785</v>
      </c>
      <c r="B495">
        <f t="shared" si="21"/>
        <v>1.7849999999999999</v>
      </c>
      <c r="C495">
        <v>4585</v>
      </c>
      <c r="D495">
        <f t="shared" si="22"/>
        <v>4.585</v>
      </c>
      <c r="E495">
        <v>1890</v>
      </c>
      <c r="F495">
        <f t="shared" si="23"/>
        <v>1.89</v>
      </c>
      <c r="G495" s="24" t="s">
        <v>1181</v>
      </c>
      <c r="H495" s="24">
        <v>0.2</v>
      </c>
      <c r="I495" s="24" t="s">
        <v>1592</v>
      </c>
      <c r="J495">
        <v>2.7</v>
      </c>
    </row>
    <row r="496" spans="1:10" x14ac:dyDescent="0.3">
      <c r="A496">
        <v>1785</v>
      </c>
      <c r="B496">
        <f t="shared" si="21"/>
        <v>1.7849999999999999</v>
      </c>
      <c r="C496">
        <v>4585</v>
      </c>
      <c r="D496">
        <f t="shared" si="22"/>
        <v>4.585</v>
      </c>
      <c r="E496">
        <v>1890</v>
      </c>
      <c r="F496">
        <f t="shared" si="23"/>
        <v>1.89</v>
      </c>
      <c r="G496" s="24" t="s">
        <v>1181</v>
      </c>
      <c r="H496" s="24">
        <v>0.2</v>
      </c>
      <c r="I496" s="24" t="s">
        <v>1592</v>
      </c>
      <c r="J496">
        <v>2.7</v>
      </c>
    </row>
    <row r="497" spans="1:10" x14ac:dyDescent="0.3">
      <c r="A497">
        <v>1785</v>
      </c>
      <c r="B497">
        <f t="shared" si="21"/>
        <v>1.7849999999999999</v>
      </c>
      <c r="C497">
        <v>4585</v>
      </c>
      <c r="D497">
        <f t="shared" si="22"/>
        <v>4.585</v>
      </c>
      <c r="E497">
        <v>1890</v>
      </c>
      <c r="F497">
        <f t="shared" si="23"/>
        <v>1.89</v>
      </c>
      <c r="G497" s="24" t="s">
        <v>1181</v>
      </c>
      <c r="H497" s="24">
        <v>0.2</v>
      </c>
      <c r="I497" s="24" t="s">
        <v>1592</v>
      </c>
      <c r="J497">
        <v>2.7</v>
      </c>
    </row>
    <row r="498" spans="1:10" x14ac:dyDescent="0.3">
      <c r="A498">
        <v>1785</v>
      </c>
      <c r="B498">
        <f t="shared" si="21"/>
        <v>1.7849999999999999</v>
      </c>
      <c r="C498">
        <v>4585</v>
      </c>
      <c r="D498">
        <f t="shared" si="22"/>
        <v>4.585</v>
      </c>
      <c r="E498">
        <v>1890</v>
      </c>
      <c r="F498">
        <f t="shared" si="23"/>
        <v>1.89</v>
      </c>
      <c r="G498" s="24" t="s">
        <v>1181</v>
      </c>
      <c r="H498" s="24">
        <v>0.2</v>
      </c>
      <c r="I498" s="24" t="s">
        <v>1592</v>
      </c>
      <c r="J498">
        <v>2.7</v>
      </c>
    </row>
    <row r="499" spans="1:10" x14ac:dyDescent="0.3">
      <c r="A499">
        <v>1785</v>
      </c>
      <c r="B499">
        <f t="shared" si="21"/>
        <v>1.7849999999999999</v>
      </c>
      <c r="C499">
        <v>4585</v>
      </c>
      <c r="D499">
        <f t="shared" si="22"/>
        <v>4.585</v>
      </c>
      <c r="E499">
        <v>1890</v>
      </c>
      <c r="F499">
        <f t="shared" si="23"/>
        <v>1.89</v>
      </c>
      <c r="G499" s="24" t="s">
        <v>1181</v>
      </c>
      <c r="H499" s="24">
        <v>0.2</v>
      </c>
      <c r="I499" s="24" t="s">
        <v>1592</v>
      </c>
      <c r="J499">
        <v>2.7</v>
      </c>
    </row>
    <row r="500" spans="1:10" x14ac:dyDescent="0.3">
      <c r="A500">
        <v>1785</v>
      </c>
      <c r="B500">
        <f t="shared" si="21"/>
        <v>1.7849999999999999</v>
      </c>
      <c r="C500">
        <v>4585</v>
      </c>
      <c r="D500">
        <f t="shared" si="22"/>
        <v>4.585</v>
      </c>
      <c r="E500">
        <v>1890</v>
      </c>
      <c r="F500">
        <f t="shared" si="23"/>
        <v>1.89</v>
      </c>
      <c r="G500" s="24" t="s">
        <v>1181</v>
      </c>
      <c r="H500" s="24">
        <v>0.2</v>
      </c>
      <c r="I500" s="24" t="s">
        <v>1592</v>
      </c>
      <c r="J500">
        <v>2.7</v>
      </c>
    </row>
    <row r="501" spans="1:10" x14ac:dyDescent="0.3">
      <c r="A501">
        <v>1540</v>
      </c>
      <c r="B501">
        <f t="shared" si="21"/>
        <v>1.54</v>
      </c>
      <c r="C501">
        <v>4247</v>
      </c>
      <c r="D501">
        <f t="shared" si="22"/>
        <v>4.2469999999999999</v>
      </c>
      <c r="E501">
        <v>1740</v>
      </c>
      <c r="F501">
        <f t="shared" si="23"/>
        <v>1.74</v>
      </c>
      <c r="G501" s="24" t="s">
        <v>2521</v>
      </c>
      <c r="H501" s="24">
        <v>0.17699999999999999</v>
      </c>
      <c r="I501" s="24" t="s">
        <v>795</v>
      </c>
      <c r="J501">
        <v>2.63</v>
      </c>
    </row>
    <row r="502" spans="1:10" x14ac:dyDescent="0.3">
      <c r="A502">
        <v>1540</v>
      </c>
      <c r="B502">
        <f t="shared" si="21"/>
        <v>1.54</v>
      </c>
      <c r="C502">
        <v>4247</v>
      </c>
      <c r="D502">
        <f t="shared" si="22"/>
        <v>4.2469999999999999</v>
      </c>
      <c r="E502">
        <v>1740</v>
      </c>
      <c r="F502">
        <f t="shared" si="23"/>
        <v>1.74</v>
      </c>
      <c r="G502" s="24" t="s">
        <v>2521</v>
      </c>
      <c r="H502" s="24">
        <v>0.17699999999999999</v>
      </c>
      <c r="I502" s="24" t="s">
        <v>795</v>
      </c>
      <c r="J502">
        <v>2.63</v>
      </c>
    </row>
    <row r="503" spans="1:10" x14ac:dyDescent="0.3">
      <c r="A503">
        <v>1540</v>
      </c>
      <c r="B503">
        <f t="shared" si="21"/>
        <v>1.54</v>
      </c>
      <c r="C503">
        <v>4247</v>
      </c>
      <c r="D503">
        <f t="shared" si="22"/>
        <v>4.2469999999999999</v>
      </c>
      <c r="E503">
        <v>1740</v>
      </c>
      <c r="F503">
        <f t="shared" si="23"/>
        <v>1.74</v>
      </c>
      <c r="G503" s="24" t="s">
        <v>2521</v>
      </c>
      <c r="H503" s="24">
        <v>0.17699999999999999</v>
      </c>
      <c r="I503" s="24" t="s">
        <v>795</v>
      </c>
      <c r="J503">
        <v>2.63</v>
      </c>
    </row>
    <row r="504" spans="1:10" x14ac:dyDescent="0.3">
      <c r="A504">
        <v>1791</v>
      </c>
      <c r="B504">
        <f t="shared" si="21"/>
        <v>1.7909999999999999</v>
      </c>
      <c r="C504">
        <v>4788</v>
      </c>
      <c r="D504">
        <f t="shared" si="22"/>
        <v>4.7880000000000003</v>
      </c>
      <c r="E504">
        <v>1903</v>
      </c>
      <c r="F504">
        <f t="shared" si="23"/>
        <v>1.903</v>
      </c>
      <c r="G504" s="24" t="s">
        <v>1181</v>
      </c>
      <c r="H504" s="24">
        <v>0.2</v>
      </c>
      <c r="I504" s="24" t="s">
        <v>1631</v>
      </c>
      <c r="J504">
        <v>2.85</v>
      </c>
    </row>
    <row r="505" spans="1:10" x14ac:dyDescent="0.3">
      <c r="A505">
        <v>1791</v>
      </c>
      <c r="B505">
        <f t="shared" si="21"/>
        <v>1.7909999999999999</v>
      </c>
      <c r="C505">
        <v>4788</v>
      </c>
      <c r="D505">
        <f t="shared" si="22"/>
        <v>4.7880000000000003</v>
      </c>
      <c r="E505">
        <v>1903</v>
      </c>
      <c r="F505">
        <f t="shared" si="23"/>
        <v>1.903</v>
      </c>
      <c r="G505" s="24" t="s">
        <v>1181</v>
      </c>
      <c r="H505" s="24">
        <v>0.2</v>
      </c>
      <c r="I505" s="24" t="s">
        <v>1631</v>
      </c>
      <c r="J505">
        <v>2.85</v>
      </c>
    </row>
    <row r="506" spans="1:10" x14ac:dyDescent="0.3">
      <c r="A506">
        <v>1791</v>
      </c>
      <c r="B506">
        <f t="shared" si="21"/>
        <v>1.7909999999999999</v>
      </c>
      <c r="C506">
        <v>4788</v>
      </c>
      <c r="D506">
        <f t="shared" si="22"/>
        <v>4.7880000000000003</v>
      </c>
      <c r="E506">
        <v>1903</v>
      </c>
      <c r="F506">
        <f t="shared" si="23"/>
        <v>1.903</v>
      </c>
      <c r="G506" s="24" t="s">
        <v>1181</v>
      </c>
      <c r="H506" s="24">
        <v>0.2</v>
      </c>
      <c r="I506" s="24" t="s">
        <v>1631</v>
      </c>
      <c r="J506">
        <v>2.85</v>
      </c>
    </row>
    <row r="507" spans="1:10" x14ac:dyDescent="0.3">
      <c r="A507">
        <v>1791</v>
      </c>
      <c r="B507">
        <f t="shared" si="21"/>
        <v>1.7909999999999999</v>
      </c>
      <c r="C507">
        <v>4788</v>
      </c>
      <c r="D507">
        <f t="shared" si="22"/>
        <v>4.7880000000000003</v>
      </c>
      <c r="E507">
        <v>1903</v>
      </c>
      <c r="F507">
        <f t="shared" si="23"/>
        <v>1.903</v>
      </c>
      <c r="G507" s="24" t="s">
        <v>1181</v>
      </c>
      <c r="H507" s="24">
        <v>0.2</v>
      </c>
      <c r="I507" s="24" t="s">
        <v>1631</v>
      </c>
      <c r="J507">
        <v>2.85</v>
      </c>
    </row>
    <row r="508" spans="1:10" x14ac:dyDescent="0.3">
      <c r="A508">
        <v>1791</v>
      </c>
      <c r="B508">
        <f t="shared" si="21"/>
        <v>1.7909999999999999</v>
      </c>
      <c r="C508">
        <v>4788</v>
      </c>
      <c r="D508">
        <f t="shared" si="22"/>
        <v>4.7880000000000003</v>
      </c>
      <c r="E508">
        <v>1903</v>
      </c>
      <c r="F508">
        <f t="shared" si="23"/>
        <v>1.903</v>
      </c>
      <c r="G508" s="24" t="s">
        <v>1181</v>
      </c>
      <c r="H508" s="24">
        <v>0.2</v>
      </c>
      <c r="I508" s="24" t="s">
        <v>1631</v>
      </c>
      <c r="J508">
        <v>2.85</v>
      </c>
    </row>
    <row r="509" spans="1:10" x14ac:dyDescent="0.3">
      <c r="A509">
        <v>1791</v>
      </c>
      <c r="B509">
        <f t="shared" si="21"/>
        <v>1.7909999999999999</v>
      </c>
      <c r="C509">
        <v>4788</v>
      </c>
      <c r="D509">
        <f t="shared" si="22"/>
        <v>4.7880000000000003</v>
      </c>
      <c r="E509">
        <v>1903</v>
      </c>
      <c r="F509">
        <f t="shared" si="23"/>
        <v>1.903</v>
      </c>
      <c r="G509" s="24" t="s">
        <v>1181</v>
      </c>
      <c r="H509" s="24">
        <v>0.2</v>
      </c>
      <c r="I509" s="24" t="s">
        <v>1631</v>
      </c>
      <c r="J509">
        <v>2.85</v>
      </c>
    </row>
    <row r="510" spans="1:10" x14ac:dyDescent="0.3">
      <c r="A510">
        <v>1791</v>
      </c>
      <c r="B510">
        <f t="shared" si="21"/>
        <v>1.7909999999999999</v>
      </c>
      <c r="C510">
        <v>4788</v>
      </c>
      <c r="D510">
        <f t="shared" si="22"/>
        <v>4.7880000000000003</v>
      </c>
      <c r="E510">
        <v>1903</v>
      </c>
      <c r="F510">
        <f t="shared" si="23"/>
        <v>1.903</v>
      </c>
      <c r="G510" s="24" t="s">
        <v>1181</v>
      </c>
      <c r="H510" s="24">
        <v>0.2</v>
      </c>
      <c r="I510" s="24" t="s">
        <v>1631</v>
      </c>
      <c r="J510">
        <v>2.85</v>
      </c>
    </row>
    <row r="511" spans="1:10" x14ac:dyDescent="0.3">
      <c r="A511">
        <v>1795</v>
      </c>
      <c r="B511">
        <f t="shared" si="21"/>
        <v>1.7949999999999999</v>
      </c>
      <c r="C511">
        <v>4735</v>
      </c>
      <c r="D511">
        <f t="shared" si="22"/>
        <v>4.7350000000000003</v>
      </c>
      <c r="E511">
        <v>1830</v>
      </c>
      <c r="F511">
        <f t="shared" si="23"/>
        <v>1.83</v>
      </c>
      <c r="G511" s="24" t="s">
        <v>1645</v>
      </c>
      <c r="H511" s="24">
        <v>0.16700000000000001</v>
      </c>
      <c r="I511" s="24" t="s">
        <v>1651</v>
      </c>
      <c r="J511">
        <v>2.75</v>
      </c>
    </row>
    <row r="512" spans="1:10" x14ac:dyDescent="0.3">
      <c r="A512">
        <v>1795</v>
      </c>
      <c r="B512">
        <f t="shared" si="21"/>
        <v>1.7949999999999999</v>
      </c>
      <c r="C512">
        <v>4735</v>
      </c>
      <c r="D512">
        <f t="shared" si="22"/>
        <v>4.7350000000000003</v>
      </c>
      <c r="E512">
        <v>1830</v>
      </c>
      <c r="F512">
        <f t="shared" si="23"/>
        <v>1.83</v>
      </c>
      <c r="G512" s="24" t="s">
        <v>1645</v>
      </c>
      <c r="H512" s="24">
        <v>0.16700000000000001</v>
      </c>
      <c r="I512" s="24" t="s">
        <v>1651</v>
      </c>
      <c r="J512">
        <v>2.75</v>
      </c>
    </row>
    <row r="513" spans="1:10" x14ac:dyDescent="0.3">
      <c r="A513">
        <v>1795</v>
      </c>
      <c r="B513">
        <f t="shared" si="21"/>
        <v>1.7949999999999999</v>
      </c>
      <c r="C513">
        <v>4735</v>
      </c>
      <c r="D513">
        <f t="shared" si="22"/>
        <v>4.7350000000000003</v>
      </c>
      <c r="E513">
        <v>1830</v>
      </c>
      <c r="F513">
        <f t="shared" si="23"/>
        <v>1.83</v>
      </c>
      <c r="G513" s="24" t="s">
        <v>1645</v>
      </c>
      <c r="H513" s="24">
        <v>0.16700000000000001</v>
      </c>
      <c r="I513" s="24" t="s">
        <v>1651</v>
      </c>
      <c r="J513">
        <v>2.75</v>
      </c>
    </row>
    <row r="514" spans="1:10" x14ac:dyDescent="0.3">
      <c r="A514">
        <v>1795</v>
      </c>
      <c r="B514">
        <f t="shared" si="21"/>
        <v>1.7949999999999999</v>
      </c>
      <c r="C514">
        <v>4735</v>
      </c>
      <c r="D514">
        <f t="shared" si="22"/>
        <v>4.7350000000000003</v>
      </c>
      <c r="E514">
        <v>1830</v>
      </c>
      <c r="F514">
        <f t="shared" si="23"/>
        <v>1.83</v>
      </c>
      <c r="G514" s="24" t="s">
        <v>1645</v>
      </c>
      <c r="H514" s="24">
        <v>0.16700000000000001</v>
      </c>
      <c r="I514" s="24" t="s">
        <v>1651</v>
      </c>
      <c r="J514">
        <v>2.75</v>
      </c>
    </row>
    <row r="515" spans="1:10" x14ac:dyDescent="0.3">
      <c r="A515">
        <v>1795</v>
      </c>
      <c r="B515">
        <f t="shared" si="21"/>
        <v>1.7949999999999999</v>
      </c>
      <c r="C515">
        <v>4735</v>
      </c>
      <c r="D515">
        <f t="shared" si="22"/>
        <v>4.7350000000000003</v>
      </c>
      <c r="E515">
        <v>1830</v>
      </c>
      <c r="F515">
        <f t="shared" si="23"/>
        <v>1.83</v>
      </c>
      <c r="G515" s="24" t="s">
        <v>1645</v>
      </c>
      <c r="H515" s="24">
        <v>0.16700000000000001</v>
      </c>
      <c r="I515" s="24" t="s">
        <v>1651</v>
      </c>
      <c r="J515">
        <v>2.75</v>
      </c>
    </row>
    <row r="516" spans="1:10" x14ac:dyDescent="0.3">
      <c r="A516">
        <v>1795</v>
      </c>
      <c r="B516">
        <f t="shared" ref="B516:B579" si="24">A516/1000</f>
        <v>1.7949999999999999</v>
      </c>
      <c r="C516">
        <v>4735</v>
      </c>
      <c r="D516">
        <f t="shared" ref="D516:D579" si="25">C516/1000</f>
        <v>4.7350000000000003</v>
      </c>
      <c r="E516">
        <v>1830</v>
      </c>
      <c r="F516">
        <f t="shared" ref="F516:F579" si="26">E516/1000</f>
        <v>1.83</v>
      </c>
      <c r="G516" s="24" t="s">
        <v>1645</v>
      </c>
      <c r="H516" s="24">
        <v>0.16700000000000001</v>
      </c>
      <c r="I516" s="24" t="s">
        <v>1651</v>
      </c>
      <c r="J516">
        <v>2.75</v>
      </c>
    </row>
    <row r="517" spans="1:10" x14ac:dyDescent="0.3">
      <c r="A517">
        <v>1795</v>
      </c>
      <c r="B517">
        <f t="shared" si="24"/>
        <v>1.7949999999999999</v>
      </c>
      <c r="C517">
        <v>4735</v>
      </c>
      <c r="D517">
        <f t="shared" si="25"/>
        <v>4.7350000000000003</v>
      </c>
      <c r="E517">
        <v>1830</v>
      </c>
      <c r="F517">
        <f t="shared" si="26"/>
        <v>1.83</v>
      </c>
      <c r="G517" s="24" t="s">
        <v>1645</v>
      </c>
      <c r="H517" s="24">
        <v>0.16700000000000001</v>
      </c>
      <c r="I517" s="24" t="s">
        <v>1651</v>
      </c>
      <c r="J517">
        <v>2.75</v>
      </c>
    </row>
    <row r="518" spans="1:10" x14ac:dyDescent="0.3">
      <c r="A518">
        <v>1795</v>
      </c>
      <c r="B518">
        <f t="shared" si="24"/>
        <v>1.7949999999999999</v>
      </c>
      <c r="C518">
        <v>4735</v>
      </c>
      <c r="D518">
        <f t="shared" si="25"/>
        <v>4.7350000000000003</v>
      </c>
      <c r="E518">
        <v>1830</v>
      </c>
      <c r="F518">
        <f t="shared" si="26"/>
        <v>1.83</v>
      </c>
      <c r="G518" s="24" t="s">
        <v>1645</v>
      </c>
      <c r="H518" s="24">
        <v>0.16700000000000001</v>
      </c>
      <c r="I518" s="24" t="s">
        <v>1651</v>
      </c>
      <c r="J518">
        <v>2.75</v>
      </c>
    </row>
    <row r="519" spans="1:10" x14ac:dyDescent="0.3">
      <c r="A519">
        <v>1795</v>
      </c>
      <c r="B519">
        <f t="shared" si="24"/>
        <v>1.7949999999999999</v>
      </c>
      <c r="C519">
        <v>4735</v>
      </c>
      <c r="D519">
        <f t="shared" si="25"/>
        <v>4.7350000000000003</v>
      </c>
      <c r="E519">
        <v>1830</v>
      </c>
      <c r="F519">
        <f t="shared" si="26"/>
        <v>1.83</v>
      </c>
      <c r="G519" s="24" t="s">
        <v>1645</v>
      </c>
      <c r="H519" s="24">
        <v>0.16700000000000001</v>
      </c>
      <c r="I519" s="24" t="s">
        <v>1651</v>
      </c>
      <c r="J519">
        <v>2.75</v>
      </c>
    </row>
    <row r="520" spans="1:10" x14ac:dyDescent="0.3">
      <c r="A520">
        <v>1795</v>
      </c>
      <c r="B520">
        <f t="shared" si="24"/>
        <v>1.7949999999999999</v>
      </c>
      <c r="C520">
        <v>4735</v>
      </c>
      <c r="D520">
        <f t="shared" si="25"/>
        <v>4.7350000000000003</v>
      </c>
      <c r="E520">
        <v>1830</v>
      </c>
      <c r="F520">
        <f t="shared" si="26"/>
        <v>1.83</v>
      </c>
      <c r="G520" s="24" t="s">
        <v>1645</v>
      </c>
      <c r="H520" s="24">
        <v>0.16700000000000001</v>
      </c>
      <c r="I520" s="24" t="s">
        <v>1651</v>
      </c>
      <c r="J520">
        <v>2.75</v>
      </c>
    </row>
    <row r="521" spans="1:10" x14ac:dyDescent="0.3">
      <c r="A521">
        <v>1795</v>
      </c>
      <c r="B521">
        <f t="shared" si="24"/>
        <v>1.7949999999999999</v>
      </c>
      <c r="C521">
        <v>4735</v>
      </c>
      <c r="D521">
        <f t="shared" si="25"/>
        <v>4.7350000000000003</v>
      </c>
      <c r="E521">
        <v>1830</v>
      </c>
      <c r="F521">
        <f t="shared" si="26"/>
        <v>1.83</v>
      </c>
      <c r="G521" s="24" t="s">
        <v>1645</v>
      </c>
      <c r="H521" s="24">
        <v>0.16700000000000001</v>
      </c>
      <c r="I521" s="24" t="s">
        <v>1651</v>
      </c>
      <c r="J521">
        <v>2.75</v>
      </c>
    </row>
    <row r="522" spans="1:10" x14ac:dyDescent="0.3">
      <c r="A522">
        <v>1795</v>
      </c>
      <c r="B522">
        <f t="shared" si="24"/>
        <v>1.7949999999999999</v>
      </c>
      <c r="C522">
        <v>4735</v>
      </c>
      <c r="D522">
        <f t="shared" si="25"/>
        <v>4.7350000000000003</v>
      </c>
      <c r="E522">
        <v>1830</v>
      </c>
      <c r="F522">
        <f t="shared" si="26"/>
        <v>1.83</v>
      </c>
      <c r="G522" s="24" t="s">
        <v>1645</v>
      </c>
      <c r="H522" s="24">
        <v>0.16700000000000001</v>
      </c>
      <c r="I522" s="24" t="s">
        <v>1651</v>
      </c>
      <c r="J522">
        <v>2.75</v>
      </c>
    </row>
    <row r="523" spans="1:10" x14ac:dyDescent="0.3">
      <c r="A523">
        <v>1795</v>
      </c>
      <c r="B523">
        <f t="shared" si="24"/>
        <v>1.7949999999999999</v>
      </c>
      <c r="C523">
        <v>4735</v>
      </c>
      <c r="D523">
        <f t="shared" si="25"/>
        <v>4.7350000000000003</v>
      </c>
      <c r="E523">
        <v>1830</v>
      </c>
      <c r="F523">
        <f t="shared" si="26"/>
        <v>1.83</v>
      </c>
      <c r="G523" s="24" t="s">
        <v>1645</v>
      </c>
      <c r="H523" s="24">
        <v>0.16700000000000001</v>
      </c>
      <c r="I523" s="24" t="s">
        <v>1651</v>
      </c>
      <c r="J523">
        <v>2.75</v>
      </c>
    </row>
    <row r="524" spans="1:10" x14ac:dyDescent="0.3">
      <c r="A524">
        <v>1795</v>
      </c>
      <c r="B524">
        <f t="shared" si="24"/>
        <v>1.7949999999999999</v>
      </c>
      <c r="C524">
        <v>4735</v>
      </c>
      <c r="D524">
        <f t="shared" si="25"/>
        <v>4.7350000000000003</v>
      </c>
      <c r="E524">
        <v>1830</v>
      </c>
      <c r="F524">
        <f t="shared" si="26"/>
        <v>1.83</v>
      </c>
      <c r="G524" s="24" t="s">
        <v>1645</v>
      </c>
      <c r="H524" s="24">
        <v>0.16700000000000001</v>
      </c>
      <c r="I524" s="24" t="s">
        <v>1651</v>
      </c>
      <c r="J524">
        <v>2.75</v>
      </c>
    </row>
    <row r="525" spans="1:10" x14ac:dyDescent="0.3">
      <c r="A525">
        <v>1795</v>
      </c>
      <c r="B525">
        <f t="shared" si="24"/>
        <v>1.7949999999999999</v>
      </c>
      <c r="C525">
        <v>4735</v>
      </c>
      <c r="D525">
        <f t="shared" si="25"/>
        <v>4.7350000000000003</v>
      </c>
      <c r="E525">
        <v>1830</v>
      </c>
      <c r="F525">
        <f t="shared" si="26"/>
        <v>1.83</v>
      </c>
      <c r="G525" s="24" t="s">
        <v>1645</v>
      </c>
      <c r="H525" s="24">
        <v>0.16700000000000001</v>
      </c>
      <c r="I525" s="24" t="s">
        <v>1651</v>
      </c>
      <c r="J525">
        <v>2.75</v>
      </c>
    </row>
    <row r="526" spans="1:10" x14ac:dyDescent="0.3">
      <c r="A526">
        <v>1795</v>
      </c>
      <c r="B526">
        <f t="shared" si="24"/>
        <v>1.7949999999999999</v>
      </c>
      <c r="C526">
        <v>4735</v>
      </c>
      <c r="D526">
        <f t="shared" si="25"/>
        <v>4.7350000000000003</v>
      </c>
      <c r="E526">
        <v>1830</v>
      </c>
      <c r="F526">
        <f t="shared" si="26"/>
        <v>1.83</v>
      </c>
      <c r="G526" s="24" t="s">
        <v>1645</v>
      </c>
      <c r="H526" s="24">
        <v>0.16700000000000001</v>
      </c>
      <c r="I526" s="24" t="s">
        <v>1651</v>
      </c>
      <c r="J526">
        <v>2.75</v>
      </c>
    </row>
    <row r="527" spans="1:10" x14ac:dyDescent="0.3">
      <c r="A527">
        <v>1475</v>
      </c>
      <c r="B527">
        <f t="shared" si="24"/>
        <v>1.4750000000000001</v>
      </c>
      <c r="C527">
        <v>4620</v>
      </c>
      <c r="D527">
        <f t="shared" si="25"/>
        <v>4.62</v>
      </c>
      <c r="E527">
        <v>1775</v>
      </c>
      <c r="F527">
        <f t="shared" si="26"/>
        <v>1.7749999999999999</v>
      </c>
      <c r="G527" s="24" t="s">
        <v>1146</v>
      </c>
      <c r="H527" s="24">
        <v>0.17499999999999999</v>
      </c>
      <c r="I527" s="24" t="s">
        <v>1592</v>
      </c>
      <c r="J527">
        <v>2.7</v>
      </c>
    </row>
    <row r="528" spans="1:10" x14ac:dyDescent="0.3">
      <c r="A528">
        <v>1475</v>
      </c>
      <c r="B528">
        <f t="shared" si="24"/>
        <v>1.4750000000000001</v>
      </c>
      <c r="C528">
        <v>4620</v>
      </c>
      <c r="D528">
        <f t="shared" si="25"/>
        <v>4.62</v>
      </c>
      <c r="E528">
        <v>1775</v>
      </c>
      <c r="F528">
        <f t="shared" si="26"/>
        <v>1.7749999999999999</v>
      </c>
      <c r="G528" s="24" t="s">
        <v>1146</v>
      </c>
      <c r="H528" s="24">
        <v>0.17499999999999999</v>
      </c>
      <c r="I528" s="24" t="s">
        <v>1592</v>
      </c>
      <c r="J528">
        <v>2.7</v>
      </c>
    </row>
    <row r="529" spans="1:10" x14ac:dyDescent="0.3">
      <c r="A529">
        <v>1475</v>
      </c>
      <c r="B529">
        <f t="shared" si="24"/>
        <v>1.4750000000000001</v>
      </c>
      <c r="C529">
        <v>4620</v>
      </c>
      <c r="D529">
        <f t="shared" si="25"/>
        <v>4.62</v>
      </c>
      <c r="E529">
        <v>1775</v>
      </c>
      <c r="F529">
        <f t="shared" si="26"/>
        <v>1.7749999999999999</v>
      </c>
      <c r="G529" s="24" t="s">
        <v>1146</v>
      </c>
      <c r="H529" s="24">
        <v>0.17499999999999999</v>
      </c>
      <c r="I529" s="24" t="s">
        <v>1592</v>
      </c>
      <c r="J529">
        <v>2.7</v>
      </c>
    </row>
    <row r="530" spans="1:10" x14ac:dyDescent="0.3">
      <c r="A530">
        <v>1475</v>
      </c>
      <c r="B530">
        <f t="shared" si="24"/>
        <v>1.4750000000000001</v>
      </c>
      <c r="C530">
        <v>4620</v>
      </c>
      <c r="D530">
        <f t="shared" si="25"/>
        <v>4.62</v>
      </c>
      <c r="E530">
        <v>1775</v>
      </c>
      <c r="F530">
        <f t="shared" si="26"/>
        <v>1.7749999999999999</v>
      </c>
      <c r="G530" s="24" t="s">
        <v>1146</v>
      </c>
      <c r="H530" s="24">
        <v>0.17499999999999999</v>
      </c>
      <c r="I530" s="24" t="s">
        <v>1592</v>
      </c>
      <c r="J530">
        <v>2.7</v>
      </c>
    </row>
    <row r="531" spans="1:10" x14ac:dyDescent="0.3">
      <c r="A531">
        <v>1475</v>
      </c>
      <c r="B531">
        <f t="shared" si="24"/>
        <v>1.4750000000000001</v>
      </c>
      <c r="C531">
        <v>4620</v>
      </c>
      <c r="D531">
        <f t="shared" si="25"/>
        <v>4.62</v>
      </c>
      <c r="E531">
        <v>1775</v>
      </c>
      <c r="F531">
        <f t="shared" si="26"/>
        <v>1.7749999999999999</v>
      </c>
      <c r="G531" s="24" t="s">
        <v>1146</v>
      </c>
      <c r="H531" s="24">
        <v>0.17499999999999999</v>
      </c>
      <c r="I531" s="24" t="s">
        <v>1592</v>
      </c>
      <c r="J531">
        <v>2.7</v>
      </c>
    </row>
    <row r="532" spans="1:10" x14ac:dyDescent="0.3">
      <c r="A532">
        <v>1475</v>
      </c>
      <c r="B532">
        <f t="shared" si="24"/>
        <v>1.4750000000000001</v>
      </c>
      <c r="C532">
        <v>4620</v>
      </c>
      <c r="D532">
        <f t="shared" si="25"/>
        <v>4.62</v>
      </c>
      <c r="E532">
        <v>1775</v>
      </c>
      <c r="F532">
        <f t="shared" si="26"/>
        <v>1.7749999999999999</v>
      </c>
      <c r="G532" s="24" t="s">
        <v>1146</v>
      </c>
      <c r="H532" s="24">
        <v>0.17499999999999999</v>
      </c>
      <c r="I532" s="24" t="s">
        <v>1592</v>
      </c>
      <c r="J532">
        <v>2.7</v>
      </c>
    </row>
    <row r="533" spans="1:10" x14ac:dyDescent="0.3">
      <c r="A533">
        <v>1483</v>
      </c>
      <c r="B533">
        <f t="shared" si="24"/>
        <v>1.4830000000000001</v>
      </c>
      <c r="C533">
        <v>4861</v>
      </c>
      <c r="D533">
        <f t="shared" si="25"/>
        <v>4.8609999999999998</v>
      </c>
      <c r="E533">
        <v>1864</v>
      </c>
      <c r="F533">
        <f t="shared" si="26"/>
        <v>1.8640000000000001</v>
      </c>
      <c r="G533" s="24" t="s">
        <v>869</v>
      </c>
      <c r="H533" s="24">
        <v>0.16400000000000001</v>
      </c>
      <c r="I533" s="24" t="s">
        <v>876</v>
      </c>
      <c r="J533">
        <v>2.8410000000000002</v>
      </c>
    </row>
    <row r="534" spans="1:10" x14ac:dyDescent="0.3">
      <c r="A534">
        <v>1483</v>
      </c>
      <c r="B534">
        <f t="shared" si="24"/>
        <v>1.4830000000000001</v>
      </c>
      <c r="C534">
        <v>4861</v>
      </c>
      <c r="D534">
        <f t="shared" si="25"/>
        <v>4.8609999999999998</v>
      </c>
      <c r="E534">
        <v>1864</v>
      </c>
      <c r="F534">
        <f t="shared" si="26"/>
        <v>1.8640000000000001</v>
      </c>
      <c r="G534" s="24" t="s">
        <v>869</v>
      </c>
      <c r="H534" s="24">
        <v>0.16400000000000001</v>
      </c>
      <c r="I534" s="24" t="s">
        <v>876</v>
      </c>
      <c r="J534">
        <v>2.8410000000000002</v>
      </c>
    </row>
    <row r="535" spans="1:10" x14ac:dyDescent="0.3">
      <c r="A535">
        <v>1483</v>
      </c>
      <c r="B535">
        <f t="shared" si="24"/>
        <v>1.4830000000000001</v>
      </c>
      <c r="C535">
        <v>4861</v>
      </c>
      <c r="D535">
        <f t="shared" si="25"/>
        <v>4.8609999999999998</v>
      </c>
      <c r="E535">
        <v>1864</v>
      </c>
      <c r="F535">
        <f t="shared" si="26"/>
        <v>1.8640000000000001</v>
      </c>
      <c r="G535" s="24" t="s">
        <v>869</v>
      </c>
      <c r="H535" s="24">
        <v>0.16400000000000001</v>
      </c>
      <c r="I535" s="24" t="s">
        <v>876</v>
      </c>
      <c r="J535">
        <v>2.8410000000000002</v>
      </c>
    </row>
    <row r="536" spans="1:10" x14ac:dyDescent="0.3">
      <c r="A536">
        <v>1483</v>
      </c>
      <c r="B536">
        <f t="shared" si="24"/>
        <v>1.4830000000000001</v>
      </c>
      <c r="C536">
        <v>4861</v>
      </c>
      <c r="D536">
        <f t="shared" si="25"/>
        <v>4.8609999999999998</v>
      </c>
      <c r="E536">
        <v>1864</v>
      </c>
      <c r="F536">
        <f t="shared" si="26"/>
        <v>1.8640000000000001</v>
      </c>
      <c r="G536" s="24" t="s">
        <v>849</v>
      </c>
      <c r="H536" s="24">
        <v>0.14899999999999999</v>
      </c>
      <c r="I536" s="24" t="s">
        <v>876</v>
      </c>
      <c r="J536">
        <v>2.8410000000000002</v>
      </c>
    </row>
    <row r="537" spans="1:10" x14ac:dyDescent="0.3">
      <c r="A537">
        <v>1483</v>
      </c>
      <c r="B537">
        <f t="shared" si="24"/>
        <v>1.4830000000000001</v>
      </c>
      <c r="C537">
        <v>4861</v>
      </c>
      <c r="D537">
        <f t="shared" si="25"/>
        <v>4.8609999999999998</v>
      </c>
      <c r="E537">
        <v>1864</v>
      </c>
      <c r="F537">
        <f t="shared" si="26"/>
        <v>1.8640000000000001</v>
      </c>
      <c r="G537" s="24" t="s">
        <v>849</v>
      </c>
      <c r="H537" s="24">
        <v>0.14899999999999999</v>
      </c>
      <c r="I537" s="24" t="s">
        <v>876</v>
      </c>
      <c r="J537">
        <v>2.8410000000000002</v>
      </c>
    </row>
    <row r="538" spans="1:10" x14ac:dyDescent="0.3">
      <c r="A538">
        <v>1483</v>
      </c>
      <c r="B538">
        <f t="shared" si="24"/>
        <v>1.4830000000000001</v>
      </c>
      <c r="C538">
        <v>4861</v>
      </c>
      <c r="D538">
        <f t="shared" si="25"/>
        <v>4.8609999999999998</v>
      </c>
      <c r="E538">
        <v>1864</v>
      </c>
      <c r="F538">
        <f t="shared" si="26"/>
        <v>1.8640000000000001</v>
      </c>
      <c r="G538" s="24" t="s">
        <v>869</v>
      </c>
      <c r="H538" s="24">
        <v>0.16400000000000001</v>
      </c>
      <c r="I538" s="24" t="s">
        <v>876</v>
      </c>
      <c r="J538">
        <v>2.8410000000000002</v>
      </c>
    </row>
    <row r="539" spans="1:10" x14ac:dyDescent="0.3">
      <c r="A539">
        <v>1483</v>
      </c>
      <c r="B539">
        <f t="shared" si="24"/>
        <v>1.4830000000000001</v>
      </c>
      <c r="C539">
        <v>4861</v>
      </c>
      <c r="D539">
        <f t="shared" si="25"/>
        <v>4.8609999999999998</v>
      </c>
      <c r="E539">
        <v>1864</v>
      </c>
      <c r="F539">
        <f t="shared" si="26"/>
        <v>1.8640000000000001</v>
      </c>
      <c r="G539" s="24" t="s">
        <v>849</v>
      </c>
      <c r="H539" s="24">
        <v>0.14899999999999999</v>
      </c>
      <c r="I539" s="24" t="s">
        <v>876</v>
      </c>
      <c r="J539">
        <v>2.8410000000000002</v>
      </c>
    </row>
    <row r="540" spans="1:10" x14ac:dyDescent="0.3">
      <c r="A540">
        <v>1835</v>
      </c>
      <c r="B540">
        <f t="shared" si="24"/>
        <v>1.835</v>
      </c>
      <c r="C540">
        <v>4795</v>
      </c>
      <c r="D540">
        <f t="shared" si="25"/>
        <v>4.7949999999999999</v>
      </c>
      <c r="E540">
        <v>1855</v>
      </c>
      <c r="F540">
        <f t="shared" si="26"/>
        <v>1.855</v>
      </c>
      <c r="G540" s="24" t="s">
        <v>1742</v>
      </c>
      <c r="H540" s="24">
        <v>0.22</v>
      </c>
      <c r="I540" s="24" t="s">
        <v>1746</v>
      </c>
      <c r="J540">
        <v>2.7450000000000001</v>
      </c>
    </row>
    <row r="541" spans="1:10" x14ac:dyDescent="0.3">
      <c r="A541">
        <v>1835</v>
      </c>
      <c r="B541">
        <f t="shared" si="24"/>
        <v>1.835</v>
      </c>
      <c r="C541">
        <v>4795</v>
      </c>
      <c r="D541">
        <f t="shared" si="25"/>
        <v>4.7949999999999999</v>
      </c>
      <c r="E541">
        <v>1855</v>
      </c>
      <c r="F541">
        <f t="shared" si="26"/>
        <v>1.855</v>
      </c>
      <c r="G541" s="24" t="s">
        <v>1742</v>
      </c>
      <c r="H541" s="24">
        <v>0.22</v>
      </c>
      <c r="I541" s="24" t="s">
        <v>1746</v>
      </c>
      <c r="J541">
        <v>2.7450000000000001</v>
      </c>
    </row>
    <row r="542" spans="1:10" x14ac:dyDescent="0.3">
      <c r="A542">
        <v>1835</v>
      </c>
      <c r="B542">
        <f t="shared" si="24"/>
        <v>1.835</v>
      </c>
      <c r="C542">
        <v>4795</v>
      </c>
      <c r="D542">
        <f t="shared" si="25"/>
        <v>4.7949999999999999</v>
      </c>
      <c r="E542">
        <v>1855</v>
      </c>
      <c r="F542">
        <f t="shared" si="26"/>
        <v>1.855</v>
      </c>
      <c r="G542" s="24" t="s">
        <v>2521</v>
      </c>
      <c r="H542" s="24">
        <v>0.17699999999999999</v>
      </c>
      <c r="I542" s="24" t="s">
        <v>1746</v>
      </c>
      <c r="J542">
        <v>2.7450000000000001</v>
      </c>
    </row>
    <row r="543" spans="1:10" x14ac:dyDescent="0.3">
      <c r="A543">
        <v>1835</v>
      </c>
      <c r="B543">
        <f t="shared" si="24"/>
        <v>1.835</v>
      </c>
      <c r="C543">
        <v>4795</v>
      </c>
      <c r="D543">
        <f t="shared" si="25"/>
        <v>4.7949999999999999</v>
      </c>
      <c r="E543">
        <v>1855</v>
      </c>
      <c r="F543">
        <f t="shared" si="26"/>
        <v>1.855</v>
      </c>
      <c r="G543" s="24" t="s">
        <v>2521</v>
      </c>
      <c r="H543" s="24">
        <v>0.17699999999999999</v>
      </c>
      <c r="I543" s="24" t="s">
        <v>1746</v>
      </c>
      <c r="J543">
        <v>2.7450000000000001</v>
      </c>
    </row>
    <row r="544" spans="1:10" x14ac:dyDescent="0.3">
      <c r="A544">
        <v>1835</v>
      </c>
      <c r="B544">
        <f t="shared" si="24"/>
        <v>1.835</v>
      </c>
      <c r="C544">
        <v>4795</v>
      </c>
      <c r="D544">
        <f t="shared" si="25"/>
        <v>4.7949999999999999</v>
      </c>
      <c r="E544">
        <v>1855</v>
      </c>
      <c r="F544">
        <f t="shared" si="26"/>
        <v>1.855</v>
      </c>
      <c r="G544" s="24" t="s">
        <v>2521</v>
      </c>
      <c r="H544" s="24">
        <v>0.17699999999999999</v>
      </c>
      <c r="I544" s="24" t="s">
        <v>1746</v>
      </c>
      <c r="J544">
        <v>2.7450000000000001</v>
      </c>
    </row>
    <row r="545" spans="1:10" x14ac:dyDescent="0.3">
      <c r="A545">
        <v>1835</v>
      </c>
      <c r="B545">
        <f t="shared" si="24"/>
        <v>1.835</v>
      </c>
      <c r="C545">
        <v>4795</v>
      </c>
      <c r="D545">
        <f t="shared" si="25"/>
        <v>4.7949999999999999</v>
      </c>
      <c r="E545">
        <v>1855</v>
      </c>
      <c r="F545">
        <f t="shared" si="26"/>
        <v>1.855</v>
      </c>
      <c r="G545" s="24" t="s">
        <v>2521</v>
      </c>
      <c r="H545" s="24">
        <v>0.17699999999999999</v>
      </c>
      <c r="I545" s="24" t="s">
        <v>1746</v>
      </c>
      <c r="J545">
        <v>2.7450000000000001</v>
      </c>
    </row>
    <row r="546" spans="1:10" x14ac:dyDescent="0.3">
      <c r="A546">
        <v>1835</v>
      </c>
      <c r="B546">
        <f t="shared" si="24"/>
        <v>1.835</v>
      </c>
      <c r="C546">
        <v>4795</v>
      </c>
      <c r="D546">
        <f t="shared" si="25"/>
        <v>4.7949999999999999</v>
      </c>
      <c r="E546">
        <v>1855</v>
      </c>
      <c r="F546">
        <f t="shared" si="26"/>
        <v>1.855</v>
      </c>
      <c r="G546" s="24" t="s">
        <v>1742</v>
      </c>
      <c r="H546" s="24">
        <v>0.22</v>
      </c>
      <c r="I546" s="24" t="s">
        <v>1746</v>
      </c>
      <c r="J546">
        <v>2.7450000000000001</v>
      </c>
    </row>
    <row r="547" spans="1:10" x14ac:dyDescent="0.3">
      <c r="A547">
        <v>1837</v>
      </c>
      <c r="B547">
        <f t="shared" si="24"/>
        <v>1.837</v>
      </c>
      <c r="C547">
        <v>4903</v>
      </c>
      <c r="D547">
        <f t="shared" si="25"/>
        <v>4.9029999999999996</v>
      </c>
      <c r="E547">
        <v>1869</v>
      </c>
      <c r="F547">
        <f t="shared" si="26"/>
        <v>1.869</v>
      </c>
      <c r="G547" s="24" t="s">
        <v>1773</v>
      </c>
      <c r="H547" s="24">
        <v>0.22500000000000001</v>
      </c>
      <c r="I547" s="24" t="s">
        <v>1631</v>
      </c>
      <c r="J547">
        <v>2.85</v>
      </c>
    </row>
    <row r="548" spans="1:10" x14ac:dyDescent="0.3">
      <c r="A548">
        <v>1837</v>
      </c>
      <c r="B548">
        <f t="shared" si="24"/>
        <v>1.837</v>
      </c>
      <c r="C548">
        <v>4903</v>
      </c>
      <c r="D548">
        <f t="shared" si="25"/>
        <v>4.9029999999999996</v>
      </c>
      <c r="E548">
        <v>1869</v>
      </c>
      <c r="F548">
        <f t="shared" si="26"/>
        <v>1.869</v>
      </c>
      <c r="G548" s="24" t="s">
        <v>1773</v>
      </c>
      <c r="H548" s="24">
        <v>0.22500000000000001</v>
      </c>
      <c r="I548" s="24" t="s">
        <v>1631</v>
      </c>
      <c r="J548">
        <v>2.85</v>
      </c>
    </row>
    <row r="549" spans="1:10" x14ac:dyDescent="0.3">
      <c r="A549">
        <v>1837</v>
      </c>
      <c r="B549">
        <f t="shared" si="24"/>
        <v>1.837</v>
      </c>
      <c r="C549">
        <v>4903</v>
      </c>
      <c r="D549">
        <f t="shared" si="25"/>
        <v>4.9029999999999996</v>
      </c>
      <c r="E549">
        <v>1869</v>
      </c>
      <c r="F549">
        <f t="shared" si="26"/>
        <v>1.869</v>
      </c>
      <c r="G549" s="24" t="s">
        <v>1773</v>
      </c>
      <c r="H549" s="24">
        <v>0.22500000000000001</v>
      </c>
      <c r="I549" s="24" t="s">
        <v>1631</v>
      </c>
      <c r="J549">
        <v>2.85</v>
      </c>
    </row>
    <row r="550" spans="1:10" x14ac:dyDescent="0.3">
      <c r="A550">
        <v>1665</v>
      </c>
      <c r="B550">
        <f t="shared" si="24"/>
        <v>1.665</v>
      </c>
      <c r="C550">
        <v>4697</v>
      </c>
      <c r="D550">
        <f t="shared" si="25"/>
        <v>4.6970000000000001</v>
      </c>
      <c r="E550">
        <v>1882</v>
      </c>
      <c r="F550">
        <f t="shared" si="26"/>
        <v>1.8819999999999999</v>
      </c>
      <c r="G550" s="24" t="s">
        <v>1793</v>
      </c>
      <c r="H550" s="24">
        <v>0.188</v>
      </c>
      <c r="I550" s="24" t="s">
        <v>1797</v>
      </c>
      <c r="J550">
        <v>2.7909999999999999</v>
      </c>
    </row>
    <row r="551" spans="1:10" x14ac:dyDescent="0.3">
      <c r="A551">
        <v>1612</v>
      </c>
      <c r="B551">
        <f t="shared" si="24"/>
        <v>1.6120000000000001</v>
      </c>
      <c r="C551">
        <v>4439</v>
      </c>
      <c r="D551">
        <f t="shared" si="25"/>
        <v>4.4390000000000001</v>
      </c>
      <c r="E551">
        <v>2060</v>
      </c>
      <c r="F551">
        <f t="shared" si="26"/>
        <v>2.06</v>
      </c>
      <c r="G551" s="24" t="s">
        <v>304</v>
      </c>
      <c r="H551" s="24">
        <v>0.16500000000000001</v>
      </c>
      <c r="I551" s="24" t="s">
        <v>1810</v>
      </c>
      <c r="J551">
        <v>2.67</v>
      </c>
    </row>
    <row r="552" spans="1:10" x14ac:dyDescent="0.3">
      <c r="A552">
        <v>1612</v>
      </c>
      <c r="B552">
        <f t="shared" si="24"/>
        <v>1.6120000000000001</v>
      </c>
      <c r="C552">
        <v>4439</v>
      </c>
      <c r="D552">
        <f t="shared" si="25"/>
        <v>4.4390000000000001</v>
      </c>
      <c r="E552">
        <v>2058</v>
      </c>
      <c r="F552">
        <f t="shared" si="26"/>
        <v>2.0579999999999998</v>
      </c>
      <c r="G552" s="24" t="s">
        <v>304</v>
      </c>
      <c r="H552" s="24">
        <v>0.16500000000000001</v>
      </c>
      <c r="I552" s="24" t="s">
        <v>1810</v>
      </c>
      <c r="J552">
        <v>2.67</v>
      </c>
    </row>
    <row r="553" spans="1:10" x14ac:dyDescent="0.3">
      <c r="A553">
        <v>1612</v>
      </c>
      <c r="B553">
        <f t="shared" si="24"/>
        <v>1.6120000000000001</v>
      </c>
      <c r="C553">
        <v>4439</v>
      </c>
      <c r="D553">
        <f t="shared" si="25"/>
        <v>4.4390000000000001</v>
      </c>
      <c r="E553">
        <v>2058</v>
      </c>
      <c r="F553">
        <f t="shared" si="26"/>
        <v>2.0579999999999998</v>
      </c>
      <c r="G553" s="24" t="s">
        <v>304</v>
      </c>
      <c r="H553" s="24">
        <v>0.16500000000000001</v>
      </c>
      <c r="I553" s="24" t="s">
        <v>1810</v>
      </c>
      <c r="J553">
        <v>2.67</v>
      </c>
    </row>
    <row r="554" spans="1:10" x14ac:dyDescent="0.3">
      <c r="A554">
        <v>1545</v>
      </c>
      <c r="B554">
        <f t="shared" si="24"/>
        <v>1.5449999999999999</v>
      </c>
      <c r="C554">
        <v>4477</v>
      </c>
      <c r="D554">
        <f t="shared" si="25"/>
        <v>4.4770000000000003</v>
      </c>
      <c r="E554">
        <v>2058</v>
      </c>
      <c r="F554">
        <f t="shared" si="26"/>
        <v>2.0579999999999998</v>
      </c>
      <c r="G554" s="24" t="s">
        <v>1819</v>
      </c>
      <c r="H554" s="24">
        <v>0.17899999999999999</v>
      </c>
      <c r="I554" s="24" t="s">
        <v>1529</v>
      </c>
      <c r="J554">
        <v>2.76</v>
      </c>
    </row>
    <row r="555" spans="1:10" x14ac:dyDescent="0.3">
      <c r="A555">
        <v>1612</v>
      </c>
      <c r="B555">
        <f t="shared" si="24"/>
        <v>1.6120000000000001</v>
      </c>
      <c r="C555">
        <v>4439</v>
      </c>
      <c r="D555">
        <f t="shared" si="25"/>
        <v>4.4390000000000001</v>
      </c>
      <c r="E555">
        <v>1821</v>
      </c>
      <c r="F555">
        <f t="shared" si="26"/>
        <v>1.821</v>
      </c>
      <c r="G555" s="24" t="s">
        <v>304</v>
      </c>
      <c r="H555" s="24">
        <v>0.16500000000000001</v>
      </c>
      <c r="I555" s="24" t="s">
        <v>1810</v>
      </c>
      <c r="J555">
        <v>2.67</v>
      </c>
    </row>
    <row r="556" spans="1:10" x14ac:dyDescent="0.3">
      <c r="A556">
        <v>1429</v>
      </c>
      <c r="B556">
        <f t="shared" si="24"/>
        <v>1.429</v>
      </c>
      <c r="C556">
        <v>4633</v>
      </c>
      <c r="D556">
        <f t="shared" si="25"/>
        <v>4.633</v>
      </c>
      <c r="E556">
        <v>1811</v>
      </c>
      <c r="F556">
        <f t="shared" si="26"/>
        <v>1.8109999999999999</v>
      </c>
      <c r="G556" s="24" t="s">
        <v>1835</v>
      </c>
      <c r="H556" s="24">
        <v>0.157</v>
      </c>
      <c r="I556" s="24" t="s">
        <v>910</v>
      </c>
      <c r="J556">
        <v>2.81</v>
      </c>
    </row>
    <row r="557" spans="1:10" x14ac:dyDescent="0.3">
      <c r="A557">
        <v>1429</v>
      </c>
      <c r="B557">
        <f t="shared" si="24"/>
        <v>1.429</v>
      </c>
      <c r="C557">
        <v>4633</v>
      </c>
      <c r="D557">
        <f t="shared" si="25"/>
        <v>4.633</v>
      </c>
      <c r="E557">
        <v>1811</v>
      </c>
      <c r="F557">
        <f t="shared" si="26"/>
        <v>1.8109999999999999</v>
      </c>
      <c r="G557" s="24" t="s">
        <v>1835</v>
      </c>
      <c r="H557" s="24">
        <v>0.157</v>
      </c>
      <c r="I557" s="24" t="s">
        <v>910</v>
      </c>
      <c r="J557">
        <v>2.81</v>
      </c>
    </row>
    <row r="558" spans="1:10" x14ac:dyDescent="0.3">
      <c r="A558">
        <v>1429</v>
      </c>
      <c r="B558">
        <f t="shared" si="24"/>
        <v>1.429</v>
      </c>
      <c r="C558">
        <v>4633</v>
      </c>
      <c r="D558">
        <f t="shared" si="25"/>
        <v>4.633</v>
      </c>
      <c r="E558">
        <v>1811</v>
      </c>
      <c r="F558">
        <f t="shared" si="26"/>
        <v>1.8109999999999999</v>
      </c>
      <c r="G558" s="24" t="s">
        <v>1835</v>
      </c>
      <c r="H558" s="24">
        <v>0.157</v>
      </c>
      <c r="I558" s="24" t="s">
        <v>910</v>
      </c>
      <c r="J558">
        <v>2.81</v>
      </c>
    </row>
    <row r="559" spans="1:10" x14ac:dyDescent="0.3">
      <c r="A559">
        <v>1621</v>
      </c>
      <c r="B559">
        <f t="shared" si="24"/>
        <v>1.621</v>
      </c>
      <c r="C559">
        <v>4752</v>
      </c>
      <c r="D559">
        <f t="shared" si="25"/>
        <v>4.7519999999999998</v>
      </c>
      <c r="E559">
        <v>1918</v>
      </c>
      <c r="F559">
        <f t="shared" si="26"/>
        <v>1.9179999999999999</v>
      </c>
      <c r="G559" s="24" t="s">
        <v>1852</v>
      </c>
      <c r="H559" s="24">
        <v>0.498</v>
      </c>
      <c r="I559" s="24" t="s">
        <v>1857</v>
      </c>
      <c r="J559">
        <v>2.8639999999999999</v>
      </c>
    </row>
    <row r="560" spans="1:10" x14ac:dyDescent="0.3">
      <c r="A560">
        <v>1621</v>
      </c>
      <c r="B560">
        <f t="shared" si="24"/>
        <v>1.621</v>
      </c>
      <c r="C560">
        <v>4752</v>
      </c>
      <c r="D560">
        <f t="shared" si="25"/>
        <v>4.7519999999999998</v>
      </c>
      <c r="E560">
        <v>1918</v>
      </c>
      <c r="F560">
        <f t="shared" si="26"/>
        <v>1.9179999999999999</v>
      </c>
      <c r="G560" s="24" t="s">
        <v>1852</v>
      </c>
      <c r="H560" s="24">
        <v>0.498</v>
      </c>
      <c r="I560" s="24" t="s">
        <v>1857</v>
      </c>
      <c r="J560">
        <v>2.8639999999999999</v>
      </c>
    </row>
    <row r="561" spans="1:10" x14ac:dyDescent="0.3">
      <c r="A561">
        <v>1621</v>
      </c>
      <c r="B561">
        <f t="shared" si="24"/>
        <v>1.621</v>
      </c>
      <c r="C561">
        <v>4752</v>
      </c>
      <c r="D561">
        <f t="shared" si="25"/>
        <v>4.7519999999999998</v>
      </c>
      <c r="E561">
        <v>1918</v>
      </c>
      <c r="F561">
        <f t="shared" si="26"/>
        <v>1.9179999999999999</v>
      </c>
      <c r="G561" s="24" t="s">
        <v>1852</v>
      </c>
      <c r="H561" s="24">
        <v>0.498</v>
      </c>
      <c r="I561" s="24" t="s">
        <v>1857</v>
      </c>
      <c r="J561">
        <v>2.8639999999999999</v>
      </c>
    </row>
    <row r="562" spans="1:10" x14ac:dyDescent="0.3">
      <c r="A562">
        <v>1304</v>
      </c>
      <c r="B562">
        <f t="shared" si="24"/>
        <v>1.304</v>
      </c>
      <c r="C562">
        <v>4324</v>
      </c>
      <c r="D562">
        <f t="shared" si="25"/>
        <v>4.3239999999999998</v>
      </c>
      <c r="E562">
        <v>2024</v>
      </c>
      <c r="F562">
        <f t="shared" si="26"/>
        <v>2.024</v>
      </c>
      <c r="G562" s="24" t="s">
        <v>2521</v>
      </c>
      <c r="H562" s="24">
        <v>0.17699999999999999</v>
      </c>
      <c r="I562" s="24" t="s">
        <v>487</v>
      </c>
      <c r="J562">
        <v>2.4700000000000002</v>
      </c>
    </row>
    <row r="563" spans="1:10" x14ac:dyDescent="0.3">
      <c r="A563">
        <v>1304</v>
      </c>
      <c r="B563">
        <f t="shared" si="24"/>
        <v>1.304</v>
      </c>
      <c r="C563">
        <v>4324</v>
      </c>
      <c r="D563">
        <f t="shared" si="25"/>
        <v>4.3239999999999998</v>
      </c>
      <c r="E563">
        <v>1459</v>
      </c>
      <c r="F563">
        <f t="shared" si="26"/>
        <v>1.4590000000000001</v>
      </c>
      <c r="G563" s="24" t="s">
        <v>2521</v>
      </c>
      <c r="H563" s="24">
        <v>0.17699999999999999</v>
      </c>
      <c r="I563" s="24" t="s">
        <v>487</v>
      </c>
      <c r="J563">
        <v>2.4700000000000002</v>
      </c>
    </row>
    <row r="564" spans="1:10" x14ac:dyDescent="0.3">
      <c r="A564">
        <v>1910</v>
      </c>
      <c r="B564">
        <f t="shared" si="24"/>
        <v>1.91</v>
      </c>
      <c r="C564">
        <v>4950</v>
      </c>
      <c r="D564">
        <f t="shared" si="25"/>
        <v>4.95</v>
      </c>
      <c r="E564">
        <v>1980</v>
      </c>
      <c r="F564">
        <f t="shared" si="26"/>
        <v>1.98</v>
      </c>
      <c r="G564" s="24" t="s">
        <v>1773</v>
      </c>
      <c r="H564" s="24">
        <v>0.22500000000000001</v>
      </c>
      <c r="I564" s="24" t="s">
        <v>1631</v>
      </c>
      <c r="J564">
        <v>2.85</v>
      </c>
    </row>
    <row r="565" spans="1:10" x14ac:dyDescent="0.3">
      <c r="A565">
        <v>1640</v>
      </c>
      <c r="B565">
        <f t="shared" si="24"/>
        <v>1.64</v>
      </c>
      <c r="C565">
        <v>3370</v>
      </c>
      <c r="D565">
        <f t="shared" si="25"/>
        <v>3.37</v>
      </c>
      <c r="E565">
        <v>1410</v>
      </c>
      <c r="F565">
        <f t="shared" si="26"/>
        <v>1.41</v>
      </c>
      <c r="G565" s="24" t="s">
        <v>304</v>
      </c>
      <c r="H565" s="24">
        <v>0.16500000000000001</v>
      </c>
      <c r="I565" s="24" t="s">
        <v>1907</v>
      </c>
      <c r="J565">
        <v>1.84</v>
      </c>
    </row>
    <row r="566" spans="1:10" x14ac:dyDescent="0.3">
      <c r="A566">
        <v>1640</v>
      </c>
      <c r="B566">
        <f t="shared" si="24"/>
        <v>1.64</v>
      </c>
      <c r="C566">
        <v>3370</v>
      </c>
      <c r="D566">
        <f t="shared" si="25"/>
        <v>3.37</v>
      </c>
      <c r="E566">
        <v>1410</v>
      </c>
      <c r="F566">
        <f t="shared" si="26"/>
        <v>1.41</v>
      </c>
      <c r="G566" s="24" t="s">
        <v>304</v>
      </c>
      <c r="H566" s="24">
        <v>0.16500000000000001</v>
      </c>
      <c r="I566" s="24" t="s">
        <v>1907</v>
      </c>
      <c r="J566">
        <v>1.84</v>
      </c>
    </row>
    <row r="567" spans="1:10" x14ac:dyDescent="0.3">
      <c r="A567">
        <v>1525</v>
      </c>
      <c r="B567">
        <f t="shared" si="24"/>
        <v>1.5249999999999999</v>
      </c>
      <c r="C567">
        <v>3941</v>
      </c>
      <c r="D567">
        <f t="shared" si="25"/>
        <v>3.9409999999999998</v>
      </c>
      <c r="E567">
        <v>1704</v>
      </c>
      <c r="F567">
        <f t="shared" si="26"/>
        <v>1.704</v>
      </c>
      <c r="G567" s="24" t="s">
        <v>2521</v>
      </c>
      <c r="H567" s="24">
        <v>0.17699999999999999</v>
      </c>
      <c r="I567" s="24" t="s">
        <v>689</v>
      </c>
      <c r="J567">
        <v>2.4900000000000002</v>
      </c>
    </row>
    <row r="568" spans="1:10" x14ac:dyDescent="0.3">
      <c r="A568">
        <v>1525</v>
      </c>
      <c r="B568">
        <f t="shared" si="24"/>
        <v>1.5249999999999999</v>
      </c>
      <c r="C568">
        <v>3941</v>
      </c>
      <c r="D568">
        <f t="shared" si="25"/>
        <v>3.9409999999999998</v>
      </c>
      <c r="E568">
        <v>1704</v>
      </c>
      <c r="F568">
        <f t="shared" si="26"/>
        <v>1.704</v>
      </c>
      <c r="G568" s="24" t="s">
        <v>2521</v>
      </c>
      <c r="H568" s="24">
        <v>0.17699999999999999</v>
      </c>
      <c r="I568" s="24" t="s">
        <v>689</v>
      </c>
      <c r="J568">
        <v>2.4900000000000002</v>
      </c>
    </row>
    <row r="569" spans="1:10" x14ac:dyDescent="0.3">
      <c r="A569">
        <v>1525</v>
      </c>
      <c r="B569">
        <f t="shared" si="24"/>
        <v>1.5249999999999999</v>
      </c>
      <c r="C569">
        <v>3941</v>
      </c>
      <c r="D569">
        <f t="shared" si="25"/>
        <v>3.9409999999999998</v>
      </c>
      <c r="E569">
        <v>1704</v>
      </c>
      <c r="F569">
        <f t="shared" si="26"/>
        <v>1.704</v>
      </c>
      <c r="G569" s="24" t="s">
        <v>2521</v>
      </c>
      <c r="H569" s="24">
        <v>0.17699999999999999</v>
      </c>
      <c r="I569" s="24" t="s">
        <v>689</v>
      </c>
      <c r="J569">
        <v>2.4900000000000002</v>
      </c>
    </row>
    <row r="570" spans="1:10" x14ac:dyDescent="0.3">
      <c r="A570">
        <v>1525</v>
      </c>
      <c r="B570">
        <f t="shared" si="24"/>
        <v>1.5249999999999999</v>
      </c>
      <c r="C570">
        <v>3941</v>
      </c>
      <c r="D570">
        <f t="shared" si="25"/>
        <v>3.9409999999999998</v>
      </c>
      <c r="E570">
        <v>1704</v>
      </c>
      <c r="F570">
        <f t="shared" si="26"/>
        <v>1.704</v>
      </c>
      <c r="G570" s="24" t="s">
        <v>2521</v>
      </c>
      <c r="H570" s="24">
        <v>0.17699999999999999</v>
      </c>
      <c r="I570" s="24" t="s">
        <v>689</v>
      </c>
      <c r="J570">
        <v>2.4900000000000002</v>
      </c>
    </row>
    <row r="571" spans="1:10" x14ac:dyDescent="0.3">
      <c r="A571">
        <v>1525</v>
      </c>
      <c r="B571">
        <f t="shared" si="24"/>
        <v>1.5249999999999999</v>
      </c>
      <c r="C571">
        <v>3941</v>
      </c>
      <c r="D571">
        <f t="shared" si="25"/>
        <v>3.9409999999999998</v>
      </c>
      <c r="E571">
        <v>1704</v>
      </c>
      <c r="F571">
        <f t="shared" si="26"/>
        <v>1.704</v>
      </c>
      <c r="G571" s="24" t="s">
        <v>2521</v>
      </c>
      <c r="H571" s="24">
        <v>0.17699999999999999</v>
      </c>
      <c r="I571" s="24" t="s">
        <v>689</v>
      </c>
      <c r="J571">
        <v>2.4900000000000002</v>
      </c>
    </row>
    <row r="572" spans="1:10" x14ac:dyDescent="0.3">
      <c r="A572">
        <v>1525</v>
      </c>
      <c r="B572">
        <f t="shared" si="24"/>
        <v>1.5249999999999999</v>
      </c>
      <c r="C572">
        <v>3941</v>
      </c>
      <c r="D572">
        <f t="shared" si="25"/>
        <v>3.9409999999999998</v>
      </c>
      <c r="E572">
        <v>1704</v>
      </c>
      <c r="F572">
        <f t="shared" si="26"/>
        <v>1.704</v>
      </c>
      <c r="G572" s="24" t="s">
        <v>2521</v>
      </c>
      <c r="H572" s="24">
        <v>0.17699999999999999</v>
      </c>
      <c r="I572" s="24" t="s">
        <v>689</v>
      </c>
      <c r="J572">
        <v>2.4900000000000002</v>
      </c>
    </row>
    <row r="573" spans="1:10" x14ac:dyDescent="0.3">
      <c r="A573">
        <v>1510</v>
      </c>
      <c r="B573">
        <f t="shared" si="24"/>
        <v>1.51</v>
      </c>
      <c r="C573">
        <v>3995</v>
      </c>
      <c r="D573">
        <f t="shared" si="25"/>
        <v>3.9950000000000001</v>
      </c>
      <c r="E573">
        <v>1745</v>
      </c>
      <c r="F573">
        <f t="shared" si="26"/>
        <v>1.7450000000000001</v>
      </c>
      <c r="G573" s="24" t="s">
        <v>372</v>
      </c>
      <c r="H573" s="24">
        <v>0.17</v>
      </c>
      <c r="I573" s="24" t="s">
        <v>807</v>
      </c>
      <c r="J573">
        <v>2.52</v>
      </c>
    </row>
    <row r="574" spans="1:10" x14ac:dyDescent="0.3">
      <c r="A574">
        <v>1500</v>
      </c>
      <c r="B574">
        <f t="shared" si="24"/>
        <v>1.5</v>
      </c>
      <c r="C574">
        <v>3995</v>
      </c>
      <c r="D574">
        <f t="shared" si="25"/>
        <v>3.9950000000000001</v>
      </c>
      <c r="E574">
        <v>1745</v>
      </c>
      <c r="F574">
        <f t="shared" si="26"/>
        <v>1.7450000000000001</v>
      </c>
      <c r="G574" s="24" t="s">
        <v>372</v>
      </c>
      <c r="H574" s="24">
        <v>0.17</v>
      </c>
      <c r="I574" s="24" t="s">
        <v>807</v>
      </c>
      <c r="J574">
        <v>2.52</v>
      </c>
    </row>
    <row r="575" spans="1:10" x14ac:dyDescent="0.3">
      <c r="A575">
        <v>1500</v>
      </c>
      <c r="B575">
        <f t="shared" si="24"/>
        <v>1.5</v>
      </c>
      <c r="C575">
        <v>3995</v>
      </c>
      <c r="D575">
        <f t="shared" si="25"/>
        <v>3.9950000000000001</v>
      </c>
      <c r="E575">
        <v>1745</v>
      </c>
      <c r="F575">
        <f t="shared" si="26"/>
        <v>1.7450000000000001</v>
      </c>
      <c r="G575" s="24" t="s">
        <v>372</v>
      </c>
      <c r="H575" s="24">
        <v>0.17</v>
      </c>
      <c r="I575" s="24" t="s">
        <v>807</v>
      </c>
      <c r="J575">
        <v>2.52</v>
      </c>
    </row>
    <row r="576" spans="1:10" x14ac:dyDescent="0.3">
      <c r="A576">
        <v>1500</v>
      </c>
      <c r="B576">
        <f t="shared" si="24"/>
        <v>1.5</v>
      </c>
      <c r="C576">
        <v>3995</v>
      </c>
      <c r="D576">
        <f t="shared" si="25"/>
        <v>3.9950000000000001</v>
      </c>
      <c r="E576">
        <v>1745</v>
      </c>
      <c r="F576">
        <f t="shared" si="26"/>
        <v>1.7450000000000001</v>
      </c>
      <c r="G576" s="24" t="s">
        <v>372</v>
      </c>
      <c r="H576" s="24">
        <v>0.17</v>
      </c>
      <c r="I576" s="24" t="s">
        <v>807</v>
      </c>
      <c r="J576">
        <v>2.52</v>
      </c>
    </row>
    <row r="577" spans="1:10" x14ac:dyDescent="0.3">
      <c r="A577">
        <v>1510</v>
      </c>
      <c r="B577">
        <f t="shared" si="24"/>
        <v>1.51</v>
      </c>
      <c r="C577">
        <v>3995</v>
      </c>
      <c r="D577">
        <f t="shared" si="25"/>
        <v>3.9950000000000001</v>
      </c>
      <c r="E577">
        <v>1745</v>
      </c>
      <c r="F577">
        <f t="shared" si="26"/>
        <v>1.7450000000000001</v>
      </c>
      <c r="G577" s="24" t="s">
        <v>372</v>
      </c>
      <c r="H577" s="24">
        <v>0.17</v>
      </c>
      <c r="I577" s="24" t="s">
        <v>807</v>
      </c>
      <c r="J577">
        <v>2.52</v>
      </c>
    </row>
    <row r="578" spans="1:10" x14ac:dyDescent="0.3">
      <c r="A578">
        <v>1510</v>
      </c>
      <c r="B578">
        <f t="shared" si="24"/>
        <v>1.51</v>
      </c>
      <c r="C578">
        <v>3995</v>
      </c>
      <c r="D578">
        <f t="shared" si="25"/>
        <v>3.9950000000000001</v>
      </c>
      <c r="E578">
        <v>1745</v>
      </c>
      <c r="F578">
        <f t="shared" si="26"/>
        <v>1.7450000000000001</v>
      </c>
      <c r="G578" s="24" t="s">
        <v>372</v>
      </c>
      <c r="H578" s="24">
        <v>0.17</v>
      </c>
      <c r="I578" s="24" t="s">
        <v>807</v>
      </c>
      <c r="J578">
        <v>2.52</v>
      </c>
    </row>
    <row r="579" spans="1:10" x14ac:dyDescent="0.3">
      <c r="A579">
        <v>1510</v>
      </c>
      <c r="B579">
        <f t="shared" si="24"/>
        <v>1.51</v>
      </c>
      <c r="C579">
        <v>3995</v>
      </c>
      <c r="D579">
        <f t="shared" si="25"/>
        <v>3.9950000000000001</v>
      </c>
      <c r="E579">
        <v>1745</v>
      </c>
      <c r="F579">
        <f t="shared" si="26"/>
        <v>1.7450000000000001</v>
      </c>
      <c r="G579" s="24" t="s">
        <v>372</v>
      </c>
      <c r="H579" s="24">
        <v>0.17</v>
      </c>
      <c r="I579" s="24" t="s">
        <v>807</v>
      </c>
      <c r="J579">
        <v>2.52</v>
      </c>
    </row>
    <row r="580" spans="1:10" x14ac:dyDescent="0.3">
      <c r="A580">
        <v>1510</v>
      </c>
      <c r="B580">
        <f t="shared" ref="B580:B643" si="27">A580/1000</f>
        <v>1.51</v>
      </c>
      <c r="C580">
        <v>3995</v>
      </c>
      <c r="D580">
        <f t="shared" ref="D580:D643" si="28">C580/1000</f>
        <v>3.9950000000000001</v>
      </c>
      <c r="E580">
        <v>1745</v>
      </c>
      <c r="F580">
        <f t="shared" ref="F580:F643" si="29">E580/1000</f>
        <v>1.7450000000000001</v>
      </c>
      <c r="G580" s="24" t="s">
        <v>372</v>
      </c>
      <c r="H580" s="24">
        <v>0.17</v>
      </c>
      <c r="I580" s="24" t="s">
        <v>807</v>
      </c>
      <c r="J580">
        <v>2.52</v>
      </c>
    </row>
    <row r="581" spans="1:10" x14ac:dyDescent="0.3">
      <c r="A581">
        <v>1510</v>
      </c>
      <c r="B581">
        <f t="shared" si="27"/>
        <v>1.51</v>
      </c>
      <c r="C581">
        <v>3995</v>
      </c>
      <c r="D581">
        <f t="shared" si="28"/>
        <v>3.9950000000000001</v>
      </c>
      <c r="E581">
        <v>1745</v>
      </c>
      <c r="F581">
        <f t="shared" si="29"/>
        <v>1.7450000000000001</v>
      </c>
      <c r="G581" s="24" t="s">
        <v>372</v>
      </c>
      <c r="H581" s="24">
        <v>0.17</v>
      </c>
      <c r="I581" s="24" t="s">
        <v>807</v>
      </c>
      <c r="J581">
        <v>2.52</v>
      </c>
    </row>
    <row r="582" spans="1:10" x14ac:dyDescent="0.3">
      <c r="A582">
        <v>1510</v>
      </c>
      <c r="B582">
        <f t="shared" si="27"/>
        <v>1.51</v>
      </c>
      <c r="C582">
        <v>3995</v>
      </c>
      <c r="D582">
        <f t="shared" si="28"/>
        <v>3.9950000000000001</v>
      </c>
      <c r="E582">
        <v>1745</v>
      </c>
      <c r="F582">
        <f t="shared" si="29"/>
        <v>1.7450000000000001</v>
      </c>
      <c r="G582" s="24" t="s">
        <v>372</v>
      </c>
      <c r="H582" s="24">
        <v>0.17</v>
      </c>
      <c r="I582" s="24" t="s">
        <v>807</v>
      </c>
      <c r="J582">
        <v>2.52</v>
      </c>
    </row>
    <row r="583" spans="1:10" x14ac:dyDescent="0.3">
      <c r="A583">
        <v>1510</v>
      </c>
      <c r="B583">
        <f t="shared" si="27"/>
        <v>1.51</v>
      </c>
      <c r="C583">
        <v>3995</v>
      </c>
      <c r="D583">
        <f t="shared" si="28"/>
        <v>3.9950000000000001</v>
      </c>
      <c r="E583">
        <v>1745</v>
      </c>
      <c r="F583">
        <f t="shared" si="29"/>
        <v>1.7450000000000001</v>
      </c>
      <c r="G583" s="24" t="s">
        <v>372</v>
      </c>
      <c r="H583" s="24">
        <v>0.17</v>
      </c>
      <c r="I583" s="24" t="s">
        <v>807</v>
      </c>
      <c r="J583">
        <v>2.52</v>
      </c>
    </row>
    <row r="584" spans="1:10" x14ac:dyDescent="0.3">
      <c r="A584">
        <v>1510</v>
      </c>
      <c r="B584">
        <f t="shared" si="27"/>
        <v>1.51</v>
      </c>
      <c r="C584">
        <v>3995</v>
      </c>
      <c r="D584">
        <f t="shared" si="28"/>
        <v>3.9950000000000001</v>
      </c>
      <c r="E584">
        <v>1745</v>
      </c>
      <c r="F584">
        <f t="shared" si="29"/>
        <v>1.7450000000000001</v>
      </c>
      <c r="G584" s="24" t="s">
        <v>372</v>
      </c>
      <c r="H584" s="24">
        <v>0.17</v>
      </c>
      <c r="I584" s="24" t="s">
        <v>807</v>
      </c>
      <c r="J584">
        <v>2.52</v>
      </c>
    </row>
    <row r="585" spans="1:10" x14ac:dyDescent="0.3">
      <c r="A585">
        <v>1510</v>
      </c>
      <c r="B585">
        <f t="shared" si="27"/>
        <v>1.51</v>
      </c>
      <c r="C585">
        <v>3995</v>
      </c>
      <c r="D585">
        <f t="shared" si="28"/>
        <v>3.9950000000000001</v>
      </c>
      <c r="E585">
        <v>1745</v>
      </c>
      <c r="F585">
        <f t="shared" si="29"/>
        <v>1.7450000000000001</v>
      </c>
      <c r="G585" s="24" t="s">
        <v>372</v>
      </c>
      <c r="H585" s="24">
        <v>0.17</v>
      </c>
      <c r="I585" s="24" t="s">
        <v>807</v>
      </c>
      <c r="J585">
        <v>2.52</v>
      </c>
    </row>
    <row r="586" spans="1:10" x14ac:dyDescent="0.3">
      <c r="A586">
        <v>1520</v>
      </c>
      <c r="B586">
        <f t="shared" si="27"/>
        <v>1.52</v>
      </c>
      <c r="C586">
        <v>3765</v>
      </c>
      <c r="D586">
        <f t="shared" si="28"/>
        <v>3.7650000000000001</v>
      </c>
      <c r="E586">
        <v>1660</v>
      </c>
      <c r="F586">
        <f t="shared" si="29"/>
        <v>1.66</v>
      </c>
      <c r="G586" s="24" t="s">
        <v>304</v>
      </c>
      <c r="H586" s="24">
        <v>0.16500000000000001</v>
      </c>
      <c r="I586" s="24" t="s">
        <v>310</v>
      </c>
      <c r="J586">
        <v>2.4249999999999998</v>
      </c>
    </row>
    <row r="587" spans="1:10" x14ac:dyDescent="0.3">
      <c r="A587">
        <v>1520</v>
      </c>
      <c r="B587">
        <f t="shared" si="27"/>
        <v>1.52</v>
      </c>
      <c r="C587">
        <v>3765</v>
      </c>
      <c r="D587">
        <f t="shared" si="28"/>
        <v>3.7650000000000001</v>
      </c>
      <c r="E587">
        <v>1660</v>
      </c>
      <c r="F587">
        <f t="shared" si="29"/>
        <v>1.66</v>
      </c>
      <c r="G587" s="24" t="s">
        <v>304</v>
      </c>
      <c r="H587" s="24">
        <v>0.16500000000000001</v>
      </c>
      <c r="I587" s="24" t="s">
        <v>310</v>
      </c>
      <c r="J587">
        <v>2.4249999999999998</v>
      </c>
    </row>
    <row r="588" spans="1:10" x14ac:dyDescent="0.3">
      <c r="A588">
        <v>1520</v>
      </c>
      <c r="B588">
        <f t="shared" si="27"/>
        <v>1.52</v>
      </c>
      <c r="C588">
        <v>3765</v>
      </c>
      <c r="D588">
        <f t="shared" si="28"/>
        <v>3.7650000000000001</v>
      </c>
      <c r="E588">
        <v>1660</v>
      </c>
      <c r="F588">
        <f t="shared" si="29"/>
        <v>1.66</v>
      </c>
      <c r="G588" s="24" t="s">
        <v>304</v>
      </c>
      <c r="H588" s="24">
        <v>0.16500000000000001</v>
      </c>
      <c r="I588" s="24" t="s">
        <v>310</v>
      </c>
      <c r="J588">
        <v>2.4249999999999998</v>
      </c>
    </row>
    <row r="589" spans="1:10" x14ac:dyDescent="0.3">
      <c r="A589">
        <v>1520</v>
      </c>
      <c r="B589">
        <f t="shared" si="27"/>
        <v>1.52</v>
      </c>
      <c r="C589">
        <v>3765</v>
      </c>
      <c r="D589">
        <f t="shared" si="28"/>
        <v>3.7650000000000001</v>
      </c>
      <c r="E589">
        <v>1660</v>
      </c>
      <c r="F589">
        <f t="shared" si="29"/>
        <v>1.66</v>
      </c>
      <c r="G589" s="24" t="s">
        <v>304</v>
      </c>
      <c r="H589" s="24">
        <v>0.16500000000000001</v>
      </c>
      <c r="I589" s="24" t="s">
        <v>310</v>
      </c>
      <c r="J589">
        <v>2.4249999999999998</v>
      </c>
    </row>
    <row r="590" spans="1:10" x14ac:dyDescent="0.3">
      <c r="A590">
        <v>1520</v>
      </c>
      <c r="B590">
        <f t="shared" si="27"/>
        <v>1.52</v>
      </c>
      <c r="C590">
        <v>3765</v>
      </c>
      <c r="D590">
        <f t="shared" si="28"/>
        <v>3.7650000000000001</v>
      </c>
      <c r="E590">
        <v>1660</v>
      </c>
      <c r="F590">
        <f t="shared" si="29"/>
        <v>1.66</v>
      </c>
      <c r="G590" s="24" t="s">
        <v>304</v>
      </c>
      <c r="H590" s="24">
        <v>0.16500000000000001</v>
      </c>
      <c r="I590" s="24" t="s">
        <v>310</v>
      </c>
      <c r="J590">
        <v>2.4249999999999998</v>
      </c>
    </row>
    <row r="591" spans="1:10" x14ac:dyDescent="0.3">
      <c r="A591">
        <v>1520</v>
      </c>
      <c r="B591">
        <f t="shared" si="27"/>
        <v>1.52</v>
      </c>
      <c r="C591">
        <v>3765</v>
      </c>
      <c r="D591">
        <f t="shared" si="28"/>
        <v>3.7650000000000001</v>
      </c>
      <c r="E591">
        <v>1660</v>
      </c>
      <c r="F591">
        <f t="shared" si="29"/>
        <v>1.66</v>
      </c>
      <c r="G591" s="24" t="s">
        <v>304</v>
      </c>
      <c r="H591" s="24">
        <v>0.16500000000000001</v>
      </c>
      <c r="I591" s="24" t="s">
        <v>310</v>
      </c>
      <c r="J591">
        <v>2.4249999999999998</v>
      </c>
    </row>
    <row r="592" spans="1:10" x14ac:dyDescent="0.3">
      <c r="A592">
        <v>1690</v>
      </c>
      <c r="B592">
        <f t="shared" si="27"/>
        <v>1.69</v>
      </c>
      <c r="C592">
        <v>4395</v>
      </c>
      <c r="D592">
        <f t="shared" si="28"/>
        <v>4.3949999999999996</v>
      </c>
      <c r="E592">
        <v>1735</v>
      </c>
      <c r="F592">
        <f t="shared" si="29"/>
        <v>1.7350000000000001</v>
      </c>
      <c r="G592" s="24" t="s">
        <v>1961</v>
      </c>
      <c r="H592" s="24">
        <v>0.185</v>
      </c>
      <c r="I592" s="24" t="s">
        <v>1506</v>
      </c>
      <c r="J592">
        <v>2.74</v>
      </c>
    </row>
    <row r="593" spans="1:10" x14ac:dyDescent="0.3">
      <c r="A593">
        <v>1685</v>
      </c>
      <c r="B593">
        <f t="shared" si="27"/>
        <v>1.6850000000000001</v>
      </c>
      <c r="C593">
        <v>4265</v>
      </c>
      <c r="D593">
        <f t="shared" si="28"/>
        <v>4.2649999999999997</v>
      </c>
      <c r="E593">
        <v>1695</v>
      </c>
      <c r="F593">
        <f t="shared" si="29"/>
        <v>1.6950000000000001</v>
      </c>
      <c r="G593" s="24" t="s">
        <v>2521</v>
      </c>
      <c r="H593" s="24">
        <v>0.17699999999999999</v>
      </c>
      <c r="I593" s="24" t="s">
        <v>1506</v>
      </c>
      <c r="J593">
        <v>2.74</v>
      </c>
    </row>
    <row r="594" spans="1:10" x14ac:dyDescent="0.3">
      <c r="A594">
        <v>1690</v>
      </c>
      <c r="B594">
        <f t="shared" si="27"/>
        <v>1.69</v>
      </c>
      <c r="C594">
        <v>4395</v>
      </c>
      <c r="D594">
        <f t="shared" si="28"/>
        <v>4.3949999999999996</v>
      </c>
      <c r="E594">
        <v>1735</v>
      </c>
      <c r="F594">
        <f t="shared" si="29"/>
        <v>1.7350000000000001</v>
      </c>
      <c r="G594" s="24" t="s">
        <v>2521</v>
      </c>
      <c r="H594" s="24">
        <v>0.17699999999999999</v>
      </c>
      <c r="I594" s="24" t="s">
        <v>1506</v>
      </c>
      <c r="J594">
        <v>2.74</v>
      </c>
    </row>
    <row r="595" spans="1:10" x14ac:dyDescent="0.3">
      <c r="A595">
        <v>1690</v>
      </c>
      <c r="B595">
        <f t="shared" si="27"/>
        <v>1.69</v>
      </c>
      <c r="C595">
        <v>4395</v>
      </c>
      <c r="D595">
        <f t="shared" si="28"/>
        <v>4.3949999999999996</v>
      </c>
      <c r="E595">
        <v>1735</v>
      </c>
      <c r="F595">
        <f t="shared" si="29"/>
        <v>1.7350000000000001</v>
      </c>
      <c r="G595" s="24" t="s">
        <v>2521</v>
      </c>
      <c r="H595" s="24">
        <v>0.17699999999999999</v>
      </c>
      <c r="I595" s="24" t="s">
        <v>1506</v>
      </c>
      <c r="J595">
        <v>2.74</v>
      </c>
    </row>
    <row r="596" spans="1:10" x14ac:dyDescent="0.3">
      <c r="A596">
        <v>1685</v>
      </c>
      <c r="B596">
        <f t="shared" si="27"/>
        <v>1.6850000000000001</v>
      </c>
      <c r="C596">
        <v>4265</v>
      </c>
      <c r="D596">
        <f t="shared" si="28"/>
        <v>4.2649999999999997</v>
      </c>
      <c r="E596">
        <v>1695</v>
      </c>
      <c r="F596">
        <f t="shared" si="29"/>
        <v>1.6950000000000001</v>
      </c>
      <c r="G596" s="24" t="s">
        <v>2521</v>
      </c>
      <c r="H596" s="24">
        <v>0.17699999999999999</v>
      </c>
      <c r="I596" s="24" t="s">
        <v>1506</v>
      </c>
      <c r="J596">
        <v>2.74</v>
      </c>
    </row>
    <row r="597" spans="1:10" x14ac:dyDescent="0.3">
      <c r="A597">
        <v>1685</v>
      </c>
      <c r="B597">
        <f t="shared" si="27"/>
        <v>1.6850000000000001</v>
      </c>
      <c r="C597">
        <v>4265</v>
      </c>
      <c r="D597">
        <f t="shared" si="28"/>
        <v>4.2649999999999997</v>
      </c>
      <c r="E597">
        <v>1695</v>
      </c>
      <c r="F597">
        <f t="shared" si="29"/>
        <v>1.6950000000000001</v>
      </c>
      <c r="G597" s="24" t="s">
        <v>2521</v>
      </c>
      <c r="H597" s="24">
        <v>0.17699999999999999</v>
      </c>
      <c r="I597" s="24" t="s">
        <v>1506</v>
      </c>
      <c r="J597">
        <v>2.74</v>
      </c>
    </row>
    <row r="598" spans="1:10" x14ac:dyDescent="0.3">
      <c r="A598">
        <v>1690</v>
      </c>
      <c r="B598">
        <f t="shared" si="27"/>
        <v>1.69</v>
      </c>
      <c r="C598">
        <v>4395</v>
      </c>
      <c r="D598">
        <f t="shared" si="28"/>
        <v>4.3949999999999996</v>
      </c>
      <c r="E598">
        <v>1735</v>
      </c>
      <c r="F598">
        <f t="shared" si="29"/>
        <v>1.7350000000000001</v>
      </c>
      <c r="G598" s="24" t="s">
        <v>2521</v>
      </c>
      <c r="H598" s="24">
        <v>0.17699999999999999</v>
      </c>
      <c r="I598" s="24" t="s">
        <v>1506</v>
      </c>
      <c r="J598">
        <v>2.74</v>
      </c>
    </row>
    <row r="599" spans="1:10" x14ac:dyDescent="0.3">
      <c r="A599">
        <v>1690</v>
      </c>
      <c r="B599">
        <f t="shared" si="27"/>
        <v>1.69</v>
      </c>
      <c r="C599">
        <v>4395</v>
      </c>
      <c r="D599">
        <f t="shared" si="28"/>
        <v>4.3949999999999996</v>
      </c>
      <c r="E599">
        <v>1735</v>
      </c>
      <c r="F599">
        <f t="shared" si="29"/>
        <v>1.7350000000000001</v>
      </c>
      <c r="G599" s="24" t="s">
        <v>2521</v>
      </c>
      <c r="H599" s="24">
        <v>0.17699999999999999</v>
      </c>
      <c r="I599" s="24" t="s">
        <v>1506</v>
      </c>
      <c r="J599">
        <v>2.74</v>
      </c>
    </row>
    <row r="600" spans="1:10" x14ac:dyDescent="0.3">
      <c r="A600">
        <v>1690</v>
      </c>
      <c r="B600">
        <f t="shared" si="27"/>
        <v>1.69</v>
      </c>
      <c r="C600">
        <v>4395</v>
      </c>
      <c r="D600">
        <f t="shared" si="28"/>
        <v>4.3949999999999996</v>
      </c>
      <c r="E600">
        <v>1735</v>
      </c>
      <c r="F600">
        <f t="shared" si="29"/>
        <v>1.7350000000000001</v>
      </c>
      <c r="G600" s="24" t="s">
        <v>2521</v>
      </c>
      <c r="H600" s="24">
        <v>0.17699999999999999</v>
      </c>
      <c r="I600" s="24" t="s">
        <v>1506</v>
      </c>
      <c r="J600">
        <v>2.74</v>
      </c>
    </row>
    <row r="601" spans="1:10" x14ac:dyDescent="0.3">
      <c r="A601">
        <v>1685</v>
      </c>
      <c r="B601">
        <f t="shared" si="27"/>
        <v>1.6850000000000001</v>
      </c>
      <c r="C601">
        <v>4265</v>
      </c>
      <c r="D601">
        <f t="shared" si="28"/>
        <v>4.2649999999999997</v>
      </c>
      <c r="E601">
        <v>1695</v>
      </c>
      <c r="F601">
        <f t="shared" si="29"/>
        <v>1.6950000000000001</v>
      </c>
      <c r="G601" s="24" t="s">
        <v>2521</v>
      </c>
      <c r="H601" s="24">
        <v>0.17699999999999999</v>
      </c>
      <c r="I601" s="24" t="s">
        <v>1506</v>
      </c>
      <c r="J601">
        <v>2.74</v>
      </c>
    </row>
    <row r="602" spans="1:10" x14ac:dyDescent="0.3">
      <c r="A602">
        <v>1510</v>
      </c>
      <c r="B602">
        <f t="shared" si="27"/>
        <v>1.51</v>
      </c>
      <c r="C602">
        <v>3995</v>
      </c>
      <c r="D602">
        <f t="shared" si="28"/>
        <v>3.9950000000000001</v>
      </c>
      <c r="E602">
        <v>1745</v>
      </c>
      <c r="F602">
        <f t="shared" si="29"/>
        <v>1.7450000000000001</v>
      </c>
      <c r="G602" s="24" t="s">
        <v>372</v>
      </c>
      <c r="H602" s="24">
        <v>0.17</v>
      </c>
      <c r="I602" s="24" t="s">
        <v>807</v>
      </c>
      <c r="J602">
        <v>2.52</v>
      </c>
    </row>
    <row r="603" spans="1:10" x14ac:dyDescent="0.3">
      <c r="A603">
        <v>1817</v>
      </c>
      <c r="B603">
        <f t="shared" si="27"/>
        <v>1.8169999999999999</v>
      </c>
      <c r="C603">
        <v>3995</v>
      </c>
      <c r="D603">
        <f t="shared" si="28"/>
        <v>3.9950000000000001</v>
      </c>
      <c r="E603">
        <v>1835</v>
      </c>
      <c r="F603">
        <f t="shared" si="29"/>
        <v>1.835</v>
      </c>
      <c r="G603" s="24" t="s">
        <v>200</v>
      </c>
      <c r="H603" s="24">
        <v>0.184</v>
      </c>
      <c r="I603" s="24" t="s">
        <v>1252</v>
      </c>
      <c r="J603">
        <v>2.68</v>
      </c>
    </row>
    <row r="604" spans="1:10" x14ac:dyDescent="0.3">
      <c r="A604">
        <v>1817</v>
      </c>
      <c r="B604">
        <f t="shared" si="27"/>
        <v>1.8169999999999999</v>
      </c>
      <c r="C604">
        <v>3995</v>
      </c>
      <c r="D604">
        <f t="shared" si="28"/>
        <v>3.9950000000000001</v>
      </c>
      <c r="E604">
        <v>1835</v>
      </c>
      <c r="F604">
        <f t="shared" si="29"/>
        <v>1.835</v>
      </c>
      <c r="G604" s="24" t="s">
        <v>200</v>
      </c>
      <c r="H604" s="24">
        <v>0.184</v>
      </c>
      <c r="I604" s="24" t="s">
        <v>1252</v>
      </c>
      <c r="J604">
        <v>2.68</v>
      </c>
    </row>
    <row r="605" spans="1:10" x14ac:dyDescent="0.3">
      <c r="A605">
        <v>1817</v>
      </c>
      <c r="B605">
        <f t="shared" si="27"/>
        <v>1.8169999999999999</v>
      </c>
      <c r="C605">
        <v>3995</v>
      </c>
      <c r="D605">
        <f t="shared" si="28"/>
        <v>3.9950000000000001</v>
      </c>
      <c r="E605">
        <v>1835</v>
      </c>
      <c r="F605">
        <f t="shared" si="29"/>
        <v>1.835</v>
      </c>
      <c r="G605" s="24" t="s">
        <v>200</v>
      </c>
      <c r="H605" s="24">
        <v>0.184</v>
      </c>
      <c r="I605" s="24" t="s">
        <v>1252</v>
      </c>
      <c r="J605">
        <v>2.68</v>
      </c>
    </row>
    <row r="606" spans="1:10" x14ac:dyDescent="0.3">
      <c r="A606">
        <v>1839</v>
      </c>
      <c r="B606">
        <f t="shared" si="27"/>
        <v>1.839</v>
      </c>
      <c r="C606">
        <v>3995</v>
      </c>
      <c r="D606">
        <f t="shared" si="28"/>
        <v>3.9950000000000001</v>
      </c>
      <c r="E606">
        <v>1835</v>
      </c>
      <c r="F606">
        <f t="shared" si="29"/>
        <v>1.835</v>
      </c>
      <c r="G606" s="24" t="s">
        <v>200</v>
      </c>
      <c r="H606" s="24">
        <v>0.184</v>
      </c>
      <c r="I606" s="24" t="s">
        <v>1252</v>
      </c>
      <c r="J606">
        <v>2.68</v>
      </c>
    </row>
    <row r="607" spans="1:10" x14ac:dyDescent="0.3">
      <c r="A607">
        <v>1839</v>
      </c>
      <c r="B607">
        <f t="shared" si="27"/>
        <v>1.839</v>
      </c>
      <c r="C607">
        <v>3995</v>
      </c>
      <c r="D607">
        <f t="shared" si="28"/>
        <v>3.9950000000000001</v>
      </c>
      <c r="E607">
        <v>1835</v>
      </c>
      <c r="F607">
        <f t="shared" si="29"/>
        <v>1.835</v>
      </c>
      <c r="G607" s="24" t="s">
        <v>200</v>
      </c>
      <c r="H607" s="24">
        <v>0.184</v>
      </c>
      <c r="I607" s="24" t="s">
        <v>1252</v>
      </c>
      <c r="J607">
        <v>2.68</v>
      </c>
    </row>
    <row r="608" spans="1:10" x14ac:dyDescent="0.3">
      <c r="A608">
        <v>1839</v>
      </c>
      <c r="B608">
        <f t="shared" si="27"/>
        <v>1.839</v>
      </c>
      <c r="C608">
        <v>3995</v>
      </c>
      <c r="D608">
        <f t="shared" si="28"/>
        <v>3.9950000000000001</v>
      </c>
      <c r="E608">
        <v>1835</v>
      </c>
      <c r="F608">
        <f t="shared" si="29"/>
        <v>1.835</v>
      </c>
      <c r="G608" s="24" t="s">
        <v>200</v>
      </c>
      <c r="H608" s="24">
        <v>0.184</v>
      </c>
      <c r="I608" s="24" t="s">
        <v>1252</v>
      </c>
      <c r="J608">
        <v>2.68</v>
      </c>
    </row>
    <row r="609" spans="1:10" x14ac:dyDescent="0.3">
      <c r="A609">
        <v>1839</v>
      </c>
      <c r="B609">
        <f t="shared" si="27"/>
        <v>1.839</v>
      </c>
      <c r="C609">
        <v>3995</v>
      </c>
      <c r="D609">
        <f t="shared" si="28"/>
        <v>3.9950000000000001</v>
      </c>
      <c r="E609">
        <v>1835</v>
      </c>
      <c r="F609">
        <f t="shared" si="29"/>
        <v>1.835</v>
      </c>
      <c r="G609" s="24" t="s">
        <v>200</v>
      </c>
      <c r="H609" s="24">
        <v>0.184</v>
      </c>
      <c r="I609" s="24" t="s">
        <v>1252</v>
      </c>
      <c r="J609">
        <v>2.68</v>
      </c>
    </row>
    <row r="610" spans="1:10" x14ac:dyDescent="0.3">
      <c r="A610">
        <v>1595</v>
      </c>
      <c r="B610">
        <f t="shared" si="27"/>
        <v>1.595</v>
      </c>
      <c r="C610">
        <v>4300</v>
      </c>
      <c r="D610">
        <f t="shared" si="28"/>
        <v>4.3</v>
      </c>
      <c r="E610">
        <v>1785</v>
      </c>
      <c r="F610">
        <f t="shared" si="29"/>
        <v>1.7849999999999999</v>
      </c>
      <c r="G610" s="24" t="s">
        <v>151</v>
      </c>
      <c r="H610" s="24">
        <v>0.18</v>
      </c>
      <c r="I610" s="24" t="s">
        <v>1363</v>
      </c>
      <c r="J610">
        <v>2.6</v>
      </c>
    </row>
    <row r="611" spans="1:10" x14ac:dyDescent="0.3">
      <c r="A611">
        <v>1595</v>
      </c>
      <c r="B611">
        <f t="shared" si="27"/>
        <v>1.595</v>
      </c>
      <c r="C611">
        <v>4300</v>
      </c>
      <c r="D611">
        <f t="shared" si="28"/>
        <v>4.3</v>
      </c>
      <c r="E611">
        <v>1785</v>
      </c>
      <c r="F611">
        <f t="shared" si="29"/>
        <v>1.7849999999999999</v>
      </c>
      <c r="G611" s="24" t="s">
        <v>151</v>
      </c>
      <c r="H611" s="24">
        <v>0.18</v>
      </c>
      <c r="I611" s="24" t="s">
        <v>1363</v>
      </c>
      <c r="J611">
        <v>2.6</v>
      </c>
    </row>
    <row r="612" spans="1:10" x14ac:dyDescent="0.3">
      <c r="A612">
        <v>1595</v>
      </c>
      <c r="B612">
        <f t="shared" si="27"/>
        <v>1.595</v>
      </c>
      <c r="C612">
        <v>4300</v>
      </c>
      <c r="D612">
        <f t="shared" si="28"/>
        <v>4.3</v>
      </c>
      <c r="E612">
        <v>1785</v>
      </c>
      <c r="F612">
        <f t="shared" si="29"/>
        <v>1.7849999999999999</v>
      </c>
      <c r="G612" s="24" t="s">
        <v>151</v>
      </c>
      <c r="H612" s="24">
        <v>0.18</v>
      </c>
      <c r="I612" s="24" t="s">
        <v>1363</v>
      </c>
      <c r="J612">
        <v>2.6</v>
      </c>
    </row>
    <row r="613" spans="1:10" x14ac:dyDescent="0.3">
      <c r="A613">
        <v>1595</v>
      </c>
      <c r="B613">
        <f t="shared" si="27"/>
        <v>1.595</v>
      </c>
      <c r="C613">
        <v>4300</v>
      </c>
      <c r="D613">
        <f t="shared" si="28"/>
        <v>4.3</v>
      </c>
      <c r="E613">
        <v>1785</v>
      </c>
      <c r="F613">
        <f t="shared" si="29"/>
        <v>1.7849999999999999</v>
      </c>
      <c r="G613" s="24" t="s">
        <v>151</v>
      </c>
      <c r="H613" s="24">
        <v>0.18</v>
      </c>
      <c r="I613" s="24" t="s">
        <v>1363</v>
      </c>
      <c r="J613">
        <v>2.6</v>
      </c>
    </row>
    <row r="614" spans="1:10" x14ac:dyDescent="0.3">
      <c r="A614">
        <v>1619</v>
      </c>
      <c r="B614">
        <f t="shared" si="27"/>
        <v>1.619</v>
      </c>
      <c r="C614">
        <v>4329</v>
      </c>
      <c r="D614">
        <f t="shared" si="28"/>
        <v>4.3289999999999997</v>
      </c>
      <c r="E614">
        <v>1813</v>
      </c>
      <c r="F614">
        <f t="shared" si="29"/>
        <v>1.8129999999999999</v>
      </c>
      <c r="G614" s="24" t="s">
        <v>2009</v>
      </c>
      <c r="H614" s="24">
        <v>0.20100000000000001</v>
      </c>
      <c r="I614" s="24" t="s">
        <v>1337</v>
      </c>
      <c r="J614">
        <v>2.673</v>
      </c>
    </row>
    <row r="615" spans="1:10" x14ac:dyDescent="0.3">
      <c r="A615">
        <v>1619</v>
      </c>
      <c r="B615">
        <f t="shared" si="27"/>
        <v>1.619</v>
      </c>
      <c r="C615">
        <v>4329</v>
      </c>
      <c r="D615">
        <f t="shared" si="28"/>
        <v>4.3289999999999997</v>
      </c>
      <c r="E615">
        <v>1813</v>
      </c>
      <c r="F615">
        <f t="shared" si="29"/>
        <v>1.8129999999999999</v>
      </c>
      <c r="G615" s="24" t="s">
        <v>2009</v>
      </c>
      <c r="H615" s="24">
        <v>0.20100000000000001</v>
      </c>
      <c r="I615" s="24" t="s">
        <v>1337</v>
      </c>
      <c r="J615">
        <v>2.673</v>
      </c>
    </row>
    <row r="616" spans="1:10" x14ac:dyDescent="0.3">
      <c r="A616">
        <v>1619</v>
      </c>
      <c r="B616">
        <f t="shared" si="27"/>
        <v>1.619</v>
      </c>
      <c r="C616">
        <v>4329</v>
      </c>
      <c r="D616">
        <f t="shared" si="28"/>
        <v>4.3289999999999997</v>
      </c>
      <c r="E616">
        <v>1813</v>
      </c>
      <c r="F616">
        <f t="shared" si="29"/>
        <v>1.8129999999999999</v>
      </c>
      <c r="G616" s="24" t="s">
        <v>2009</v>
      </c>
      <c r="H616" s="24">
        <v>0.20100000000000001</v>
      </c>
      <c r="I616" s="24" t="s">
        <v>1337</v>
      </c>
      <c r="J616">
        <v>2.673</v>
      </c>
    </row>
    <row r="617" spans="1:10" x14ac:dyDescent="0.3">
      <c r="A617">
        <v>1619</v>
      </c>
      <c r="B617">
        <f t="shared" si="27"/>
        <v>1.619</v>
      </c>
      <c r="C617">
        <v>4329</v>
      </c>
      <c r="D617">
        <f t="shared" si="28"/>
        <v>4.3289999999999997</v>
      </c>
      <c r="E617">
        <v>1813</v>
      </c>
      <c r="F617">
        <f t="shared" si="29"/>
        <v>1.8129999999999999</v>
      </c>
      <c r="G617" s="24" t="s">
        <v>2009</v>
      </c>
      <c r="H617" s="24">
        <v>0.20100000000000001</v>
      </c>
      <c r="I617" s="24" t="s">
        <v>1337</v>
      </c>
      <c r="J617">
        <v>2.673</v>
      </c>
    </row>
    <row r="618" spans="1:10" x14ac:dyDescent="0.3">
      <c r="A618">
        <v>1895</v>
      </c>
      <c r="B618">
        <f t="shared" si="27"/>
        <v>1.895</v>
      </c>
      <c r="C618">
        <v>4520</v>
      </c>
      <c r="D618">
        <f t="shared" si="28"/>
        <v>4.5199999999999996</v>
      </c>
      <c r="E618">
        <v>1850</v>
      </c>
      <c r="F618">
        <f t="shared" si="29"/>
        <v>1.85</v>
      </c>
      <c r="G618" s="24" t="s">
        <v>2021</v>
      </c>
      <c r="H618" s="24">
        <v>0.186</v>
      </c>
      <c r="I618" s="24" t="s">
        <v>1529</v>
      </c>
      <c r="J618">
        <v>2.76</v>
      </c>
    </row>
    <row r="619" spans="1:10" x14ac:dyDescent="0.3">
      <c r="A619">
        <v>1895</v>
      </c>
      <c r="B619">
        <f t="shared" si="27"/>
        <v>1.895</v>
      </c>
      <c r="C619">
        <v>4520</v>
      </c>
      <c r="D619">
        <f t="shared" si="28"/>
        <v>4.5199999999999996</v>
      </c>
      <c r="E619">
        <v>1850</v>
      </c>
      <c r="F619">
        <f t="shared" si="29"/>
        <v>1.85</v>
      </c>
      <c r="G619" s="24" t="s">
        <v>2021</v>
      </c>
      <c r="H619" s="24">
        <v>0.186</v>
      </c>
      <c r="I619" s="24" t="s">
        <v>1529</v>
      </c>
      <c r="J619">
        <v>2.76</v>
      </c>
    </row>
    <row r="620" spans="1:10" x14ac:dyDescent="0.3">
      <c r="A620">
        <v>1895</v>
      </c>
      <c r="B620">
        <f t="shared" si="27"/>
        <v>1.895</v>
      </c>
      <c r="C620">
        <v>4520</v>
      </c>
      <c r="D620">
        <f t="shared" si="28"/>
        <v>4.5199999999999996</v>
      </c>
      <c r="E620">
        <v>1850</v>
      </c>
      <c r="F620">
        <f t="shared" si="29"/>
        <v>1.85</v>
      </c>
      <c r="G620" s="24" t="s">
        <v>151</v>
      </c>
      <c r="H620" s="24">
        <v>0.18</v>
      </c>
      <c r="I620" s="24" t="s">
        <v>1529</v>
      </c>
      <c r="J620">
        <v>2.76</v>
      </c>
    </row>
    <row r="621" spans="1:10" x14ac:dyDescent="0.3">
      <c r="A621">
        <v>1895</v>
      </c>
      <c r="B621">
        <f t="shared" si="27"/>
        <v>1.895</v>
      </c>
      <c r="C621">
        <v>4520</v>
      </c>
      <c r="D621">
        <f t="shared" si="28"/>
        <v>4.5199999999999996</v>
      </c>
      <c r="E621">
        <v>1850</v>
      </c>
      <c r="F621">
        <f t="shared" si="29"/>
        <v>1.85</v>
      </c>
      <c r="G621" s="24" t="s">
        <v>151</v>
      </c>
      <c r="H621" s="24">
        <v>0.18</v>
      </c>
      <c r="I621" s="24" t="s">
        <v>1529</v>
      </c>
      <c r="J621">
        <v>2.76</v>
      </c>
    </row>
    <row r="622" spans="1:10" x14ac:dyDescent="0.3">
      <c r="A622">
        <v>1895</v>
      </c>
      <c r="B622">
        <f t="shared" si="27"/>
        <v>1.895</v>
      </c>
      <c r="C622">
        <v>4520</v>
      </c>
      <c r="D622">
        <f t="shared" si="28"/>
        <v>4.5199999999999996</v>
      </c>
      <c r="E622">
        <v>1850</v>
      </c>
      <c r="F622">
        <f t="shared" si="29"/>
        <v>1.85</v>
      </c>
      <c r="G622" s="24" t="s">
        <v>151</v>
      </c>
      <c r="H622" s="24">
        <v>0.18</v>
      </c>
      <c r="I622" s="24" t="s">
        <v>1529</v>
      </c>
      <c r="J622">
        <v>2.76</v>
      </c>
    </row>
    <row r="623" spans="1:10" x14ac:dyDescent="0.3">
      <c r="A623">
        <v>1922</v>
      </c>
      <c r="B623">
        <f t="shared" si="27"/>
        <v>1.9219999999999999</v>
      </c>
      <c r="C623">
        <v>4655</v>
      </c>
      <c r="D623">
        <f t="shared" si="28"/>
        <v>4.6550000000000002</v>
      </c>
      <c r="E623">
        <v>1855</v>
      </c>
      <c r="F623">
        <f t="shared" si="29"/>
        <v>1.855</v>
      </c>
      <c r="G623" s="24" t="s">
        <v>1181</v>
      </c>
      <c r="H623" s="24">
        <v>0.2</v>
      </c>
      <c r="I623" s="24" t="s">
        <v>2039</v>
      </c>
      <c r="J623">
        <v>2.65</v>
      </c>
    </row>
    <row r="624" spans="1:10" x14ac:dyDescent="0.3">
      <c r="A624">
        <v>1922</v>
      </c>
      <c r="B624">
        <f t="shared" si="27"/>
        <v>1.9219999999999999</v>
      </c>
      <c r="C624">
        <v>4655</v>
      </c>
      <c r="D624">
        <f t="shared" si="28"/>
        <v>4.6550000000000002</v>
      </c>
      <c r="E624">
        <v>1965</v>
      </c>
      <c r="F624">
        <f t="shared" si="29"/>
        <v>1.9650000000000001</v>
      </c>
      <c r="G624" s="24" t="s">
        <v>1181</v>
      </c>
      <c r="H624" s="24">
        <v>0.2</v>
      </c>
      <c r="I624" s="24" t="s">
        <v>2039</v>
      </c>
      <c r="J624">
        <v>2.65</v>
      </c>
    </row>
    <row r="625" spans="1:10" x14ac:dyDescent="0.3">
      <c r="A625">
        <v>1922</v>
      </c>
      <c r="B625">
        <f t="shared" si="27"/>
        <v>1.9219999999999999</v>
      </c>
      <c r="C625">
        <v>4655</v>
      </c>
      <c r="D625">
        <f t="shared" si="28"/>
        <v>4.6550000000000002</v>
      </c>
      <c r="E625">
        <v>1965</v>
      </c>
      <c r="F625">
        <f t="shared" si="29"/>
        <v>1.9650000000000001</v>
      </c>
      <c r="G625" s="24" t="s">
        <v>1181</v>
      </c>
      <c r="H625" s="24">
        <v>0.2</v>
      </c>
      <c r="I625" s="24" t="s">
        <v>2039</v>
      </c>
      <c r="J625">
        <v>2.65</v>
      </c>
    </row>
    <row r="626" spans="1:10" x14ac:dyDescent="0.3">
      <c r="A626">
        <v>1922</v>
      </c>
      <c r="B626">
        <f t="shared" si="27"/>
        <v>1.9219999999999999</v>
      </c>
      <c r="C626">
        <v>4655</v>
      </c>
      <c r="D626">
        <f t="shared" si="28"/>
        <v>4.6550000000000002</v>
      </c>
      <c r="E626">
        <v>1965</v>
      </c>
      <c r="F626">
        <f t="shared" si="29"/>
        <v>1.9650000000000001</v>
      </c>
      <c r="G626" s="24" t="s">
        <v>1181</v>
      </c>
      <c r="H626" s="24">
        <v>0.2</v>
      </c>
      <c r="I626" s="24" t="s">
        <v>2039</v>
      </c>
      <c r="J626">
        <v>2.65</v>
      </c>
    </row>
    <row r="627" spans="1:10" x14ac:dyDescent="0.3">
      <c r="A627">
        <v>1607</v>
      </c>
      <c r="B627">
        <f t="shared" si="27"/>
        <v>1.607</v>
      </c>
      <c r="C627">
        <v>3994</v>
      </c>
      <c r="D627">
        <f t="shared" si="28"/>
        <v>3.9940000000000002</v>
      </c>
      <c r="E627">
        <v>1811</v>
      </c>
      <c r="F627">
        <f t="shared" si="29"/>
        <v>1.8109999999999999</v>
      </c>
      <c r="G627" s="24" t="s">
        <v>1329</v>
      </c>
      <c r="H627" s="24">
        <v>0.20499999999999999</v>
      </c>
      <c r="I627" s="24" t="s">
        <v>1222</v>
      </c>
      <c r="J627">
        <v>2.4980000000000002</v>
      </c>
    </row>
    <row r="628" spans="1:10" x14ac:dyDescent="0.3">
      <c r="A628">
        <v>1607</v>
      </c>
      <c r="B628">
        <f t="shared" si="27"/>
        <v>1.607</v>
      </c>
      <c r="C628">
        <v>3994</v>
      </c>
      <c r="D628">
        <f t="shared" si="28"/>
        <v>3.9940000000000002</v>
      </c>
      <c r="E628">
        <v>1811</v>
      </c>
      <c r="F628">
        <f t="shared" si="29"/>
        <v>1.8109999999999999</v>
      </c>
      <c r="G628" s="24" t="s">
        <v>1329</v>
      </c>
      <c r="H628" s="24">
        <v>0.20499999999999999</v>
      </c>
      <c r="I628" s="24" t="s">
        <v>1222</v>
      </c>
      <c r="J628">
        <v>2.4980000000000002</v>
      </c>
    </row>
    <row r="629" spans="1:10" x14ac:dyDescent="0.3">
      <c r="A629">
        <v>1607</v>
      </c>
      <c r="B629">
        <f t="shared" si="27"/>
        <v>1.607</v>
      </c>
      <c r="C629">
        <v>3994</v>
      </c>
      <c r="D629">
        <f t="shared" si="28"/>
        <v>3.9940000000000002</v>
      </c>
      <c r="E629">
        <v>1811</v>
      </c>
      <c r="F629">
        <f t="shared" si="29"/>
        <v>1.8109999999999999</v>
      </c>
      <c r="G629" s="24" t="s">
        <v>1329</v>
      </c>
      <c r="H629" s="24">
        <v>0.20499999999999999</v>
      </c>
      <c r="I629" s="24" t="s">
        <v>1222</v>
      </c>
      <c r="J629">
        <v>2.4980000000000002</v>
      </c>
    </row>
    <row r="630" spans="1:10" x14ac:dyDescent="0.3">
      <c r="A630">
        <v>1465</v>
      </c>
      <c r="B630">
        <f t="shared" si="27"/>
        <v>1.4650000000000001</v>
      </c>
      <c r="C630">
        <v>4620</v>
      </c>
      <c r="D630">
        <f t="shared" si="28"/>
        <v>4.62</v>
      </c>
      <c r="E630">
        <v>1800</v>
      </c>
      <c r="F630">
        <f t="shared" si="29"/>
        <v>1.8</v>
      </c>
      <c r="G630" s="24" t="s">
        <v>2521</v>
      </c>
      <c r="H630" s="24">
        <v>0.17699999999999999</v>
      </c>
      <c r="I630" s="24" t="s">
        <v>1592</v>
      </c>
      <c r="J630">
        <v>2.7</v>
      </c>
    </row>
    <row r="631" spans="1:10" x14ac:dyDescent="0.3">
      <c r="A631">
        <v>1465</v>
      </c>
      <c r="B631">
        <f t="shared" si="27"/>
        <v>1.4650000000000001</v>
      </c>
      <c r="C631">
        <v>4620</v>
      </c>
      <c r="D631">
        <f t="shared" si="28"/>
        <v>4.62</v>
      </c>
      <c r="E631">
        <v>1800</v>
      </c>
      <c r="F631">
        <f t="shared" si="29"/>
        <v>1.8</v>
      </c>
      <c r="G631" s="24" t="s">
        <v>2521</v>
      </c>
      <c r="H631" s="24">
        <v>0.17699999999999999</v>
      </c>
      <c r="I631" s="24" t="s">
        <v>1592</v>
      </c>
      <c r="J631">
        <v>2.7</v>
      </c>
    </row>
    <row r="632" spans="1:10" x14ac:dyDescent="0.3">
      <c r="A632">
        <v>1465</v>
      </c>
      <c r="B632">
        <f t="shared" si="27"/>
        <v>1.4650000000000001</v>
      </c>
      <c r="C632">
        <v>4620</v>
      </c>
      <c r="D632">
        <f t="shared" si="28"/>
        <v>4.62</v>
      </c>
      <c r="E632">
        <v>1800</v>
      </c>
      <c r="F632">
        <f t="shared" si="29"/>
        <v>1.8</v>
      </c>
      <c r="G632" s="24" t="s">
        <v>2521</v>
      </c>
      <c r="H632" s="24">
        <v>0.17699999999999999</v>
      </c>
      <c r="I632" s="24" t="s">
        <v>1592</v>
      </c>
      <c r="J632">
        <v>2.7</v>
      </c>
    </row>
    <row r="633" spans="1:10" x14ac:dyDescent="0.3">
      <c r="A633">
        <v>1465</v>
      </c>
      <c r="B633">
        <f t="shared" si="27"/>
        <v>1.4650000000000001</v>
      </c>
      <c r="C633">
        <v>4620</v>
      </c>
      <c r="D633">
        <f t="shared" si="28"/>
        <v>4.62</v>
      </c>
      <c r="E633">
        <v>1800</v>
      </c>
      <c r="F633">
        <f t="shared" si="29"/>
        <v>1.8</v>
      </c>
      <c r="G633" s="24" t="s">
        <v>2521</v>
      </c>
      <c r="H633" s="24">
        <v>0.17699999999999999</v>
      </c>
      <c r="I633" s="24" t="s">
        <v>1592</v>
      </c>
      <c r="J633">
        <v>2.7</v>
      </c>
    </row>
    <row r="634" spans="1:10" x14ac:dyDescent="0.3">
      <c r="A634">
        <v>1660</v>
      </c>
      <c r="B634">
        <f t="shared" si="27"/>
        <v>1.66</v>
      </c>
      <c r="C634">
        <v>4475</v>
      </c>
      <c r="D634">
        <f t="shared" si="28"/>
        <v>4.4749999999999996</v>
      </c>
      <c r="E634">
        <v>1850</v>
      </c>
      <c r="F634">
        <f t="shared" si="29"/>
        <v>1.85</v>
      </c>
      <c r="G634" s="24" t="s">
        <v>2521</v>
      </c>
      <c r="H634" s="24">
        <v>0.17699999999999999</v>
      </c>
      <c r="I634" s="24" t="s">
        <v>1810</v>
      </c>
      <c r="J634">
        <v>2.67</v>
      </c>
    </row>
    <row r="635" spans="1:10" x14ac:dyDescent="0.3">
      <c r="A635">
        <v>1660</v>
      </c>
      <c r="B635">
        <f t="shared" si="27"/>
        <v>1.66</v>
      </c>
      <c r="C635">
        <v>4475</v>
      </c>
      <c r="D635">
        <f t="shared" si="28"/>
        <v>4.4749999999999996</v>
      </c>
      <c r="E635">
        <v>1850</v>
      </c>
      <c r="F635">
        <f t="shared" si="29"/>
        <v>1.85</v>
      </c>
      <c r="G635" s="24" t="s">
        <v>2521</v>
      </c>
      <c r="H635" s="24">
        <v>0.17699999999999999</v>
      </c>
      <c r="I635" s="24" t="s">
        <v>1810</v>
      </c>
      <c r="J635">
        <v>2.67</v>
      </c>
    </row>
    <row r="636" spans="1:10" x14ac:dyDescent="0.3">
      <c r="A636">
        <v>1660</v>
      </c>
      <c r="B636">
        <f t="shared" si="27"/>
        <v>1.66</v>
      </c>
      <c r="C636">
        <v>4475</v>
      </c>
      <c r="D636">
        <f t="shared" si="28"/>
        <v>4.4749999999999996</v>
      </c>
      <c r="E636">
        <v>1850</v>
      </c>
      <c r="F636">
        <f t="shared" si="29"/>
        <v>1.85</v>
      </c>
      <c r="G636" s="24" t="s">
        <v>2521</v>
      </c>
      <c r="H636" s="24">
        <v>0.17699999999999999</v>
      </c>
      <c r="I636" s="24" t="s">
        <v>1810</v>
      </c>
      <c r="J636">
        <v>2.67</v>
      </c>
    </row>
    <row r="637" spans="1:10" x14ac:dyDescent="0.3">
      <c r="A637">
        <v>1660</v>
      </c>
      <c r="B637">
        <f t="shared" si="27"/>
        <v>1.66</v>
      </c>
      <c r="C637">
        <v>4475</v>
      </c>
      <c r="D637">
        <f t="shared" si="28"/>
        <v>4.4749999999999996</v>
      </c>
      <c r="E637">
        <v>1850</v>
      </c>
      <c r="F637">
        <f t="shared" si="29"/>
        <v>1.85</v>
      </c>
      <c r="G637" s="24" t="s">
        <v>2521</v>
      </c>
      <c r="H637" s="24">
        <v>0.17699999999999999</v>
      </c>
      <c r="I637" s="24" t="s">
        <v>1810</v>
      </c>
      <c r="J637">
        <v>2.67</v>
      </c>
    </row>
    <row r="638" spans="1:10" x14ac:dyDescent="0.3">
      <c r="A638">
        <v>1660</v>
      </c>
      <c r="B638">
        <f t="shared" si="27"/>
        <v>1.66</v>
      </c>
      <c r="C638">
        <v>4475</v>
      </c>
      <c r="D638">
        <f t="shared" si="28"/>
        <v>4.4749999999999996</v>
      </c>
      <c r="E638">
        <v>1850</v>
      </c>
      <c r="F638">
        <f t="shared" si="29"/>
        <v>1.85</v>
      </c>
      <c r="G638" s="24" t="s">
        <v>2521</v>
      </c>
      <c r="H638" s="24">
        <v>0.17699999999999999</v>
      </c>
      <c r="I638" s="24" t="s">
        <v>1810</v>
      </c>
      <c r="J638">
        <v>2.67</v>
      </c>
    </row>
    <row r="639" spans="1:10" x14ac:dyDescent="0.3">
      <c r="A639">
        <v>1660</v>
      </c>
      <c r="B639">
        <f t="shared" si="27"/>
        <v>1.66</v>
      </c>
      <c r="C639">
        <v>4475</v>
      </c>
      <c r="D639">
        <f t="shared" si="28"/>
        <v>4.4749999999999996</v>
      </c>
      <c r="E639">
        <v>1850</v>
      </c>
      <c r="F639">
        <f t="shared" si="29"/>
        <v>1.85</v>
      </c>
      <c r="G639" s="24" t="s">
        <v>2521</v>
      </c>
      <c r="H639" s="24">
        <v>0.17699999999999999</v>
      </c>
      <c r="I639" s="24" t="s">
        <v>1810</v>
      </c>
      <c r="J639">
        <v>2.67</v>
      </c>
    </row>
    <row r="640" spans="1:10" x14ac:dyDescent="0.3">
      <c r="A640">
        <v>1660</v>
      </c>
      <c r="B640">
        <f t="shared" si="27"/>
        <v>1.66</v>
      </c>
      <c r="C640">
        <v>4475</v>
      </c>
      <c r="D640">
        <f t="shared" si="28"/>
        <v>4.4749999999999996</v>
      </c>
      <c r="E640">
        <v>1850</v>
      </c>
      <c r="F640">
        <f t="shared" si="29"/>
        <v>1.85</v>
      </c>
      <c r="G640" s="24" t="s">
        <v>2521</v>
      </c>
      <c r="H640" s="24">
        <v>0.17699999999999999</v>
      </c>
      <c r="I640" s="24" t="s">
        <v>1810</v>
      </c>
      <c r="J640">
        <v>2.67</v>
      </c>
    </row>
    <row r="641" spans="1:10" x14ac:dyDescent="0.3">
      <c r="A641">
        <v>1660</v>
      </c>
      <c r="B641">
        <f t="shared" si="27"/>
        <v>1.66</v>
      </c>
      <c r="C641">
        <v>4475</v>
      </c>
      <c r="D641">
        <f t="shared" si="28"/>
        <v>4.4749999999999996</v>
      </c>
      <c r="E641">
        <v>1850</v>
      </c>
      <c r="F641">
        <f t="shared" si="29"/>
        <v>1.85</v>
      </c>
      <c r="G641" s="24" t="s">
        <v>2521</v>
      </c>
      <c r="H641" s="24">
        <v>0.17699999999999999</v>
      </c>
      <c r="I641" s="24" t="s">
        <v>1810</v>
      </c>
      <c r="J641">
        <v>2.67</v>
      </c>
    </row>
    <row r="642" spans="1:10" x14ac:dyDescent="0.3">
      <c r="A642">
        <v>1456</v>
      </c>
      <c r="B642">
        <f t="shared" si="27"/>
        <v>1.456</v>
      </c>
      <c r="C642">
        <v>4767</v>
      </c>
      <c r="D642">
        <f t="shared" si="28"/>
        <v>4.7670000000000003</v>
      </c>
      <c r="E642">
        <v>1832</v>
      </c>
      <c r="F642">
        <f t="shared" si="29"/>
        <v>1.8320000000000001</v>
      </c>
      <c r="G642" s="24" t="s">
        <v>2521</v>
      </c>
      <c r="H642" s="24">
        <v>0.17699999999999999</v>
      </c>
      <c r="I642" s="24" t="s">
        <v>2103</v>
      </c>
      <c r="J642">
        <v>2.786</v>
      </c>
    </row>
    <row r="643" spans="1:10" x14ac:dyDescent="0.3">
      <c r="A643">
        <v>1456</v>
      </c>
      <c r="B643">
        <f t="shared" si="27"/>
        <v>1.456</v>
      </c>
      <c r="C643">
        <v>4767</v>
      </c>
      <c r="D643">
        <f t="shared" si="28"/>
        <v>4.7670000000000003</v>
      </c>
      <c r="E643">
        <v>1832</v>
      </c>
      <c r="F643">
        <f t="shared" si="29"/>
        <v>1.8320000000000001</v>
      </c>
      <c r="G643" s="24" t="s">
        <v>2521</v>
      </c>
      <c r="H643" s="24">
        <v>0.17699999999999999</v>
      </c>
      <c r="I643" s="24" t="s">
        <v>2103</v>
      </c>
      <c r="J643">
        <v>2.786</v>
      </c>
    </row>
    <row r="644" spans="1:10" x14ac:dyDescent="0.3">
      <c r="A644">
        <v>1456</v>
      </c>
      <c r="B644">
        <f t="shared" ref="B644:B707" si="30">A644/1000</f>
        <v>1.456</v>
      </c>
      <c r="C644">
        <v>4767</v>
      </c>
      <c r="D644">
        <f t="shared" ref="D644:D707" si="31">C644/1000</f>
        <v>4.7670000000000003</v>
      </c>
      <c r="E644">
        <v>1832</v>
      </c>
      <c r="F644">
        <f t="shared" ref="F644:F707" si="32">E644/1000</f>
        <v>1.8320000000000001</v>
      </c>
      <c r="G644" s="24" t="s">
        <v>2521</v>
      </c>
      <c r="H644" s="24">
        <v>0.17699999999999999</v>
      </c>
      <c r="I644" s="24" t="s">
        <v>2103</v>
      </c>
      <c r="J644">
        <v>2.786</v>
      </c>
    </row>
    <row r="645" spans="1:10" x14ac:dyDescent="0.3">
      <c r="A645">
        <v>1456</v>
      </c>
      <c r="B645">
        <f t="shared" si="30"/>
        <v>1.456</v>
      </c>
      <c r="C645">
        <v>4767</v>
      </c>
      <c r="D645">
        <f t="shared" si="31"/>
        <v>4.7670000000000003</v>
      </c>
      <c r="E645">
        <v>1832</v>
      </c>
      <c r="F645">
        <f t="shared" si="32"/>
        <v>1.8320000000000001</v>
      </c>
      <c r="G645" s="24" t="s">
        <v>2521</v>
      </c>
      <c r="H645" s="24">
        <v>0.17699999999999999</v>
      </c>
      <c r="I645" s="24" t="s">
        <v>2103</v>
      </c>
      <c r="J645">
        <v>2.786</v>
      </c>
    </row>
    <row r="646" spans="1:10" x14ac:dyDescent="0.3">
      <c r="A646">
        <v>1490</v>
      </c>
      <c r="B646">
        <f t="shared" si="30"/>
        <v>1.49</v>
      </c>
      <c r="C646">
        <v>4540</v>
      </c>
      <c r="D646">
        <f t="shared" si="31"/>
        <v>4.54</v>
      </c>
      <c r="E646">
        <v>1760</v>
      </c>
      <c r="F646">
        <f t="shared" si="32"/>
        <v>1.76</v>
      </c>
      <c r="G646" s="24" t="s">
        <v>304</v>
      </c>
      <c r="H646" s="24">
        <v>0.16500000000000001</v>
      </c>
      <c r="I646" s="24" t="s">
        <v>1592</v>
      </c>
      <c r="J646">
        <v>2.7</v>
      </c>
    </row>
    <row r="647" spans="1:10" x14ac:dyDescent="0.3">
      <c r="A647">
        <v>1805</v>
      </c>
      <c r="B647">
        <f t="shared" si="30"/>
        <v>1.8049999999999999</v>
      </c>
      <c r="C647">
        <v>5151</v>
      </c>
      <c r="D647">
        <f t="shared" si="31"/>
        <v>5.1509999999999998</v>
      </c>
      <c r="E647">
        <v>2000</v>
      </c>
      <c r="F647">
        <f t="shared" si="32"/>
        <v>2</v>
      </c>
      <c r="G647" s="24" t="s">
        <v>2521</v>
      </c>
      <c r="H647" s="24">
        <v>0.17699999999999999</v>
      </c>
      <c r="I647" s="24" t="s">
        <v>2121</v>
      </c>
      <c r="J647">
        <v>3.105</v>
      </c>
    </row>
    <row r="648" spans="1:10" x14ac:dyDescent="0.3">
      <c r="A648">
        <v>1805</v>
      </c>
      <c r="B648">
        <f t="shared" si="30"/>
        <v>1.8049999999999999</v>
      </c>
      <c r="C648">
        <v>5151</v>
      </c>
      <c r="D648">
        <f t="shared" si="31"/>
        <v>5.1509999999999998</v>
      </c>
      <c r="E648">
        <v>2000</v>
      </c>
      <c r="F648">
        <f t="shared" si="32"/>
        <v>2</v>
      </c>
      <c r="G648" s="24" t="s">
        <v>2521</v>
      </c>
      <c r="H648" s="24">
        <v>0.17699999999999999</v>
      </c>
      <c r="I648" s="24" t="s">
        <v>2121</v>
      </c>
      <c r="J648">
        <v>3.105</v>
      </c>
    </row>
    <row r="649" spans="1:10" x14ac:dyDescent="0.3">
      <c r="A649">
        <v>1383</v>
      </c>
      <c r="B649">
        <f t="shared" si="30"/>
        <v>1.383</v>
      </c>
      <c r="C649">
        <v>4671</v>
      </c>
      <c r="D649">
        <f t="shared" si="31"/>
        <v>4.6710000000000003</v>
      </c>
      <c r="E649">
        <v>1870</v>
      </c>
      <c r="F649">
        <f t="shared" si="32"/>
        <v>1.87</v>
      </c>
      <c r="G649" s="24" t="s">
        <v>2129</v>
      </c>
      <c r="H649" s="24">
        <v>0.121</v>
      </c>
      <c r="I649" s="24" t="s">
        <v>2135</v>
      </c>
      <c r="J649">
        <v>2.8119999999999998</v>
      </c>
    </row>
    <row r="650" spans="1:10" x14ac:dyDescent="0.3">
      <c r="A650">
        <v>1475</v>
      </c>
      <c r="B650">
        <f t="shared" si="30"/>
        <v>1.4750000000000001</v>
      </c>
      <c r="C650">
        <v>3430</v>
      </c>
      <c r="D650">
        <f t="shared" si="31"/>
        <v>3.43</v>
      </c>
      <c r="E650">
        <v>1490</v>
      </c>
      <c r="F650">
        <f t="shared" si="32"/>
        <v>1.49</v>
      </c>
      <c r="G650" s="24" t="s">
        <v>242</v>
      </c>
      <c r="H650" s="24">
        <v>0.16</v>
      </c>
      <c r="I650" s="24" t="s">
        <v>283</v>
      </c>
      <c r="J650">
        <v>2.36</v>
      </c>
    </row>
    <row r="651" spans="1:10" x14ac:dyDescent="0.3">
      <c r="A651">
        <v>1475</v>
      </c>
      <c r="B651">
        <f t="shared" si="30"/>
        <v>1.4750000000000001</v>
      </c>
      <c r="C651">
        <v>3395</v>
      </c>
      <c r="D651">
        <f t="shared" si="31"/>
        <v>3.395</v>
      </c>
      <c r="E651">
        <v>1490</v>
      </c>
      <c r="F651">
        <f t="shared" si="32"/>
        <v>1.49</v>
      </c>
      <c r="G651" s="24" t="s">
        <v>242</v>
      </c>
      <c r="H651" s="24">
        <v>0.16</v>
      </c>
      <c r="I651" s="24" t="s">
        <v>283</v>
      </c>
      <c r="J651">
        <v>2.36</v>
      </c>
    </row>
    <row r="652" spans="1:10" x14ac:dyDescent="0.3">
      <c r="A652">
        <v>1520</v>
      </c>
      <c r="B652">
        <f t="shared" si="30"/>
        <v>1.52</v>
      </c>
      <c r="C652">
        <v>3805</v>
      </c>
      <c r="D652">
        <f t="shared" si="31"/>
        <v>3.8050000000000002</v>
      </c>
      <c r="E652">
        <v>1680</v>
      </c>
      <c r="F652">
        <f t="shared" si="32"/>
        <v>1.68</v>
      </c>
      <c r="G652" s="24" t="s">
        <v>2521</v>
      </c>
      <c r="H652" s="24">
        <v>0.17699999999999999</v>
      </c>
      <c r="I652" s="24" t="s">
        <v>590</v>
      </c>
      <c r="J652">
        <v>2.4500000000000002</v>
      </c>
    </row>
    <row r="653" spans="1:10" x14ac:dyDescent="0.3">
      <c r="A653">
        <v>1520</v>
      </c>
      <c r="B653">
        <f t="shared" si="30"/>
        <v>1.52</v>
      </c>
      <c r="C653">
        <v>3805</v>
      </c>
      <c r="D653">
        <f t="shared" si="31"/>
        <v>3.8050000000000002</v>
      </c>
      <c r="E653">
        <v>1680</v>
      </c>
      <c r="F653">
        <f t="shared" si="32"/>
        <v>1.68</v>
      </c>
      <c r="G653" s="24" t="s">
        <v>304</v>
      </c>
      <c r="H653" s="24">
        <v>0.16500000000000001</v>
      </c>
      <c r="I653" s="24" t="s">
        <v>590</v>
      </c>
      <c r="J653">
        <v>2.4500000000000002</v>
      </c>
    </row>
    <row r="654" spans="1:10" x14ac:dyDescent="0.3">
      <c r="A654">
        <v>1520</v>
      </c>
      <c r="B654">
        <f t="shared" si="30"/>
        <v>1.52</v>
      </c>
      <c r="C654">
        <v>3805</v>
      </c>
      <c r="D654">
        <f t="shared" si="31"/>
        <v>3.8050000000000002</v>
      </c>
      <c r="E654">
        <v>1680</v>
      </c>
      <c r="F654">
        <f t="shared" si="32"/>
        <v>1.68</v>
      </c>
      <c r="G654" s="24" t="s">
        <v>304</v>
      </c>
      <c r="H654" s="24">
        <v>0.16500000000000001</v>
      </c>
      <c r="I654" s="24" t="s">
        <v>590</v>
      </c>
      <c r="J654">
        <v>2.4500000000000002</v>
      </c>
    </row>
    <row r="655" spans="1:10" x14ac:dyDescent="0.3">
      <c r="A655">
        <v>1520</v>
      </c>
      <c r="B655">
        <f t="shared" si="30"/>
        <v>1.52</v>
      </c>
      <c r="C655">
        <v>3805</v>
      </c>
      <c r="D655">
        <f t="shared" si="31"/>
        <v>3.8050000000000002</v>
      </c>
      <c r="E655">
        <v>1680</v>
      </c>
      <c r="F655">
        <f t="shared" si="32"/>
        <v>1.68</v>
      </c>
      <c r="G655" s="24" t="s">
        <v>304</v>
      </c>
      <c r="H655" s="24">
        <v>0.16500000000000001</v>
      </c>
      <c r="I655" s="24" t="s">
        <v>590</v>
      </c>
      <c r="J655">
        <v>2.4500000000000002</v>
      </c>
    </row>
    <row r="656" spans="1:10" x14ac:dyDescent="0.3">
      <c r="A656">
        <v>1520</v>
      </c>
      <c r="B656">
        <f t="shared" si="30"/>
        <v>1.52</v>
      </c>
      <c r="C656">
        <v>3805</v>
      </c>
      <c r="D656">
        <f t="shared" si="31"/>
        <v>3.8050000000000002</v>
      </c>
      <c r="E656">
        <v>1680</v>
      </c>
      <c r="F656">
        <f t="shared" si="32"/>
        <v>1.68</v>
      </c>
      <c r="G656" s="24" t="s">
        <v>304</v>
      </c>
      <c r="H656" s="24">
        <v>0.16500000000000001</v>
      </c>
      <c r="I656" s="24" t="s">
        <v>590</v>
      </c>
      <c r="J656">
        <v>2.4500000000000002</v>
      </c>
    </row>
    <row r="657" spans="1:10" x14ac:dyDescent="0.3">
      <c r="A657">
        <v>1520</v>
      </c>
      <c r="B657">
        <f t="shared" si="30"/>
        <v>1.52</v>
      </c>
      <c r="C657">
        <v>3805</v>
      </c>
      <c r="D657">
        <f t="shared" si="31"/>
        <v>3.8050000000000002</v>
      </c>
      <c r="E657">
        <v>1680</v>
      </c>
      <c r="F657">
        <f t="shared" si="32"/>
        <v>1.68</v>
      </c>
      <c r="G657" s="24" t="s">
        <v>304</v>
      </c>
      <c r="H657" s="24">
        <v>0.16500000000000001</v>
      </c>
      <c r="I657" s="24" t="s">
        <v>590</v>
      </c>
      <c r="J657">
        <v>2.4500000000000002</v>
      </c>
    </row>
    <row r="658" spans="1:10" x14ac:dyDescent="0.3">
      <c r="A658">
        <v>1520</v>
      </c>
      <c r="B658">
        <f t="shared" si="30"/>
        <v>1.52</v>
      </c>
      <c r="C658">
        <v>3805</v>
      </c>
      <c r="D658">
        <f t="shared" si="31"/>
        <v>3.8050000000000002</v>
      </c>
      <c r="E658">
        <v>1680</v>
      </c>
      <c r="F658">
        <f t="shared" si="32"/>
        <v>1.68</v>
      </c>
      <c r="G658" s="24" t="s">
        <v>304</v>
      </c>
      <c r="H658" s="24">
        <v>0.16500000000000001</v>
      </c>
      <c r="I658" s="24" t="s">
        <v>590</v>
      </c>
      <c r="J658">
        <v>2.4500000000000002</v>
      </c>
    </row>
    <row r="659" spans="1:10" x14ac:dyDescent="0.3">
      <c r="A659">
        <v>1520</v>
      </c>
      <c r="B659">
        <f t="shared" si="30"/>
        <v>1.52</v>
      </c>
      <c r="C659">
        <v>3805</v>
      </c>
      <c r="D659">
        <f t="shared" si="31"/>
        <v>3.8050000000000002</v>
      </c>
      <c r="E659">
        <v>1680</v>
      </c>
      <c r="F659">
        <f t="shared" si="32"/>
        <v>1.68</v>
      </c>
      <c r="G659" s="24" t="s">
        <v>304</v>
      </c>
      <c r="H659" s="24">
        <v>0.16500000000000001</v>
      </c>
      <c r="I659" s="24" t="s">
        <v>590</v>
      </c>
      <c r="J659">
        <v>2.4500000000000002</v>
      </c>
    </row>
    <row r="660" spans="1:10" x14ac:dyDescent="0.3">
      <c r="A660">
        <v>1520</v>
      </c>
      <c r="B660">
        <f t="shared" si="30"/>
        <v>1.52</v>
      </c>
      <c r="C660">
        <v>3805</v>
      </c>
      <c r="D660">
        <f t="shared" si="31"/>
        <v>3.8050000000000002</v>
      </c>
      <c r="E660">
        <v>1680</v>
      </c>
      <c r="F660">
        <f t="shared" si="32"/>
        <v>1.68</v>
      </c>
      <c r="G660" s="24" t="s">
        <v>2521</v>
      </c>
      <c r="H660" s="24">
        <v>0.17699999999999999</v>
      </c>
      <c r="I660" s="24" t="s">
        <v>590</v>
      </c>
      <c r="J660">
        <v>2.4500000000000002</v>
      </c>
    </row>
    <row r="661" spans="1:10" x14ac:dyDescent="0.3">
      <c r="A661">
        <v>1520</v>
      </c>
      <c r="B661">
        <f t="shared" si="30"/>
        <v>1.52</v>
      </c>
      <c r="C661">
        <v>3805</v>
      </c>
      <c r="D661">
        <f t="shared" si="31"/>
        <v>3.8050000000000002</v>
      </c>
      <c r="E661">
        <v>1680</v>
      </c>
      <c r="F661">
        <f t="shared" si="32"/>
        <v>1.68</v>
      </c>
      <c r="G661" s="24" t="s">
        <v>2521</v>
      </c>
      <c r="H661" s="24">
        <v>0.17699999999999999</v>
      </c>
      <c r="I661" s="24" t="s">
        <v>590</v>
      </c>
      <c r="J661">
        <v>2.4500000000000002</v>
      </c>
    </row>
    <row r="662" spans="1:10" x14ac:dyDescent="0.3">
      <c r="A662">
        <v>1520</v>
      </c>
      <c r="B662">
        <f t="shared" si="30"/>
        <v>1.52</v>
      </c>
      <c r="C662">
        <v>3995</v>
      </c>
      <c r="D662">
        <f t="shared" si="31"/>
        <v>3.9950000000000001</v>
      </c>
      <c r="E662">
        <v>1660</v>
      </c>
      <c r="F662">
        <f t="shared" si="32"/>
        <v>1.66</v>
      </c>
      <c r="G662" s="24" t="s">
        <v>304</v>
      </c>
      <c r="H662" s="24">
        <v>0.16500000000000001</v>
      </c>
      <c r="I662" s="24" t="s">
        <v>310</v>
      </c>
      <c r="J662">
        <v>2.4249999999999998</v>
      </c>
    </row>
    <row r="663" spans="1:10" x14ac:dyDescent="0.3">
      <c r="A663">
        <v>1520</v>
      </c>
      <c r="B663">
        <f t="shared" si="30"/>
        <v>1.52</v>
      </c>
      <c r="C663">
        <v>3995</v>
      </c>
      <c r="D663">
        <f t="shared" si="31"/>
        <v>3.9950000000000001</v>
      </c>
      <c r="E663">
        <v>1660</v>
      </c>
      <c r="F663">
        <f t="shared" si="32"/>
        <v>1.66</v>
      </c>
      <c r="G663" s="24" t="s">
        <v>304</v>
      </c>
      <c r="H663" s="24">
        <v>0.16500000000000001</v>
      </c>
      <c r="I663" s="24" t="s">
        <v>310</v>
      </c>
      <c r="J663">
        <v>2.4249999999999998</v>
      </c>
    </row>
    <row r="664" spans="1:10" x14ac:dyDescent="0.3">
      <c r="A664">
        <v>1520</v>
      </c>
      <c r="B664">
        <f t="shared" si="30"/>
        <v>1.52</v>
      </c>
      <c r="C664">
        <v>3995</v>
      </c>
      <c r="D664">
        <f t="shared" si="31"/>
        <v>3.9950000000000001</v>
      </c>
      <c r="E664">
        <v>1660</v>
      </c>
      <c r="F664">
        <f t="shared" si="32"/>
        <v>1.66</v>
      </c>
      <c r="G664" s="24" t="s">
        <v>304</v>
      </c>
      <c r="H664" s="24">
        <v>0.16500000000000001</v>
      </c>
      <c r="I664" s="24" t="s">
        <v>310</v>
      </c>
      <c r="J664">
        <v>2.4249999999999998</v>
      </c>
    </row>
    <row r="665" spans="1:10" x14ac:dyDescent="0.3">
      <c r="A665">
        <v>1520</v>
      </c>
      <c r="B665">
        <f t="shared" si="30"/>
        <v>1.52</v>
      </c>
      <c r="C665">
        <v>3995</v>
      </c>
      <c r="D665">
        <f t="shared" si="31"/>
        <v>3.9950000000000001</v>
      </c>
      <c r="E665">
        <v>1660</v>
      </c>
      <c r="F665">
        <f t="shared" si="32"/>
        <v>1.66</v>
      </c>
      <c r="G665" s="24" t="s">
        <v>304</v>
      </c>
      <c r="H665" s="24">
        <v>0.16500000000000001</v>
      </c>
      <c r="I665" s="24" t="s">
        <v>310</v>
      </c>
      <c r="J665">
        <v>2.4249999999999998</v>
      </c>
    </row>
    <row r="666" spans="1:10" x14ac:dyDescent="0.3">
      <c r="A666">
        <v>1520</v>
      </c>
      <c r="B666">
        <f t="shared" si="30"/>
        <v>1.52</v>
      </c>
      <c r="C666">
        <v>3995</v>
      </c>
      <c r="D666">
        <f t="shared" si="31"/>
        <v>3.9950000000000001</v>
      </c>
      <c r="E666">
        <v>1660</v>
      </c>
      <c r="F666">
        <f t="shared" si="32"/>
        <v>1.66</v>
      </c>
      <c r="G666" s="24" t="s">
        <v>304</v>
      </c>
      <c r="H666" s="24">
        <v>0.16500000000000001</v>
      </c>
      <c r="I666" s="24" t="s">
        <v>310</v>
      </c>
      <c r="J666">
        <v>2.4249999999999998</v>
      </c>
    </row>
    <row r="667" spans="1:10" x14ac:dyDescent="0.3">
      <c r="A667">
        <v>1520</v>
      </c>
      <c r="B667">
        <f t="shared" si="30"/>
        <v>1.52</v>
      </c>
      <c r="C667">
        <v>3995</v>
      </c>
      <c r="D667">
        <f t="shared" si="31"/>
        <v>3.9950000000000001</v>
      </c>
      <c r="E667">
        <v>1660</v>
      </c>
      <c r="F667">
        <f t="shared" si="32"/>
        <v>1.66</v>
      </c>
      <c r="G667" s="24" t="s">
        <v>304</v>
      </c>
      <c r="H667" s="24">
        <v>0.16500000000000001</v>
      </c>
      <c r="I667" s="24" t="s">
        <v>310</v>
      </c>
      <c r="J667">
        <v>2.4249999999999998</v>
      </c>
    </row>
    <row r="668" spans="1:10" x14ac:dyDescent="0.3">
      <c r="A668">
        <v>1520</v>
      </c>
      <c r="B668">
        <f t="shared" si="30"/>
        <v>1.52</v>
      </c>
      <c r="C668">
        <v>3995</v>
      </c>
      <c r="D668">
        <f t="shared" si="31"/>
        <v>3.9950000000000001</v>
      </c>
      <c r="E668">
        <v>1660</v>
      </c>
      <c r="F668">
        <f t="shared" si="32"/>
        <v>1.66</v>
      </c>
      <c r="G668" s="24" t="s">
        <v>304</v>
      </c>
      <c r="H668" s="24">
        <v>0.16500000000000001</v>
      </c>
      <c r="I668" s="24" t="s">
        <v>310</v>
      </c>
      <c r="J668">
        <v>2.4249999999999998</v>
      </c>
    </row>
    <row r="669" spans="1:10" x14ac:dyDescent="0.3">
      <c r="A669">
        <v>1520</v>
      </c>
      <c r="B669">
        <f t="shared" si="30"/>
        <v>1.52</v>
      </c>
      <c r="C669">
        <v>3995</v>
      </c>
      <c r="D669">
        <f t="shared" si="31"/>
        <v>3.9950000000000001</v>
      </c>
      <c r="E669">
        <v>1660</v>
      </c>
      <c r="F669">
        <f t="shared" si="32"/>
        <v>1.66</v>
      </c>
      <c r="G669" s="24" t="s">
        <v>304</v>
      </c>
      <c r="H669" s="24">
        <v>0.16500000000000001</v>
      </c>
      <c r="I669" s="24" t="s">
        <v>310</v>
      </c>
      <c r="J669">
        <v>2.4249999999999998</v>
      </c>
    </row>
    <row r="670" spans="1:10" x14ac:dyDescent="0.3">
      <c r="A670">
        <v>1520</v>
      </c>
      <c r="B670">
        <f t="shared" si="30"/>
        <v>1.52</v>
      </c>
      <c r="C670">
        <v>3995</v>
      </c>
      <c r="D670">
        <f t="shared" si="31"/>
        <v>3.9950000000000001</v>
      </c>
      <c r="E670">
        <v>1660</v>
      </c>
      <c r="F670">
        <f t="shared" si="32"/>
        <v>1.66</v>
      </c>
      <c r="G670" s="24" t="s">
        <v>304</v>
      </c>
      <c r="H670" s="24">
        <v>0.16500000000000001</v>
      </c>
      <c r="I670" s="24" t="s">
        <v>310</v>
      </c>
      <c r="J670">
        <v>2.4249999999999998</v>
      </c>
    </row>
    <row r="671" spans="1:10" x14ac:dyDescent="0.3">
      <c r="A671">
        <v>1880</v>
      </c>
      <c r="B671">
        <f t="shared" si="30"/>
        <v>1.88</v>
      </c>
      <c r="C671">
        <v>4107</v>
      </c>
      <c r="D671">
        <f t="shared" si="31"/>
        <v>4.1070000000000002</v>
      </c>
      <c r="E671">
        <v>1745</v>
      </c>
      <c r="F671">
        <f t="shared" si="32"/>
        <v>1.7450000000000001</v>
      </c>
      <c r="G671" s="24" t="s">
        <v>151</v>
      </c>
      <c r="H671" s="24">
        <v>0.18</v>
      </c>
      <c r="I671" s="24" t="s">
        <v>1252</v>
      </c>
      <c r="J671">
        <v>2.68</v>
      </c>
    </row>
    <row r="672" spans="1:10" x14ac:dyDescent="0.3">
      <c r="A672">
        <v>1880</v>
      </c>
      <c r="B672">
        <f t="shared" si="30"/>
        <v>1.88</v>
      </c>
      <c r="C672">
        <v>4107</v>
      </c>
      <c r="D672">
        <f t="shared" si="31"/>
        <v>4.1070000000000002</v>
      </c>
      <c r="E672">
        <v>1745</v>
      </c>
      <c r="F672">
        <f t="shared" si="32"/>
        <v>1.7450000000000001</v>
      </c>
      <c r="G672" s="24" t="s">
        <v>151</v>
      </c>
      <c r="H672" s="24">
        <v>0.18</v>
      </c>
      <c r="I672" s="24" t="s">
        <v>1252</v>
      </c>
      <c r="J672">
        <v>2.68</v>
      </c>
    </row>
    <row r="673" spans="1:10" x14ac:dyDescent="0.3">
      <c r="A673">
        <v>1880</v>
      </c>
      <c r="B673">
        <f t="shared" si="30"/>
        <v>1.88</v>
      </c>
      <c r="C673">
        <v>4107</v>
      </c>
      <c r="D673">
        <f t="shared" si="31"/>
        <v>4.1070000000000002</v>
      </c>
      <c r="E673">
        <v>1745</v>
      </c>
      <c r="F673">
        <f t="shared" si="32"/>
        <v>1.7450000000000001</v>
      </c>
      <c r="G673" s="24" t="s">
        <v>151</v>
      </c>
      <c r="H673" s="24">
        <v>0.18</v>
      </c>
      <c r="I673" s="24" t="s">
        <v>1252</v>
      </c>
      <c r="J673">
        <v>2.68</v>
      </c>
    </row>
    <row r="674" spans="1:10" x14ac:dyDescent="0.3">
      <c r="A674">
        <v>1910</v>
      </c>
      <c r="B674">
        <f t="shared" si="30"/>
        <v>1.91</v>
      </c>
      <c r="C674">
        <v>4221</v>
      </c>
      <c r="D674">
        <f t="shared" si="31"/>
        <v>4.2210000000000001</v>
      </c>
      <c r="E674">
        <v>1745</v>
      </c>
      <c r="F674">
        <f t="shared" si="32"/>
        <v>1.7450000000000001</v>
      </c>
      <c r="G674" s="24" t="s">
        <v>2176</v>
      </c>
      <c r="H674" s="24">
        <v>0.183</v>
      </c>
      <c r="I674" s="24" t="s">
        <v>1265</v>
      </c>
      <c r="J674">
        <v>2.794</v>
      </c>
    </row>
    <row r="675" spans="1:10" x14ac:dyDescent="0.3">
      <c r="A675">
        <v>1910</v>
      </c>
      <c r="B675">
        <f t="shared" si="30"/>
        <v>1.91</v>
      </c>
      <c r="C675">
        <v>4221</v>
      </c>
      <c r="D675">
        <f t="shared" si="31"/>
        <v>4.2210000000000001</v>
      </c>
      <c r="E675">
        <v>1745</v>
      </c>
      <c r="F675">
        <f t="shared" si="32"/>
        <v>1.7450000000000001</v>
      </c>
      <c r="G675" s="24" t="s">
        <v>2176</v>
      </c>
      <c r="H675" s="24">
        <v>0.183</v>
      </c>
      <c r="I675" s="24" t="s">
        <v>1265</v>
      </c>
      <c r="J675">
        <v>2.794</v>
      </c>
    </row>
    <row r="676" spans="1:10" x14ac:dyDescent="0.3">
      <c r="A676">
        <v>1485</v>
      </c>
      <c r="B676">
        <f t="shared" si="30"/>
        <v>1.4850000000000001</v>
      </c>
      <c r="C676">
        <v>4490</v>
      </c>
      <c r="D676">
        <f t="shared" si="31"/>
        <v>4.49</v>
      </c>
      <c r="E676">
        <v>1730</v>
      </c>
      <c r="F676">
        <f t="shared" si="32"/>
        <v>1.73</v>
      </c>
      <c r="G676" s="24" t="s">
        <v>372</v>
      </c>
      <c r="H676" s="24">
        <v>0.17</v>
      </c>
      <c r="I676" s="24" t="s">
        <v>2039</v>
      </c>
      <c r="J676">
        <v>2.65</v>
      </c>
    </row>
    <row r="677" spans="1:10" x14ac:dyDescent="0.3">
      <c r="A677">
        <v>1485</v>
      </c>
      <c r="B677">
        <f t="shared" si="30"/>
        <v>1.4850000000000001</v>
      </c>
      <c r="C677">
        <v>4490</v>
      </c>
      <c r="D677">
        <f t="shared" si="31"/>
        <v>4.49</v>
      </c>
      <c r="E677">
        <v>1730</v>
      </c>
      <c r="F677">
        <f t="shared" si="32"/>
        <v>1.73</v>
      </c>
      <c r="G677" s="24" t="s">
        <v>372</v>
      </c>
      <c r="H677" s="24">
        <v>0.17</v>
      </c>
      <c r="I677" s="24" t="s">
        <v>2039</v>
      </c>
      <c r="J677">
        <v>2.65</v>
      </c>
    </row>
    <row r="678" spans="1:10" x14ac:dyDescent="0.3">
      <c r="A678">
        <v>1485</v>
      </c>
      <c r="B678">
        <f t="shared" si="30"/>
        <v>1.4850000000000001</v>
      </c>
      <c r="C678">
        <v>4490</v>
      </c>
      <c r="D678">
        <f t="shared" si="31"/>
        <v>4.49</v>
      </c>
      <c r="E678">
        <v>1730</v>
      </c>
      <c r="F678">
        <f t="shared" si="32"/>
        <v>1.73</v>
      </c>
      <c r="G678" s="24" t="s">
        <v>372</v>
      </c>
      <c r="H678" s="24">
        <v>0.17</v>
      </c>
      <c r="I678" s="24" t="s">
        <v>2039</v>
      </c>
      <c r="J678">
        <v>2.65</v>
      </c>
    </row>
    <row r="679" spans="1:10" x14ac:dyDescent="0.3">
      <c r="A679">
        <v>1485</v>
      </c>
      <c r="B679">
        <f t="shared" si="30"/>
        <v>1.4850000000000001</v>
      </c>
      <c r="C679">
        <v>4490</v>
      </c>
      <c r="D679">
        <f t="shared" si="31"/>
        <v>4.49</v>
      </c>
      <c r="E679">
        <v>1730</v>
      </c>
      <c r="F679">
        <f t="shared" si="32"/>
        <v>1.73</v>
      </c>
      <c r="G679" s="24" t="s">
        <v>372</v>
      </c>
      <c r="H679" s="24">
        <v>0.17</v>
      </c>
      <c r="I679" s="24" t="s">
        <v>2039</v>
      </c>
      <c r="J679">
        <v>2.65</v>
      </c>
    </row>
    <row r="680" spans="1:10" x14ac:dyDescent="0.3">
      <c r="A680">
        <v>1485</v>
      </c>
      <c r="B680">
        <f t="shared" si="30"/>
        <v>1.4850000000000001</v>
      </c>
      <c r="C680">
        <v>4490</v>
      </c>
      <c r="D680">
        <f t="shared" si="31"/>
        <v>4.49</v>
      </c>
      <c r="E680">
        <v>1730</v>
      </c>
      <c r="F680">
        <f t="shared" si="32"/>
        <v>1.73</v>
      </c>
      <c r="G680" s="24" t="s">
        <v>372</v>
      </c>
      <c r="H680" s="24">
        <v>0.17</v>
      </c>
      <c r="I680" s="24" t="s">
        <v>2039</v>
      </c>
      <c r="J680">
        <v>2.65</v>
      </c>
    </row>
    <row r="681" spans="1:10" x14ac:dyDescent="0.3">
      <c r="A681">
        <v>1485</v>
      </c>
      <c r="B681">
        <f t="shared" si="30"/>
        <v>1.4850000000000001</v>
      </c>
      <c r="C681">
        <v>4490</v>
      </c>
      <c r="D681">
        <f t="shared" si="31"/>
        <v>4.49</v>
      </c>
      <c r="E681">
        <v>1730</v>
      </c>
      <c r="F681">
        <f t="shared" si="32"/>
        <v>1.73</v>
      </c>
      <c r="G681" s="24" t="s">
        <v>372</v>
      </c>
      <c r="H681" s="24">
        <v>0.17</v>
      </c>
      <c r="I681" s="24" t="s">
        <v>2039</v>
      </c>
      <c r="J681">
        <v>2.65</v>
      </c>
    </row>
    <row r="682" spans="1:10" x14ac:dyDescent="0.3">
      <c r="A682">
        <v>1485</v>
      </c>
      <c r="B682">
        <f t="shared" si="30"/>
        <v>1.4850000000000001</v>
      </c>
      <c r="C682">
        <v>4490</v>
      </c>
      <c r="D682">
        <f t="shared" si="31"/>
        <v>4.49</v>
      </c>
      <c r="E682">
        <v>1730</v>
      </c>
      <c r="F682">
        <f t="shared" si="32"/>
        <v>1.73</v>
      </c>
      <c r="G682" s="24" t="s">
        <v>372</v>
      </c>
      <c r="H682" s="24">
        <v>0.17</v>
      </c>
      <c r="I682" s="24" t="s">
        <v>2039</v>
      </c>
      <c r="J682">
        <v>2.65</v>
      </c>
    </row>
    <row r="683" spans="1:10" x14ac:dyDescent="0.3">
      <c r="A683">
        <v>1485</v>
      </c>
      <c r="B683">
        <f t="shared" si="30"/>
        <v>1.4850000000000001</v>
      </c>
      <c r="C683">
        <v>4490</v>
      </c>
      <c r="D683">
        <f t="shared" si="31"/>
        <v>4.49</v>
      </c>
      <c r="E683">
        <v>1730</v>
      </c>
      <c r="F683">
        <f t="shared" si="32"/>
        <v>1.73</v>
      </c>
      <c r="G683" s="24" t="s">
        <v>372</v>
      </c>
      <c r="H683" s="24">
        <v>0.17</v>
      </c>
      <c r="I683" s="24" t="s">
        <v>2039</v>
      </c>
      <c r="J683">
        <v>2.65</v>
      </c>
    </row>
    <row r="684" spans="1:10" x14ac:dyDescent="0.3">
      <c r="A684">
        <v>1485</v>
      </c>
      <c r="B684">
        <f t="shared" si="30"/>
        <v>1.4850000000000001</v>
      </c>
      <c r="C684">
        <v>4490</v>
      </c>
      <c r="D684">
        <f t="shared" si="31"/>
        <v>4.49</v>
      </c>
      <c r="E684">
        <v>1730</v>
      </c>
      <c r="F684">
        <f t="shared" si="32"/>
        <v>1.73</v>
      </c>
      <c r="G684" s="24" t="s">
        <v>372</v>
      </c>
      <c r="H684" s="24">
        <v>0.17</v>
      </c>
      <c r="I684" s="24" t="s">
        <v>2039</v>
      </c>
      <c r="J684">
        <v>2.65</v>
      </c>
    </row>
    <row r="685" spans="1:10" x14ac:dyDescent="0.3">
      <c r="A685">
        <v>1485</v>
      </c>
      <c r="B685">
        <f t="shared" si="30"/>
        <v>1.4850000000000001</v>
      </c>
      <c r="C685">
        <v>4490</v>
      </c>
      <c r="D685">
        <f t="shared" si="31"/>
        <v>4.49</v>
      </c>
      <c r="E685">
        <v>1730</v>
      </c>
      <c r="F685">
        <f t="shared" si="32"/>
        <v>1.73</v>
      </c>
      <c r="G685" s="24" t="s">
        <v>372</v>
      </c>
      <c r="H685" s="24">
        <v>0.17</v>
      </c>
      <c r="I685" s="24" t="s">
        <v>2039</v>
      </c>
      <c r="J685">
        <v>2.65</v>
      </c>
    </row>
    <row r="686" spans="1:10" x14ac:dyDescent="0.3">
      <c r="A686">
        <v>1485</v>
      </c>
      <c r="B686">
        <f t="shared" si="30"/>
        <v>1.4850000000000001</v>
      </c>
      <c r="C686">
        <v>4490</v>
      </c>
      <c r="D686">
        <f t="shared" si="31"/>
        <v>4.49</v>
      </c>
      <c r="E686">
        <v>1730</v>
      </c>
      <c r="F686">
        <f t="shared" si="32"/>
        <v>1.73</v>
      </c>
      <c r="G686" s="24" t="s">
        <v>372</v>
      </c>
      <c r="H686" s="24">
        <v>0.17</v>
      </c>
      <c r="I686" s="24" t="s">
        <v>2039</v>
      </c>
      <c r="J686">
        <v>2.65</v>
      </c>
    </row>
    <row r="687" spans="1:10" x14ac:dyDescent="0.3">
      <c r="A687">
        <v>1485</v>
      </c>
      <c r="B687">
        <f t="shared" si="30"/>
        <v>1.4850000000000001</v>
      </c>
      <c r="C687">
        <v>4490</v>
      </c>
      <c r="D687">
        <f t="shared" si="31"/>
        <v>4.49</v>
      </c>
      <c r="E687">
        <v>1730</v>
      </c>
      <c r="F687">
        <f t="shared" si="32"/>
        <v>1.73</v>
      </c>
      <c r="G687" s="24" t="s">
        <v>372</v>
      </c>
      <c r="H687" s="24">
        <v>0.17</v>
      </c>
      <c r="I687" s="24" t="s">
        <v>2039</v>
      </c>
      <c r="J687">
        <v>2.65</v>
      </c>
    </row>
    <row r="688" spans="1:10" x14ac:dyDescent="0.3">
      <c r="A688">
        <v>1485</v>
      </c>
      <c r="B688">
        <f t="shared" si="30"/>
        <v>1.4850000000000001</v>
      </c>
      <c r="C688">
        <v>4490</v>
      </c>
      <c r="D688">
        <f t="shared" si="31"/>
        <v>4.49</v>
      </c>
      <c r="E688">
        <v>1730</v>
      </c>
      <c r="F688">
        <f t="shared" si="32"/>
        <v>1.73</v>
      </c>
      <c r="G688" s="24" t="s">
        <v>372</v>
      </c>
      <c r="H688" s="24">
        <v>0.17</v>
      </c>
      <c r="I688" s="24" t="s">
        <v>2039</v>
      </c>
      <c r="J688">
        <v>2.65</v>
      </c>
    </row>
    <row r="689" spans="1:10" x14ac:dyDescent="0.3">
      <c r="A689">
        <v>1485</v>
      </c>
      <c r="B689">
        <f t="shared" si="30"/>
        <v>1.4850000000000001</v>
      </c>
      <c r="C689">
        <v>4490</v>
      </c>
      <c r="D689">
        <f t="shared" si="31"/>
        <v>4.49</v>
      </c>
      <c r="E689">
        <v>1730</v>
      </c>
      <c r="F689">
        <f t="shared" si="32"/>
        <v>1.73</v>
      </c>
      <c r="G689" s="24" t="s">
        <v>372</v>
      </c>
      <c r="H689" s="24">
        <v>0.17</v>
      </c>
      <c r="I689" s="24" t="s">
        <v>2039</v>
      </c>
      <c r="J689">
        <v>2.65</v>
      </c>
    </row>
    <row r="690" spans="1:10" x14ac:dyDescent="0.3">
      <c r="A690">
        <v>1466</v>
      </c>
      <c r="B690">
        <f t="shared" si="30"/>
        <v>1.466</v>
      </c>
      <c r="C690">
        <v>4413</v>
      </c>
      <c r="D690">
        <f t="shared" si="31"/>
        <v>4.4130000000000003</v>
      </c>
      <c r="E690">
        <v>1699</v>
      </c>
      <c r="F690">
        <f t="shared" si="32"/>
        <v>1.6990000000000001</v>
      </c>
      <c r="G690" s="24" t="s">
        <v>659</v>
      </c>
      <c r="H690" s="24">
        <v>0.16300000000000001</v>
      </c>
      <c r="I690" s="24" t="s">
        <v>1574</v>
      </c>
      <c r="J690">
        <v>2.552</v>
      </c>
    </row>
    <row r="691" spans="1:10" x14ac:dyDescent="0.3">
      <c r="A691">
        <v>1466</v>
      </c>
      <c r="B691">
        <f t="shared" si="30"/>
        <v>1.466</v>
      </c>
      <c r="C691">
        <v>4413</v>
      </c>
      <c r="D691">
        <f t="shared" si="31"/>
        <v>4.4130000000000003</v>
      </c>
      <c r="E691">
        <v>1699</v>
      </c>
      <c r="F691">
        <f t="shared" si="32"/>
        <v>1.6990000000000001</v>
      </c>
      <c r="G691" s="24" t="s">
        <v>659</v>
      </c>
      <c r="H691" s="24">
        <v>0.16300000000000001</v>
      </c>
      <c r="I691" s="24" t="s">
        <v>1574</v>
      </c>
      <c r="J691">
        <v>2.552</v>
      </c>
    </row>
    <row r="692" spans="1:10" x14ac:dyDescent="0.3">
      <c r="A692">
        <v>1466</v>
      </c>
      <c r="B692">
        <f t="shared" si="30"/>
        <v>1.466</v>
      </c>
      <c r="C692">
        <v>4413</v>
      </c>
      <c r="D692">
        <f t="shared" si="31"/>
        <v>4.4130000000000003</v>
      </c>
      <c r="E692">
        <v>1699</v>
      </c>
      <c r="F692">
        <f t="shared" si="32"/>
        <v>1.6990000000000001</v>
      </c>
      <c r="G692" s="24" t="s">
        <v>659</v>
      </c>
      <c r="H692" s="24">
        <v>0.16300000000000001</v>
      </c>
      <c r="I692" s="24" t="s">
        <v>1574</v>
      </c>
      <c r="J692">
        <v>2.552</v>
      </c>
    </row>
    <row r="693" spans="1:10" x14ac:dyDescent="0.3">
      <c r="A693">
        <v>1466</v>
      </c>
      <c r="B693">
        <f t="shared" si="30"/>
        <v>1.466</v>
      </c>
      <c r="C693">
        <v>4413</v>
      </c>
      <c r="D693">
        <f t="shared" si="31"/>
        <v>4.4130000000000003</v>
      </c>
      <c r="E693">
        <v>1699</v>
      </c>
      <c r="F693">
        <f t="shared" si="32"/>
        <v>1.6990000000000001</v>
      </c>
      <c r="G693" s="24" t="s">
        <v>659</v>
      </c>
      <c r="H693" s="24">
        <v>0.16300000000000001</v>
      </c>
      <c r="I693" s="24" t="s">
        <v>1574</v>
      </c>
      <c r="J693">
        <v>2.552</v>
      </c>
    </row>
    <row r="694" spans="1:10" x14ac:dyDescent="0.3">
      <c r="A694">
        <v>1466</v>
      </c>
      <c r="B694">
        <f t="shared" si="30"/>
        <v>1.466</v>
      </c>
      <c r="C694">
        <v>4413</v>
      </c>
      <c r="D694">
        <f t="shared" si="31"/>
        <v>4.4130000000000003</v>
      </c>
      <c r="E694">
        <v>1699</v>
      </c>
      <c r="F694">
        <f t="shared" si="32"/>
        <v>1.6990000000000001</v>
      </c>
      <c r="G694" s="24" t="s">
        <v>659</v>
      </c>
      <c r="H694" s="24">
        <v>0.16300000000000001</v>
      </c>
      <c r="I694" s="24" t="s">
        <v>1574</v>
      </c>
      <c r="J694">
        <v>2.552</v>
      </c>
    </row>
    <row r="695" spans="1:10" x14ac:dyDescent="0.3">
      <c r="A695">
        <v>1466</v>
      </c>
      <c r="B695">
        <f t="shared" si="30"/>
        <v>1.466</v>
      </c>
      <c r="C695">
        <v>4413</v>
      </c>
      <c r="D695">
        <f t="shared" si="31"/>
        <v>4.4130000000000003</v>
      </c>
      <c r="E695">
        <v>1699</v>
      </c>
      <c r="F695">
        <f t="shared" si="32"/>
        <v>1.6990000000000001</v>
      </c>
      <c r="G695" s="24" t="s">
        <v>659</v>
      </c>
      <c r="H695" s="24">
        <v>0.16300000000000001</v>
      </c>
      <c r="I695" s="24" t="s">
        <v>1574</v>
      </c>
      <c r="J695">
        <v>2.552</v>
      </c>
    </row>
    <row r="696" spans="1:10" x14ac:dyDescent="0.3">
      <c r="A696">
        <v>1466</v>
      </c>
      <c r="B696">
        <f t="shared" si="30"/>
        <v>1.466</v>
      </c>
      <c r="C696">
        <v>4413</v>
      </c>
      <c r="D696">
        <f t="shared" si="31"/>
        <v>4.4130000000000003</v>
      </c>
      <c r="E696">
        <v>1699</v>
      </c>
      <c r="F696">
        <f t="shared" si="32"/>
        <v>1.6990000000000001</v>
      </c>
      <c r="G696" s="24" t="s">
        <v>659</v>
      </c>
      <c r="H696" s="24">
        <v>0.16300000000000001</v>
      </c>
      <c r="I696" s="24" t="s">
        <v>1574</v>
      </c>
      <c r="J696">
        <v>2.552</v>
      </c>
    </row>
    <row r="697" spans="1:10" x14ac:dyDescent="0.3">
      <c r="A697">
        <v>1466</v>
      </c>
      <c r="B697">
        <f t="shared" si="30"/>
        <v>1.466</v>
      </c>
      <c r="C697">
        <v>4413</v>
      </c>
      <c r="D697">
        <f t="shared" si="31"/>
        <v>4.4130000000000003</v>
      </c>
      <c r="E697">
        <v>1699</v>
      </c>
      <c r="F697">
        <f t="shared" si="32"/>
        <v>1.6990000000000001</v>
      </c>
      <c r="G697" s="24" t="s">
        <v>659</v>
      </c>
      <c r="H697" s="24">
        <v>0.16300000000000001</v>
      </c>
      <c r="I697" s="24" t="s">
        <v>1574</v>
      </c>
      <c r="J697">
        <v>2.552</v>
      </c>
    </row>
    <row r="698" spans="1:10" x14ac:dyDescent="0.3">
      <c r="A698">
        <v>1466</v>
      </c>
      <c r="B698">
        <f t="shared" si="30"/>
        <v>1.466</v>
      </c>
      <c r="C698">
        <v>4413</v>
      </c>
      <c r="D698">
        <f t="shared" si="31"/>
        <v>4.4130000000000003</v>
      </c>
      <c r="E698">
        <v>1699</v>
      </c>
      <c r="F698">
        <f t="shared" si="32"/>
        <v>1.6990000000000001</v>
      </c>
      <c r="G698" s="24" t="s">
        <v>659</v>
      </c>
      <c r="H698" s="24">
        <v>0.16300000000000001</v>
      </c>
      <c r="I698" s="24" t="s">
        <v>1574</v>
      </c>
      <c r="J698">
        <v>2.552</v>
      </c>
    </row>
    <row r="699" spans="1:10" x14ac:dyDescent="0.3">
      <c r="A699">
        <v>1466</v>
      </c>
      <c r="B699">
        <f t="shared" si="30"/>
        <v>1.466</v>
      </c>
      <c r="C699">
        <v>4413</v>
      </c>
      <c r="D699">
        <f t="shared" si="31"/>
        <v>4.4130000000000003</v>
      </c>
      <c r="E699">
        <v>1699</v>
      </c>
      <c r="F699">
        <f t="shared" si="32"/>
        <v>1.6990000000000001</v>
      </c>
      <c r="G699" s="24" t="s">
        <v>659</v>
      </c>
      <c r="H699" s="24">
        <v>0.16300000000000001</v>
      </c>
      <c r="I699" s="24" t="s">
        <v>1574</v>
      </c>
      <c r="J699">
        <v>2.552</v>
      </c>
    </row>
    <row r="700" spans="1:10" x14ac:dyDescent="0.3">
      <c r="A700">
        <v>1466</v>
      </c>
      <c r="B700">
        <f t="shared" si="30"/>
        <v>1.466</v>
      </c>
      <c r="C700">
        <v>4413</v>
      </c>
      <c r="D700">
        <f t="shared" si="31"/>
        <v>4.4130000000000003</v>
      </c>
      <c r="E700">
        <v>1699</v>
      </c>
      <c r="F700">
        <f t="shared" si="32"/>
        <v>1.6990000000000001</v>
      </c>
      <c r="G700" s="24" t="s">
        <v>659</v>
      </c>
      <c r="H700" s="24">
        <v>0.16300000000000001</v>
      </c>
      <c r="I700" s="24" t="s">
        <v>1574</v>
      </c>
      <c r="J700">
        <v>2.552</v>
      </c>
    </row>
    <row r="701" spans="1:10" x14ac:dyDescent="0.3">
      <c r="A701">
        <v>1466</v>
      </c>
      <c r="B701">
        <f t="shared" si="30"/>
        <v>1.466</v>
      </c>
      <c r="C701">
        <v>4413</v>
      </c>
      <c r="D701">
        <f t="shared" si="31"/>
        <v>4.4130000000000003</v>
      </c>
      <c r="E701">
        <v>1699</v>
      </c>
      <c r="F701">
        <f t="shared" si="32"/>
        <v>1.6990000000000001</v>
      </c>
      <c r="G701" s="24" t="s">
        <v>659</v>
      </c>
      <c r="H701" s="24">
        <v>0.16300000000000001</v>
      </c>
      <c r="I701" s="24" t="s">
        <v>1574</v>
      </c>
      <c r="J701">
        <v>2.552</v>
      </c>
    </row>
    <row r="702" spans="1:10" x14ac:dyDescent="0.3">
      <c r="A702">
        <v>1466</v>
      </c>
      <c r="B702">
        <f t="shared" si="30"/>
        <v>1.466</v>
      </c>
      <c r="C702">
        <v>4413</v>
      </c>
      <c r="D702">
        <f t="shared" si="31"/>
        <v>4.4130000000000003</v>
      </c>
      <c r="E702">
        <v>1699</v>
      </c>
      <c r="F702">
        <f t="shared" si="32"/>
        <v>1.6990000000000001</v>
      </c>
      <c r="G702" s="24" t="s">
        <v>659</v>
      </c>
      <c r="H702" s="24">
        <v>0.16300000000000001</v>
      </c>
      <c r="I702" s="24" t="s">
        <v>1574</v>
      </c>
      <c r="J702">
        <v>2.552</v>
      </c>
    </row>
    <row r="703" spans="1:10" x14ac:dyDescent="0.3">
      <c r="A703">
        <v>1466</v>
      </c>
      <c r="B703">
        <f t="shared" si="30"/>
        <v>1.466</v>
      </c>
      <c r="C703">
        <v>4413</v>
      </c>
      <c r="D703">
        <f t="shared" si="31"/>
        <v>4.4130000000000003</v>
      </c>
      <c r="E703">
        <v>1699</v>
      </c>
      <c r="F703">
        <f t="shared" si="32"/>
        <v>1.6990000000000001</v>
      </c>
      <c r="G703" s="24" t="s">
        <v>659</v>
      </c>
      <c r="H703" s="24">
        <v>0.16300000000000001</v>
      </c>
      <c r="I703" s="24" t="s">
        <v>1574</v>
      </c>
      <c r="J703">
        <v>2.552</v>
      </c>
    </row>
    <row r="704" spans="1:10" x14ac:dyDescent="0.3">
      <c r="A704">
        <v>1630</v>
      </c>
      <c r="B704">
        <f t="shared" si="30"/>
        <v>1.63</v>
      </c>
      <c r="C704">
        <v>4270</v>
      </c>
      <c r="D704">
        <f t="shared" si="31"/>
        <v>4.2699999999999996</v>
      </c>
      <c r="E704">
        <v>1780</v>
      </c>
      <c r="F704">
        <f t="shared" si="32"/>
        <v>1.78</v>
      </c>
      <c r="G704" s="24" t="s">
        <v>685</v>
      </c>
      <c r="H704" s="24">
        <v>0.19</v>
      </c>
      <c r="I704" s="24" t="s">
        <v>2223</v>
      </c>
      <c r="J704">
        <v>2.59</v>
      </c>
    </row>
    <row r="705" spans="1:10" x14ac:dyDescent="0.3">
      <c r="A705">
        <v>1630</v>
      </c>
      <c r="B705">
        <f t="shared" si="30"/>
        <v>1.63</v>
      </c>
      <c r="C705">
        <v>4270</v>
      </c>
      <c r="D705">
        <f t="shared" si="31"/>
        <v>4.2699999999999996</v>
      </c>
      <c r="E705">
        <v>1780</v>
      </c>
      <c r="F705">
        <f t="shared" si="32"/>
        <v>1.78</v>
      </c>
      <c r="G705" s="24" t="s">
        <v>685</v>
      </c>
      <c r="H705" s="24">
        <v>0.19</v>
      </c>
      <c r="I705" s="24" t="s">
        <v>2223</v>
      </c>
      <c r="J705">
        <v>2.59</v>
      </c>
    </row>
    <row r="706" spans="1:10" x14ac:dyDescent="0.3">
      <c r="A706">
        <v>1630</v>
      </c>
      <c r="B706">
        <f t="shared" si="30"/>
        <v>1.63</v>
      </c>
      <c r="C706">
        <v>4270</v>
      </c>
      <c r="D706">
        <f t="shared" si="31"/>
        <v>4.2699999999999996</v>
      </c>
      <c r="E706">
        <v>1780</v>
      </c>
      <c r="F706">
        <f t="shared" si="32"/>
        <v>1.78</v>
      </c>
      <c r="G706" s="24" t="s">
        <v>685</v>
      </c>
      <c r="H706" s="24">
        <v>0.19</v>
      </c>
      <c r="I706" s="24" t="s">
        <v>2223</v>
      </c>
      <c r="J706">
        <v>2.59</v>
      </c>
    </row>
    <row r="707" spans="1:10" x14ac:dyDescent="0.3">
      <c r="A707">
        <v>1630</v>
      </c>
      <c r="B707">
        <f t="shared" si="30"/>
        <v>1.63</v>
      </c>
      <c r="C707">
        <v>4270</v>
      </c>
      <c r="D707">
        <f t="shared" si="31"/>
        <v>4.2699999999999996</v>
      </c>
      <c r="E707">
        <v>1780</v>
      </c>
      <c r="F707">
        <f t="shared" si="32"/>
        <v>1.78</v>
      </c>
      <c r="G707" s="24" t="s">
        <v>685</v>
      </c>
      <c r="H707" s="24">
        <v>0.19</v>
      </c>
      <c r="I707" s="24" t="s">
        <v>2223</v>
      </c>
      <c r="J707">
        <v>2.59</v>
      </c>
    </row>
    <row r="708" spans="1:10" x14ac:dyDescent="0.3">
      <c r="A708">
        <v>1630</v>
      </c>
      <c r="B708">
        <f t="shared" ref="B708:B771" si="33">A708/1000</f>
        <v>1.63</v>
      </c>
      <c r="C708">
        <v>4270</v>
      </c>
      <c r="D708">
        <f t="shared" ref="D708:D771" si="34">C708/1000</f>
        <v>4.2699999999999996</v>
      </c>
      <c r="E708">
        <v>1780</v>
      </c>
      <c r="F708">
        <f t="shared" ref="F708:F771" si="35">E708/1000</f>
        <v>1.78</v>
      </c>
      <c r="G708" s="24" t="s">
        <v>685</v>
      </c>
      <c r="H708" s="24">
        <v>0.19</v>
      </c>
      <c r="I708" s="24" t="s">
        <v>2223</v>
      </c>
      <c r="J708">
        <v>2.59</v>
      </c>
    </row>
    <row r="709" spans="1:10" x14ac:dyDescent="0.3">
      <c r="A709">
        <v>1630</v>
      </c>
      <c r="B709">
        <f t="shared" si="33"/>
        <v>1.63</v>
      </c>
      <c r="C709">
        <v>4270</v>
      </c>
      <c r="D709">
        <f t="shared" si="34"/>
        <v>4.2699999999999996</v>
      </c>
      <c r="E709">
        <v>1780</v>
      </c>
      <c r="F709">
        <f t="shared" si="35"/>
        <v>1.78</v>
      </c>
      <c r="G709" s="24" t="s">
        <v>685</v>
      </c>
      <c r="H709" s="24">
        <v>0.19</v>
      </c>
      <c r="I709" s="24" t="s">
        <v>2223</v>
      </c>
      <c r="J709">
        <v>2.59</v>
      </c>
    </row>
    <row r="710" spans="1:10" x14ac:dyDescent="0.3">
      <c r="A710">
        <v>1630</v>
      </c>
      <c r="B710">
        <f t="shared" si="33"/>
        <v>1.63</v>
      </c>
      <c r="C710">
        <v>4270</v>
      </c>
      <c r="D710">
        <f t="shared" si="34"/>
        <v>4.2699999999999996</v>
      </c>
      <c r="E710">
        <v>1780</v>
      </c>
      <c r="F710">
        <f t="shared" si="35"/>
        <v>1.78</v>
      </c>
      <c r="G710" s="24" t="s">
        <v>685</v>
      </c>
      <c r="H710" s="24">
        <v>0.19</v>
      </c>
      <c r="I710" s="24" t="s">
        <v>2223</v>
      </c>
      <c r="J710">
        <v>2.59</v>
      </c>
    </row>
    <row r="711" spans="1:10" x14ac:dyDescent="0.3">
      <c r="A711">
        <v>1630</v>
      </c>
      <c r="B711">
        <f t="shared" si="33"/>
        <v>1.63</v>
      </c>
      <c r="C711">
        <v>4270</v>
      </c>
      <c r="D711">
        <f t="shared" si="34"/>
        <v>4.2699999999999996</v>
      </c>
      <c r="E711">
        <v>1780</v>
      </c>
      <c r="F711">
        <f t="shared" si="35"/>
        <v>1.78</v>
      </c>
      <c r="G711" s="24" t="s">
        <v>685</v>
      </c>
      <c r="H711" s="24">
        <v>0.19</v>
      </c>
      <c r="I711" s="24" t="s">
        <v>2223</v>
      </c>
      <c r="J711">
        <v>2.59</v>
      </c>
    </row>
    <row r="712" spans="1:10" x14ac:dyDescent="0.3">
      <c r="A712">
        <v>1630</v>
      </c>
      <c r="B712">
        <f t="shared" si="33"/>
        <v>1.63</v>
      </c>
      <c r="C712">
        <v>4270</v>
      </c>
      <c r="D712">
        <f t="shared" si="34"/>
        <v>4.2699999999999996</v>
      </c>
      <c r="E712">
        <v>1780</v>
      </c>
      <c r="F712">
        <f t="shared" si="35"/>
        <v>1.78</v>
      </c>
      <c r="G712" s="24" t="s">
        <v>685</v>
      </c>
      <c r="H712" s="24">
        <v>0.19</v>
      </c>
      <c r="I712" s="24" t="s">
        <v>2223</v>
      </c>
      <c r="J712">
        <v>2.59</v>
      </c>
    </row>
    <row r="713" spans="1:10" x14ac:dyDescent="0.3">
      <c r="A713">
        <v>1630</v>
      </c>
      <c r="B713">
        <f t="shared" si="33"/>
        <v>1.63</v>
      </c>
      <c r="C713">
        <v>4270</v>
      </c>
      <c r="D713">
        <f t="shared" si="34"/>
        <v>4.2699999999999996</v>
      </c>
      <c r="E713">
        <v>1780</v>
      </c>
      <c r="F713">
        <f t="shared" si="35"/>
        <v>1.78</v>
      </c>
      <c r="G713" s="24" t="s">
        <v>685</v>
      </c>
      <c r="H713" s="24">
        <v>0.19</v>
      </c>
      <c r="I713" s="24" t="s">
        <v>2223</v>
      </c>
      <c r="J713">
        <v>2.59</v>
      </c>
    </row>
    <row r="714" spans="1:10" x14ac:dyDescent="0.3">
      <c r="A714">
        <v>1630</v>
      </c>
      <c r="B714">
        <f t="shared" si="33"/>
        <v>1.63</v>
      </c>
      <c r="C714">
        <v>4270</v>
      </c>
      <c r="D714">
        <f t="shared" si="34"/>
        <v>4.2699999999999996</v>
      </c>
      <c r="E714">
        <v>1780</v>
      </c>
      <c r="F714">
        <f t="shared" si="35"/>
        <v>1.78</v>
      </c>
      <c r="G714" s="24" t="s">
        <v>685</v>
      </c>
      <c r="H714" s="24">
        <v>0.19</v>
      </c>
      <c r="I714" s="24" t="s">
        <v>2223</v>
      </c>
      <c r="J714">
        <v>2.59</v>
      </c>
    </row>
    <row r="715" spans="1:10" x14ac:dyDescent="0.3">
      <c r="A715">
        <v>1630</v>
      </c>
      <c r="B715">
        <f t="shared" si="33"/>
        <v>1.63</v>
      </c>
      <c r="C715">
        <v>4270</v>
      </c>
      <c r="D715">
        <f t="shared" si="34"/>
        <v>4.2699999999999996</v>
      </c>
      <c r="E715">
        <v>1780</v>
      </c>
      <c r="F715">
        <f t="shared" si="35"/>
        <v>1.78</v>
      </c>
      <c r="G715" s="24" t="s">
        <v>685</v>
      </c>
      <c r="H715" s="24">
        <v>0.19</v>
      </c>
      <c r="I715" s="24" t="s">
        <v>2223</v>
      </c>
      <c r="J715">
        <v>2.59</v>
      </c>
    </row>
    <row r="716" spans="1:10" x14ac:dyDescent="0.3">
      <c r="A716">
        <v>1630</v>
      </c>
      <c r="B716">
        <f t="shared" si="33"/>
        <v>1.63</v>
      </c>
      <c r="C716">
        <v>4270</v>
      </c>
      <c r="D716">
        <f t="shared" si="34"/>
        <v>4.2699999999999996</v>
      </c>
      <c r="E716">
        <v>1780</v>
      </c>
      <c r="F716">
        <f t="shared" si="35"/>
        <v>1.78</v>
      </c>
      <c r="G716" s="24" t="s">
        <v>685</v>
      </c>
      <c r="H716" s="24">
        <v>0.19</v>
      </c>
      <c r="I716" s="24" t="s">
        <v>2223</v>
      </c>
      <c r="J716">
        <v>2.59</v>
      </c>
    </row>
    <row r="717" spans="1:10" x14ac:dyDescent="0.3">
      <c r="A717">
        <v>1630</v>
      </c>
      <c r="B717">
        <f t="shared" si="33"/>
        <v>1.63</v>
      </c>
      <c r="C717">
        <v>4270</v>
      </c>
      <c r="D717">
        <f t="shared" si="34"/>
        <v>4.2699999999999996</v>
      </c>
      <c r="E717">
        <v>1780</v>
      </c>
      <c r="F717">
        <f t="shared" si="35"/>
        <v>1.78</v>
      </c>
      <c r="G717" s="24" t="s">
        <v>685</v>
      </c>
      <c r="H717" s="24">
        <v>0.19</v>
      </c>
      <c r="I717" s="24" t="s">
        <v>2223</v>
      </c>
      <c r="J717">
        <v>2.59</v>
      </c>
    </row>
    <row r="718" spans="1:10" x14ac:dyDescent="0.3">
      <c r="A718">
        <v>1630</v>
      </c>
      <c r="B718">
        <f t="shared" si="33"/>
        <v>1.63</v>
      </c>
      <c r="C718">
        <v>4270</v>
      </c>
      <c r="D718">
        <f t="shared" si="34"/>
        <v>4.2699999999999996</v>
      </c>
      <c r="E718">
        <v>1780</v>
      </c>
      <c r="F718">
        <f t="shared" si="35"/>
        <v>1.78</v>
      </c>
      <c r="G718" s="24" t="s">
        <v>685</v>
      </c>
      <c r="H718" s="24">
        <v>0.19</v>
      </c>
      <c r="I718" s="24" t="s">
        <v>2223</v>
      </c>
      <c r="J718">
        <v>2.59</v>
      </c>
    </row>
    <row r="719" spans="1:10" x14ac:dyDescent="0.3">
      <c r="A719">
        <v>1630</v>
      </c>
      <c r="B719">
        <f t="shared" si="33"/>
        <v>1.63</v>
      </c>
      <c r="C719">
        <v>4270</v>
      </c>
      <c r="D719">
        <f t="shared" si="34"/>
        <v>4.2699999999999996</v>
      </c>
      <c r="E719">
        <v>1780</v>
      </c>
      <c r="F719">
        <f t="shared" si="35"/>
        <v>1.78</v>
      </c>
      <c r="G719" s="24" t="s">
        <v>685</v>
      </c>
      <c r="H719" s="24">
        <v>0.19</v>
      </c>
      <c r="I719" s="24" t="s">
        <v>2223</v>
      </c>
      <c r="J719">
        <v>2.59</v>
      </c>
    </row>
    <row r="720" spans="1:10" x14ac:dyDescent="0.3">
      <c r="A720">
        <v>1630</v>
      </c>
      <c r="B720">
        <f t="shared" si="33"/>
        <v>1.63</v>
      </c>
      <c r="C720">
        <v>4270</v>
      </c>
      <c r="D720">
        <f t="shared" si="34"/>
        <v>4.2699999999999996</v>
      </c>
      <c r="E720">
        <v>1780</v>
      </c>
      <c r="F720">
        <f t="shared" si="35"/>
        <v>1.78</v>
      </c>
      <c r="G720" s="24" t="s">
        <v>685</v>
      </c>
      <c r="H720" s="24">
        <v>0.19</v>
      </c>
      <c r="I720" s="24" t="s">
        <v>2223</v>
      </c>
      <c r="J720">
        <v>2.59</v>
      </c>
    </row>
    <row r="721" spans="1:10" x14ac:dyDescent="0.3">
      <c r="A721">
        <v>1665</v>
      </c>
      <c r="B721">
        <f t="shared" si="33"/>
        <v>1.665</v>
      </c>
      <c r="C721">
        <v>4270</v>
      </c>
      <c r="D721">
        <f t="shared" si="34"/>
        <v>4.2699999999999996</v>
      </c>
      <c r="E721">
        <v>1780</v>
      </c>
      <c r="F721">
        <f t="shared" si="35"/>
        <v>1.78</v>
      </c>
      <c r="G721" s="24" t="s">
        <v>685</v>
      </c>
      <c r="H721" s="24">
        <v>0.19</v>
      </c>
      <c r="I721" s="24" t="s">
        <v>2223</v>
      </c>
      <c r="J721">
        <v>2.59</v>
      </c>
    </row>
    <row r="722" spans="1:10" x14ac:dyDescent="0.3">
      <c r="A722">
        <v>1706</v>
      </c>
      <c r="B722">
        <f t="shared" si="33"/>
        <v>1.706</v>
      </c>
      <c r="C722">
        <v>4598</v>
      </c>
      <c r="D722">
        <f t="shared" si="34"/>
        <v>4.5979999999999999</v>
      </c>
      <c r="E722">
        <v>1894</v>
      </c>
      <c r="F722">
        <f t="shared" si="35"/>
        <v>1.8939999999999999</v>
      </c>
      <c r="G722" s="24" t="s">
        <v>1329</v>
      </c>
      <c r="H722" s="24">
        <v>0.20499999999999999</v>
      </c>
      <c r="I722" s="24" t="s">
        <v>2246</v>
      </c>
      <c r="J722">
        <v>2.7410000000000001</v>
      </c>
    </row>
    <row r="723" spans="1:10" x14ac:dyDescent="0.3">
      <c r="A723">
        <v>1706</v>
      </c>
      <c r="B723">
        <f t="shared" si="33"/>
        <v>1.706</v>
      </c>
      <c r="C723">
        <v>4598</v>
      </c>
      <c r="D723">
        <f t="shared" si="34"/>
        <v>4.5979999999999999</v>
      </c>
      <c r="E723">
        <v>1894</v>
      </c>
      <c r="F723">
        <f t="shared" si="35"/>
        <v>1.8939999999999999</v>
      </c>
      <c r="G723" s="24" t="s">
        <v>1329</v>
      </c>
      <c r="H723" s="24">
        <v>0.20499999999999999</v>
      </c>
      <c r="I723" s="24" t="s">
        <v>2246</v>
      </c>
      <c r="J723">
        <v>2.7410000000000001</v>
      </c>
    </row>
    <row r="724" spans="1:10" x14ac:dyDescent="0.3">
      <c r="A724">
        <v>1706</v>
      </c>
      <c r="B724">
        <f t="shared" si="33"/>
        <v>1.706</v>
      </c>
      <c r="C724">
        <v>4598</v>
      </c>
      <c r="D724">
        <f t="shared" si="34"/>
        <v>4.5979999999999999</v>
      </c>
      <c r="E724">
        <v>1894</v>
      </c>
      <c r="F724">
        <f t="shared" si="35"/>
        <v>1.8939999999999999</v>
      </c>
      <c r="G724" s="24" t="s">
        <v>1329</v>
      </c>
      <c r="H724" s="24">
        <v>0.20499999999999999</v>
      </c>
      <c r="I724" s="24" t="s">
        <v>2246</v>
      </c>
      <c r="J724">
        <v>2.7410000000000001</v>
      </c>
    </row>
    <row r="725" spans="1:10" x14ac:dyDescent="0.3">
      <c r="A725">
        <v>1706</v>
      </c>
      <c r="B725">
        <f t="shared" si="33"/>
        <v>1.706</v>
      </c>
      <c r="C725">
        <v>4598</v>
      </c>
      <c r="D725">
        <f t="shared" si="34"/>
        <v>4.5979999999999999</v>
      </c>
      <c r="E725">
        <v>1894</v>
      </c>
      <c r="F725">
        <f t="shared" si="35"/>
        <v>1.8939999999999999</v>
      </c>
      <c r="G725" s="24" t="s">
        <v>1329</v>
      </c>
      <c r="H725" s="24">
        <v>0.20499999999999999</v>
      </c>
      <c r="I725" s="24" t="s">
        <v>2246</v>
      </c>
      <c r="J725">
        <v>2.7410000000000001</v>
      </c>
    </row>
    <row r="726" spans="1:10" x14ac:dyDescent="0.3">
      <c r="A726">
        <v>1706</v>
      </c>
      <c r="B726">
        <f t="shared" si="33"/>
        <v>1.706</v>
      </c>
      <c r="C726">
        <v>4598</v>
      </c>
      <c r="D726">
        <f t="shared" si="34"/>
        <v>4.5979999999999999</v>
      </c>
      <c r="E726">
        <v>1894</v>
      </c>
      <c r="F726">
        <f t="shared" si="35"/>
        <v>1.8939999999999999</v>
      </c>
      <c r="G726" s="24" t="s">
        <v>1329</v>
      </c>
      <c r="H726" s="24">
        <v>0.20499999999999999</v>
      </c>
      <c r="I726" s="24" t="s">
        <v>2246</v>
      </c>
      <c r="J726">
        <v>2.7410000000000001</v>
      </c>
    </row>
    <row r="727" spans="1:10" x14ac:dyDescent="0.3">
      <c r="A727">
        <v>1706</v>
      </c>
      <c r="B727">
        <f t="shared" si="33"/>
        <v>1.706</v>
      </c>
      <c r="C727">
        <v>4598</v>
      </c>
      <c r="D727">
        <f t="shared" si="34"/>
        <v>4.5979999999999999</v>
      </c>
      <c r="E727">
        <v>1894</v>
      </c>
      <c r="F727">
        <f t="shared" si="35"/>
        <v>1.8939999999999999</v>
      </c>
      <c r="G727" s="24" t="s">
        <v>1329</v>
      </c>
      <c r="H727" s="24">
        <v>0.20499999999999999</v>
      </c>
      <c r="I727" s="24" t="s">
        <v>2246</v>
      </c>
      <c r="J727">
        <v>2.7410000000000001</v>
      </c>
    </row>
    <row r="728" spans="1:10" x14ac:dyDescent="0.3">
      <c r="A728">
        <v>1464</v>
      </c>
      <c r="B728">
        <f t="shared" si="33"/>
        <v>1.464</v>
      </c>
      <c r="C728">
        <v>4907</v>
      </c>
      <c r="D728">
        <f t="shared" si="34"/>
        <v>4.907</v>
      </c>
      <c r="E728">
        <v>1860</v>
      </c>
      <c r="F728">
        <f t="shared" si="35"/>
        <v>1.86</v>
      </c>
      <c r="G728" s="24" t="s">
        <v>2256</v>
      </c>
      <c r="H728" s="24">
        <v>0.158</v>
      </c>
      <c r="I728" s="24" t="s">
        <v>2260</v>
      </c>
      <c r="J728">
        <v>2.968</v>
      </c>
    </row>
    <row r="729" spans="1:10" x14ac:dyDescent="0.3">
      <c r="A729">
        <v>1464</v>
      </c>
      <c r="B729">
        <f t="shared" si="33"/>
        <v>1.464</v>
      </c>
      <c r="C729">
        <v>4907</v>
      </c>
      <c r="D729">
        <f t="shared" si="34"/>
        <v>4.907</v>
      </c>
      <c r="E729">
        <v>1860</v>
      </c>
      <c r="F729">
        <f t="shared" si="35"/>
        <v>1.86</v>
      </c>
      <c r="G729" s="24" t="s">
        <v>2256</v>
      </c>
      <c r="H729" s="24">
        <v>0.158</v>
      </c>
      <c r="I729" s="24" t="s">
        <v>2260</v>
      </c>
      <c r="J729">
        <v>2.968</v>
      </c>
    </row>
    <row r="730" spans="1:10" x14ac:dyDescent="0.3">
      <c r="A730">
        <v>1464</v>
      </c>
      <c r="B730">
        <f t="shared" si="33"/>
        <v>1.464</v>
      </c>
      <c r="C730">
        <v>4907</v>
      </c>
      <c r="D730">
        <f t="shared" si="34"/>
        <v>4.907</v>
      </c>
      <c r="E730">
        <v>1860</v>
      </c>
      <c r="F730">
        <f t="shared" si="35"/>
        <v>1.86</v>
      </c>
      <c r="G730" s="24" t="s">
        <v>2256</v>
      </c>
      <c r="H730" s="24">
        <v>0.158</v>
      </c>
      <c r="I730" s="24" t="s">
        <v>2260</v>
      </c>
      <c r="J730">
        <v>2.968</v>
      </c>
    </row>
    <row r="731" spans="1:10" x14ac:dyDescent="0.3">
      <c r="A731">
        <v>1481</v>
      </c>
      <c r="B731">
        <f t="shared" si="33"/>
        <v>1.4810000000000001</v>
      </c>
      <c r="C731">
        <v>5219</v>
      </c>
      <c r="D731">
        <f t="shared" si="34"/>
        <v>5.2190000000000003</v>
      </c>
      <c r="E731">
        <v>2142</v>
      </c>
      <c r="F731">
        <f t="shared" si="35"/>
        <v>2.1419999999999999</v>
      </c>
      <c r="G731" s="24" t="s">
        <v>983</v>
      </c>
      <c r="H731" s="24">
        <v>0.152</v>
      </c>
      <c r="I731" s="24" t="s">
        <v>990</v>
      </c>
      <c r="J731">
        <v>3.21</v>
      </c>
    </row>
    <row r="732" spans="1:10" x14ac:dyDescent="0.3">
      <c r="A732">
        <v>1481</v>
      </c>
      <c r="B732">
        <f t="shared" si="33"/>
        <v>1.4810000000000001</v>
      </c>
      <c r="C732">
        <v>5219</v>
      </c>
      <c r="D732">
        <f t="shared" si="34"/>
        <v>5.2190000000000003</v>
      </c>
      <c r="E732">
        <v>2142</v>
      </c>
      <c r="F732">
        <f t="shared" si="35"/>
        <v>2.1419999999999999</v>
      </c>
      <c r="G732" s="24" t="s">
        <v>983</v>
      </c>
      <c r="H732" s="24">
        <v>0.152</v>
      </c>
      <c r="I732" s="24" t="s">
        <v>990</v>
      </c>
      <c r="J732">
        <v>3.21</v>
      </c>
    </row>
    <row r="733" spans="1:10" x14ac:dyDescent="0.3">
      <c r="A733">
        <v>1369</v>
      </c>
      <c r="B733">
        <f t="shared" si="33"/>
        <v>1.369</v>
      </c>
      <c r="C733">
        <v>4894</v>
      </c>
      <c r="D733">
        <f t="shared" si="34"/>
        <v>4.8940000000000001</v>
      </c>
      <c r="E733">
        <v>1894</v>
      </c>
      <c r="F733">
        <f t="shared" si="35"/>
        <v>1.8939999999999999</v>
      </c>
      <c r="G733" s="24" t="s">
        <v>2284</v>
      </c>
      <c r="H733" s="24">
        <v>0.124</v>
      </c>
      <c r="I733" s="24" t="s">
        <v>2290</v>
      </c>
      <c r="J733">
        <v>2.855</v>
      </c>
    </row>
    <row r="734" spans="1:10" x14ac:dyDescent="0.3">
      <c r="A734">
        <v>1538</v>
      </c>
      <c r="B734">
        <f t="shared" si="33"/>
        <v>1.538</v>
      </c>
      <c r="C734">
        <v>5091</v>
      </c>
      <c r="D734">
        <f t="shared" si="34"/>
        <v>5.0910000000000002</v>
      </c>
      <c r="E734">
        <v>1902</v>
      </c>
      <c r="F734">
        <f t="shared" si="35"/>
        <v>1.9019999999999999</v>
      </c>
      <c r="G734" s="24" t="s">
        <v>2295</v>
      </c>
      <c r="H734" s="24">
        <v>0.13800000000000001</v>
      </c>
      <c r="I734" s="24" t="s">
        <v>2300</v>
      </c>
      <c r="J734">
        <v>3.07</v>
      </c>
    </row>
    <row r="735" spans="1:10" x14ac:dyDescent="0.3">
      <c r="A735">
        <v>1473</v>
      </c>
      <c r="B735">
        <f t="shared" si="33"/>
        <v>1.4730000000000001</v>
      </c>
      <c r="C735">
        <v>4956</v>
      </c>
      <c r="D735">
        <f t="shared" si="34"/>
        <v>4.9560000000000004</v>
      </c>
      <c r="E735">
        <v>1903</v>
      </c>
      <c r="F735">
        <f t="shared" si="35"/>
        <v>1.903</v>
      </c>
      <c r="G735" s="24" t="s">
        <v>2521</v>
      </c>
      <c r="H735" s="24">
        <v>0.17699999999999999</v>
      </c>
      <c r="I735" s="24" t="s">
        <v>2314</v>
      </c>
      <c r="J735">
        <v>2.964</v>
      </c>
    </row>
    <row r="736" spans="1:10" x14ac:dyDescent="0.3">
      <c r="A736">
        <v>1675</v>
      </c>
      <c r="B736">
        <f t="shared" si="33"/>
        <v>1.675</v>
      </c>
      <c r="C736">
        <v>3655</v>
      </c>
      <c r="D736">
        <f t="shared" si="34"/>
        <v>3.6549999999999998</v>
      </c>
      <c r="E736">
        <v>1620</v>
      </c>
      <c r="F736">
        <f t="shared" si="35"/>
        <v>1.62</v>
      </c>
      <c r="G736" s="24" t="s">
        <v>2521</v>
      </c>
      <c r="H736" s="24">
        <v>0.17699999999999999</v>
      </c>
      <c r="I736" s="24" t="s">
        <v>2522</v>
      </c>
      <c r="J736">
        <v>2.5680000000000001</v>
      </c>
    </row>
    <row r="737" spans="1:10" x14ac:dyDescent="0.3">
      <c r="A737">
        <v>1675</v>
      </c>
      <c r="B737">
        <f t="shared" si="33"/>
        <v>1.675</v>
      </c>
      <c r="C737">
        <v>3655</v>
      </c>
      <c r="D737">
        <f t="shared" si="34"/>
        <v>3.6549999999999998</v>
      </c>
      <c r="E737">
        <v>1620</v>
      </c>
      <c r="F737">
        <f t="shared" si="35"/>
        <v>1.62</v>
      </c>
      <c r="G737" s="24" t="s">
        <v>2521</v>
      </c>
      <c r="H737" s="24">
        <v>0.17699999999999999</v>
      </c>
      <c r="I737" s="24" t="s">
        <v>2522</v>
      </c>
      <c r="J737">
        <v>2.5680000000000001</v>
      </c>
    </row>
    <row r="738" spans="1:10" x14ac:dyDescent="0.3">
      <c r="A738">
        <v>1620</v>
      </c>
      <c r="B738">
        <f t="shared" si="33"/>
        <v>1.62</v>
      </c>
      <c r="C738">
        <v>3655</v>
      </c>
      <c r="D738">
        <f t="shared" si="34"/>
        <v>3.6549999999999998</v>
      </c>
      <c r="E738">
        <v>1675</v>
      </c>
      <c r="F738">
        <f t="shared" si="35"/>
        <v>1.675</v>
      </c>
      <c r="G738" s="24" t="s">
        <v>2521</v>
      </c>
      <c r="H738" s="24">
        <v>0.17699999999999999</v>
      </c>
      <c r="I738" s="24" t="s">
        <v>2522</v>
      </c>
      <c r="J738">
        <v>2.5680000000000001</v>
      </c>
    </row>
    <row r="739" spans="1:10" x14ac:dyDescent="0.3">
      <c r="A739">
        <v>1675</v>
      </c>
      <c r="B739">
        <f t="shared" si="33"/>
        <v>1.675</v>
      </c>
      <c r="C739">
        <v>3655</v>
      </c>
      <c r="D739">
        <f t="shared" si="34"/>
        <v>3.6549999999999998</v>
      </c>
      <c r="E739">
        <v>1620</v>
      </c>
      <c r="F739">
        <f t="shared" si="35"/>
        <v>1.62</v>
      </c>
      <c r="G739" s="24" t="s">
        <v>2521</v>
      </c>
      <c r="H739" s="24">
        <v>0.17699999999999999</v>
      </c>
      <c r="I739" s="24" t="s">
        <v>2522</v>
      </c>
      <c r="J739">
        <v>2.5680000000000001</v>
      </c>
    </row>
    <row r="740" spans="1:10" x14ac:dyDescent="0.3">
      <c r="A740">
        <v>1675</v>
      </c>
      <c r="B740">
        <f t="shared" si="33"/>
        <v>1.675</v>
      </c>
      <c r="C740">
        <v>3655</v>
      </c>
      <c r="D740">
        <f t="shared" si="34"/>
        <v>3.6549999999999998</v>
      </c>
      <c r="E740">
        <v>1620</v>
      </c>
      <c r="F740">
        <f t="shared" si="35"/>
        <v>1.62</v>
      </c>
      <c r="G740" s="24" t="s">
        <v>2521</v>
      </c>
      <c r="H740" s="24">
        <v>0.17699999999999999</v>
      </c>
      <c r="I740" s="24" t="s">
        <v>406</v>
      </c>
      <c r="J740">
        <v>2.4350000000000001</v>
      </c>
    </row>
    <row r="741" spans="1:10" x14ac:dyDescent="0.3">
      <c r="A741">
        <v>1675</v>
      </c>
      <c r="B741">
        <f t="shared" si="33"/>
        <v>1.675</v>
      </c>
      <c r="C741">
        <v>3655</v>
      </c>
      <c r="D741">
        <f t="shared" si="34"/>
        <v>3.6549999999999998</v>
      </c>
      <c r="E741">
        <v>1620</v>
      </c>
      <c r="F741">
        <f t="shared" si="35"/>
        <v>1.62</v>
      </c>
      <c r="G741" s="24" t="s">
        <v>2521</v>
      </c>
      <c r="H741" s="24">
        <v>0.17699999999999999</v>
      </c>
      <c r="I741" s="24" t="s">
        <v>2522</v>
      </c>
      <c r="J741">
        <v>2.5680000000000001</v>
      </c>
    </row>
    <row r="742" spans="1:10" x14ac:dyDescent="0.3">
      <c r="A742">
        <v>1675</v>
      </c>
      <c r="B742">
        <f t="shared" si="33"/>
        <v>1.675</v>
      </c>
      <c r="C742">
        <v>3655</v>
      </c>
      <c r="D742">
        <f t="shared" si="34"/>
        <v>3.6549999999999998</v>
      </c>
      <c r="E742">
        <v>1620</v>
      </c>
      <c r="F742">
        <f t="shared" si="35"/>
        <v>1.62</v>
      </c>
      <c r="G742" s="24" t="s">
        <v>2521</v>
      </c>
      <c r="H742" s="24">
        <v>0.17699999999999999</v>
      </c>
      <c r="I742" s="24" t="s">
        <v>2522</v>
      </c>
      <c r="J742">
        <v>2.5680000000000001</v>
      </c>
    </row>
    <row r="743" spans="1:10" x14ac:dyDescent="0.3">
      <c r="A743">
        <v>1675</v>
      </c>
      <c r="B743">
        <f t="shared" si="33"/>
        <v>1.675</v>
      </c>
      <c r="C743">
        <v>3655</v>
      </c>
      <c r="D743">
        <f t="shared" si="34"/>
        <v>3.6549999999999998</v>
      </c>
      <c r="E743">
        <v>1620</v>
      </c>
      <c r="F743">
        <f t="shared" si="35"/>
        <v>1.62</v>
      </c>
      <c r="G743" s="24" t="s">
        <v>2521</v>
      </c>
      <c r="H743" s="24">
        <v>0.17699999999999999</v>
      </c>
      <c r="I743" s="24" t="s">
        <v>2522</v>
      </c>
      <c r="J743">
        <v>2.5680000000000001</v>
      </c>
    </row>
    <row r="744" spans="1:10" x14ac:dyDescent="0.3">
      <c r="A744">
        <v>1675</v>
      </c>
      <c r="B744">
        <f t="shared" si="33"/>
        <v>1.675</v>
      </c>
      <c r="C744">
        <v>3655</v>
      </c>
      <c r="D744">
        <f t="shared" si="34"/>
        <v>3.6549999999999998</v>
      </c>
      <c r="E744">
        <v>1620</v>
      </c>
      <c r="F744">
        <f t="shared" si="35"/>
        <v>1.62</v>
      </c>
      <c r="G744" s="24" t="s">
        <v>2521</v>
      </c>
      <c r="H744" s="24">
        <v>0.17699999999999999</v>
      </c>
      <c r="I744" s="24" t="s">
        <v>2522</v>
      </c>
      <c r="J744">
        <v>2.5680000000000001</v>
      </c>
    </row>
    <row r="745" spans="1:10" x14ac:dyDescent="0.3">
      <c r="A745">
        <v>1675</v>
      </c>
      <c r="B745">
        <f t="shared" si="33"/>
        <v>1.675</v>
      </c>
      <c r="C745">
        <v>3655</v>
      </c>
      <c r="D745">
        <f t="shared" si="34"/>
        <v>3.6549999999999998</v>
      </c>
      <c r="E745">
        <v>1620</v>
      </c>
      <c r="F745">
        <f t="shared" si="35"/>
        <v>1.62</v>
      </c>
      <c r="G745" s="24" t="s">
        <v>2521</v>
      </c>
      <c r="H745" s="24">
        <v>0.17699999999999999</v>
      </c>
      <c r="I745" s="24" t="s">
        <v>406</v>
      </c>
      <c r="J745">
        <v>2.4350000000000001</v>
      </c>
    </row>
    <row r="746" spans="1:10" x14ac:dyDescent="0.3">
      <c r="A746">
        <v>1675</v>
      </c>
      <c r="B746">
        <f t="shared" si="33"/>
        <v>1.675</v>
      </c>
      <c r="C746">
        <v>3655</v>
      </c>
      <c r="D746">
        <f t="shared" si="34"/>
        <v>3.6549999999999998</v>
      </c>
      <c r="E746">
        <v>1620</v>
      </c>
      <c r="F746">
        <f t="shared" si="35"/>
        <v>1.62</v>
      </c>
      <c r="G746" s="24" t="s">
        <v>2521</v>
      </c>
      <c r="H746" s="24">
        <v>0.17699999999999999</v>
      </c>
      <c r="I746" s="24" t="s">
        <v>2522</v>
      </c>
      <c r="J746">
        <v>2.5680000000000001</v>
      </c>
    </row>
    <row r="747" spans="1:10" x14ac:dyDescent="0.3">
      <c r="A747">
        <v>1675</v>
      </c>
      <c r="B747">
        <f t="shared" si="33"/>
        <v>1.675</v>
      </c>
      <c r="C747">
        <v>3655</v>
      </c>
      <c r="D747">
        <f t="shared" si="34"/>
        <v>3.6549999999999998</v>
      </c>
      <c r="E747">
        <v>1620</v>
      </c>
      <c r="F747">
        <f t="shared" si="35"/>
        <v>1.62</v>
      </c>
      <c r="G747" s="24" t="s">
        <v>2521</v>
      </c>
      <c r="H747" s="24">
        <v>0.17699999999999999</v>
      </c>
      <c r="I747" s="24" t="s">
        <v>2522</v>
      </c>
      <c r="J747">
        <v>2.5680000000000001</v>
      </c>
    </row>
    <row r="748" spans="1:10" x14ac:dyDescent="0.3">
      <c r="A748">
        <v>1675</v>
      </c>
      <c r="B748">
        <f t="shared" si="33"/>
        <v>1.675</v>
      </c>
      <c r="C748">
        <v>3655</v>
      </c>
      <c r="D748">
        <f t="shared" si="34"/>
        <v>3.6549999999999998</v>
      </c>
      <c r="E748">
        <v>1620</v>
      </c>
      <c r="F748">
        <f t="shared" si="35"/>
        <v>1.62</v>
      </c>
      <c r="G748" s="24" t="s">
        <v>2521</v>
      </c>
      <c r="H748" s="24">
        <v>0.17699999999999999</v>
      </c>
      <c r="I748" s="24" t="s">
        <v>2522</v>
      </c>
      <c r="J748">
        <v>2.5680000000000001</v>
      </c>
    </row>
    <row r="749" spans="1:10" x14ac:dyDescent="0.3">
      <c r="A749">
        <v>1675</v>
      </c>
      <c r="B749">
        <f t="shared" si="33"/>
        <v>1.675</v>
      </c>
      <c r="C749">
        <v>3655</v>
      </c>
      <c r="D749">
        <f t="shared" si="34"/>
        <v>3.6549999999999998</v>
      </c>
      <c r="E749">
        <v>1620</v>
      </c>
      <c r="F749">
        <f t="shared" si="35"/>
        <v>1.62</v>
      </c>
      <c r="G749" s="24" t="s">
        <v>2521</v>
      </c>
      <c r="H749" s="24">
        <v>0.17699999999999999</v>
      </c>
      <c r="I749" s="24" t="s">
        <v>2522</v>
      </c>
      <c r="J749">
        <v>2.5680000000000001</v>
      </c>
    </row>
    <row r="750" spans="1:10" x14ac:dyDescent="0.3">
      <c r="A750">
        <v>1587</v>
      </c>
      <c r="B750">
        <f t="shared" si="33"/>
        <v>1.587</v>
      </c>
      <c r="C750">
        <v>3793</v>
      </c>
      <c r="D750">
        <f t="shared" si="34"/>
        <v>3.7930000000000001</v>
      </c>
      <c r="E750">
        <v>1665</v>
      </c>
      <c r="F750">
        <f t="shared" si="35"/>
        <v>1.665</v>
      </c>
      <c r="G750" s="24" t="s">
        <v>151</v>
      </c>
      <c r="H750" s="24">
        <v>0.18</v>
      </c>
      <c r="I750" s="24" t="s">
        <v>327</v>
      </c>
      <c r="J750">
        <v>2.4</v>
      </c>
    </row>
    <row r="751" spans="1:10" x14ac:dyDescent="0.3">
      <c r="A751">
        <v>1587</v>
      </c>
      <c r="B751">
        <f t="shared" si="33"/>
        <v>1.587</v>
      </c>
      <c r="C751">
        <v>3793</v>
      </c>
      <c r="D751">
        <f t="shared" si="34"/>
        <v>3.7930000000000001</v>
      </c>
      <c r="E751">
        <v>1665</v>
      </c>
      <c r="F751">
        <f t="shared" si="35"/>
        <v>1.665</v>
      </c>
      <c r="G751" s="24" t="s">
        <v>151</v>
      </c>
      <c r="H751" s="24">
        <v>0.18</v>
      </c>
      <c r="I751" s="24" t="s">
        <v>327</v>
      </c>
      <c r="J751">
        <v>2.4</v>
      </c>
    </row>
    <row r="752" spans="1:10" x14ac:dyDescent="0.3">
      <c r="A752">
        <v>1587</v>
      </c>
      <c r="B752">
        <f t="shared" si="33"/>
        <v>1.587</v>
      </c>
      <c r="C752">
        <v>3793</v>
      </c>
      <c r="D752">
        <f t="shared" si="34"/>
        <v>3.7930000000000001</v>
      </c>
      <c r="E752">
        <v>1665</v>
      </c>
      <c r="F752">
        <f t="shared" si="35"/>
        <v>1.665</v>
      </c>
      <c r="G752" s="24" t="s">
        <v>151</v>
      </c>
      <c r="H752" s="24">
        <v>0.18</v>
      </c>
      <c r="I752" s="24" t="s">
        <v>327</v>
      </c>
      <c r="J752">
        <v>2.4</v>
      </c>
    </row>
    <row r="753" spans="1:10" x14ac:dyDescent="0.3">
      <c r="A753">
        <v>1870</v>
      </c>
      <c r="B753">
        <f t="shared" si="33"/>
        <v>1.87</v>
      </c>
      <c r="C753">
        <v>3985</v>
      </c>
      <c r="D753">
        <f t="shared" si="34"/>
        <v>3.9849999999999999</v>
      </c>
      <c r="E753">
        <v>1850</v>
      </c>
      <c r="F753">
        <f t="shared" si="35"/>
        <v>1.85</v>
      </c>
      <c r="G753" s="24" t="s">
        <v>151</v>
      </c>
      <c r="H753" s="24">
        <v>0.18</v>
      </c>
      <c r="I753" s="24" t="s">
        <v>1529</v>
      </c>
      <c r="J753">
        <v>2.76</v>
      </c>
    </row>
    <row r="754" spans="1:10" x14ac:dyDescent="0.3">
      <c r="A754">
        <v>1870</v>
      </c>
      <c r="B754">
        <f t="shared" si="33"/>
        <v>1.87</v>
      </c>
      <c r="C754">
        <v>3985</v>
      </c>
      <c r="D754">
        <f t="shared" si="34"/>
        <v>3.9849999999999999</v>
      </c>
      <c r="E754">
        <v>1850</v>
      </c>
      <c r="F754">
        <f t="shared" si="35"/>
        <v>1.85</v>
      </c>
      <c r="G754" s="24" t="s">
        <v>151</v>
      </c>
      <c r="H754" s="24">
        <v>0.18</v>
      </c>
      <c r="I754" s="24" t="s">
        <v>1529</v>
      </c>
      <c r="J754">
        <v>2.76</v>
      </c>
    </row>
    <row r="755" spans="1:10" x14ac:dyDescent="0.3">
      <c r="A755">
        <v>1870</v>
      </c>
      <c r="B755">
        <f t="shared" si="33"/>
        <v>1.87</v>
      </c>
      <c r="C755">
        <v>3985</v>
      </c>
      <c r="D755">
        <f t="shared" si="34"/>
        <v>3.9849999999999999</v>
      </c>
      <c r="E755">
        <v>1850</v>
      </c>
      <c r="F755">
        <f t="shared" si="35"/>
        <v>1.85</v>
      </c>
      <c r="G755" s="24" t="s">
        <v>151</v>
      </c>
      <c r="H755" s="24">
        <v>0.18</v>
      </c>
      <c r="I755" s="24" t="s">
        <v>1529</v>
      </c>
      <c r="J755">
        <v>2.76</v>
      </c>
    </row>
    <row r="756" spans="1:10" x14ac:dyDescent="0.3">
      <c r="A756">
        <v>1870</v>
      </c>
      <c r="B756">
        <f t="shared" si="33"/>
        <v>1.87</v>
      </c>
      <c r="C756">
        <v>3985</v>
      </c>
      <c r="D756">
        <f t="shared" si="34"/>
        <v>3.9849999999999999</v>
      </c>
      <c r="E756">
        <v>1850</v>
      </c>
      <c r="F756">
        <f t="shared" si="35"/>
        <v>1.85</v>
      </c>
      <c r="G756" s="24" t="s">
        <v>2521</v>
      </c>
      <c r="H756" s="24">
        <v>0.17699999999999999</v>
      </c>
      <c r="I756" s="24" t="s">
        <v>1529</v>
      </c>
      <c r="J756">
        <v>2.76</v>
      </c>
    </row>
    <row r="757" spans="1:10" x14ac:dyDescent="0.3">
      <c r="A757">
        <v>1870</v>
      </c>
      <c r="B757">
        <f t="shared" si="33"/>
        <v>1.87</v>
      </c>
      <c r="C757">
        <v>3985</v>
      </c>
      <c r="D757">
        <f t="shared" si="34"/>
        <v>3.9849999999999999</v>
      </c>
      <c r="E757">
        <v>1850</v>
      </c>
      <c r="F757">
        <f t="shared" si="35"/>
        <v>1.85</v>
      </c>
      <c r="G757" s="24" t="s">
        <v>151</v>
      </c>
      <c r="H757" s="24">
        <v>0.18</v>
      </c>
      <c r="I757" s="24" t="s">
        <v>1529</v>
      </c>
      <c r="J757">
        <v>2.76</v>
      </c>
    </row>
    <row r="758" spans="1:10" x14ac:dyDescent="0.3">
      <c r="A758">
        <v>1870</v>
      </c>
      <c r="B758">
        <f t="shared" si="33"/>
        <v>1.87</v>
      </c>
      <c r="C758">
        <v>3985</v>
      </c>
      <c r="D758">
        <f t="shared" si="34"/>
        <v>3.9849999999999999</v>
      </c>
      <c r="E758">
        <v>1850</v>
      </c>
      <c r="F758">
        <f t="shared" si="35"/>
        <v>1.85</v>
      </c>
      <c r="G758" s="24" t="s">
        <v>151</v>
      </c>
      <c r="H758" s="24">
        <v>0.18</v>
      </c>
      <c r="I758" s="24" t="s">
        <v>1529</v>
      </c>
      <c r="J758">
        <v>2.76</v>
      </c>
    </row>
    <row r="759" spans="1:10" x14ac:dyDescent="0.3">
      <c r="A759">
        <v>2670</v>
      </c>
      <c r="B759">
        <f t="shared" si="33"/>
        <v>2.67</v>
      </c>
      <c r="C759">
        <v>5458</v>
      </c>
      <c r="D759">
        <f t="shared" si="34"/>
        <v>5.4580000000000002</v>
      </c>
      <c r="E759">
        <v>1905</v>
      </c>
      <c r="F759">
        <f t="shared" si="35"/>
        <v>1.905</v>
      </c>
      <c r="G759" s="24" t="s">
        <v>151</v>
      </c>
      <c r="H759" s="24">
        <v>0.18</v>
      </c>
      <c r="I759" s="24" t="s">
        <v>2365</v>
      </c>
      <c r="J759">
        <v>3.488</v>
      </c>
    </row>
    <row r="760" spans="1:10" x14ac:dyDescent="0.3">
      <c r="A760">
        <v>1570</v>
      </c>
      <c r="B760">
        <f t="shared" si="33"/>
        <v>1.57</v>
      </c>
      <c r="C760">
        <v>4180</v>
      </c>
      <c r="D760">
        <f t="shared" si="34"/>
        <v>4.18</v>
      </c>
      <c r="E760">
        <v>1800</v>
      </c>
      <c r="F760">
        <f t="shared" si="35"/>
        <v>1.8</v>
      </c>
      <c r="G760" s="24" t="s">
        <v>242</v>
      </c>
      <c r="H760" s="24">
        <v>0.16</v>
      </c>
      <c r="I760" s="24" t="s">
        <v>1363</v>
      </c>
      <c r="J760">
        <v>2.6</v>
      </c>
    </row>
    <row r="761" spans="1:10" x14ac:dyDescent="0.3">
      <c r="A761">
        <v>1455</v>
      </c>
      <c r="B761">
        <f t="shared" si="33"/>
        <v>1.4550000000000001</v>
      </c>
      <c r="C761">
        <v>4885</v>
      </c>
      <c r="D761">
        <f t="shared" si="34"/>
        <v>4.8849999999999998</v>
      </c>
      <c r="E761">
        <v>1840</v>
      </c>
      <c r="F761">
        <f t="shared" si="35"/>
        <v>1.84</v>
      </c>
      <c r="G761" s="24" t="s">
        <v>2521</v>
      </c>
      <c r="H761" s="24">
        <v>0.17699999999999999</v>
      </c>
      <c r="I761" s="24" t="s">
        <v>2385</v>
      </c>
      <c r="J761">
        <v>2.8250000000000002</v>
      </c>
    </row>
    <row r="762" spans="1:10" x14ac:dyDescent="0.3">
      <c r="A762">
        <v>1495</v>
      </c>
      <c r="B762">
        <f t="shared" si="33"/>
        <v>1.4950000000000001</v>
      </c>
      <c r="C762">
        <v>4425</v>
      </c>
      <c r="D762">
        <f t="shared" si="34"/>
        <v>4.4249999999999998</v>
      </c>
      <c r="E762">
        <v>1730</v>
      </c>
      <c r="F762">
        <f t="shared" si="35"/>
        <v>1.73</v>
      </c>
      <c r="G762" s="24" t="s">
        <v>983</v>
      </c>
      <c r="H762" s="24">
        <v>0.152</v>
      </c>
      <c r="I762" s="24" t="s">
        <v>771</v>
      </c>
      <c r="J762">
        <v>2.5499999999999998</v>
      </c>
    </row>
    <row r="763" spans="1:10" x14ac:dyDescent="0.3">
      <c r="A763">
        <v>1495</v>
      </c>
      <c r="B763">
        <f t="shared" si="33"/>
        <v>1.4950000000000001</v>
      </c>
      <c r="C763">
        <v>4425</v>
      </c>
      <c r="D763">
        <f t="shared" si="34"/>
        <v>4.4249999999999998</v>
      </c>
      <c r="E763">
        <v>1730</v>
      </c>
      <c r="F763">
        <f t="shared" si="35"/>
        <v>1.73</v>
      </c>
      <c r="G763" s="24" t="s">
        <v>983</v>
      </c>
      <c r="H763" s="24">
        <v>0.152</v>
      </c>
      <c r="I763" s="24" t="s">
        <v>771</v>
      </c>
      <c r="J763">
        <v>2.5499999999999998</v>
      </c>
    </row>
    <row r="764" spans="1:10" x14ac:dyDescent="0.3">
      <c r="A764">
        <v>1495</v>
      </c>
      <c r="B764">
        <f t="shared" si="33"/>
        <v>1.4950000000000001</v>
      </c>
      <c r="C764">
        <v>4425</v>
      </c>
      <c r="D764">
        <f t="shared" si="34"/>
        <v>4.4249999999999998</v>
      </c>
      <c r="E764">
        <v>1730</v>
      </c>
      <c r="F764">
        <f t="shared" si="35"/>
        <v>1.73</v>
      </c>
      <c r="G764" s="24" t="s">
        <v>983</v>
      </c>
      <c r="H764" s="24">
        <v>0.152</v>
      </c>
      <c r="I764" s="24" t="s">
        <v>771</v>
      </c>
      <c r="J764">
        <v>2.5499999999999998</v>
      </c>
    </row>
    <row r="765" spans="1:10" x14ac:dyDescent="0.3">
      <c r="A765">
        <v>1495</v>
      </c>
      <c r="B765">
        <f t="shared" si="33"/>
        <v>1.4950000000000001</v>
      </c>
      <c r="C765">
        <v>4425</v>
      </c>
      <c r="D765">
        <f t="shared" si="34"/>
        <v>4.4249999999999998</v>
      </c>
      <c r="E765">
        <v>1730</v>
      </c>
      <c r="F765">
        <f t="shared" si="35"/>
        <v>1.73</v>
      </c>
      <c r="G765" s="24" t="s">
        <v>983</v>
      </c>
      <c r="H765" s="24">
        <v>0.152</v>
      </c>
      <c r="I765" s="24" t="s">
        <v>771</v>
      </c>
      <c r="J765">
        <v>2.5499999999999998</v>
      </c>
    </row>
    <row r="766" spans="1:10" x14ac:dyDescent="0.3">
      <c r="A766">
        <v>1495</v>
      </c>
      <c r="B766">
        <f t="shared" si="33"/>
        <v>1.4950000000000001</v>
      </c>
      <c r="C766">
        <v>4425</v>
      </c>
      <c r="D766">
        <f t="shared" si="34"/>
        <v>4.4249999999999998</v>
      </c>
      <c r="E766">
        <v>1730</v>
      </c>
      <c r="F766">
        <f t="shared" si="35"/>
        <v>1.73</v>
      </c>
      <c r="G766" s="24" t="s">
        <v>983</v>
      </c>
      <c r="H766" s="24">
        <v>0.152</v>
      </c>
      <c r="I766" s="24" t="s">
        <v>771</v>
      </c>
      <c r="J766">
        <v>2.5499999999999998</v>
      </c>
    </row>
    <row r="767" spans="1:10" x14ac:dyDescent="0.3">
      <c r="A767">
        <v>1495</v>
      </c>
      <c r="B767">
        <f t="shared" si="33"/>
        <v>1.4950000000000001</v>
      </c>
      <c r="C767">
        <v>4425</v>
      </c>
      <c r="D767">
        <f t="shared" si="34"/>
        <v>4.4249999999999998</v>
      </c>
      <c r="E767">
        <v>1730</v>
      </c>
      <c r="F767">
        <f t="shared" si="35"/>
        <v>1.73</v>
      </c>
      <c r="G767" s="24" t="s">
        <v>983</v>
      </c>
      <c r="H767" s="24">
        <v>0.152</v>
      </c>
      <c r="I767" s="24" t="s">
        <v>771</v>
      </c>
      <c r="J767">
        <v>2.5499999999999998</v>
      </c>
    </row>
    <row r="768" spans="1:10" x14ac:dyDescent="0.3">
      <c r="A768">
        <v>1495</v>
      </c>
      <c r="B768">
        <f t="shared" si="33"/>
        <v>1.4950000000000001</v>
      </c>
      <c r="C768">
        <v>4425</v>
      </c>
      <c r="D768">
        <f t="shared" si="34"/>
        <v>4.4249999999999998</v>
      </c>
      <c r="E768">
        <v>1730</v>
      </c>
      <c r="F768">
        <f t="shared" si="35"/>
        <v>1.73</v>
      </c>
      <c r="G768" s="24" t="s">
        <v>983</v>
      </c>
      <c r="H768" s="24">
        <v>0.152</v>
      </c>
      <c r="I768" s="24" t="s">
        <v>771</v>
      </c>
      <c r="J768">
        <v>2.5499999999999998</v>
      </c>
    </row>
    <row r="769" spans="1:10" x14ac:dyDescent="0.3">
      <c r="A769">
        <v>1495</v>
      </c>
      <c r="B769">
        <f t="shared" si="33"/>
        <v>1.4950000000000001</v>
      </c>
      <c r="C769">
        <v>4425</v>
      </c>
      <c r="D769">
        <f t="shared" si="34"/>
        <v>4.4249999999999998</v>
      </c>
      <c r="E769">
        <v>1730</v>
      </c>
      <c r="F769">
        <f t="shared" si="35"/>
        <v>1.73</v>
      </c>
      <c r="G769" s="24" t="s">
        <v>983</v>
      </c>
      <c r="H769" s="24">
        <v>0.152</v>
      </c>
      <c r="I769" s="24" t="s">
        <v>771</v>
      </c>
      <c r="J769">
        <v>2.5499999999999998</v>
      </c>
    </row>
    <row r="770" spans="1:10" x14ac:dyDescent="0.3">
      <c r="A770">
        <v>1495</v>
      </c>
      <c r="B770">
        <f t="shared" si="33"/>
        <v>1.4950000000000001</v>
      </c>
      <c r="C770">
        <v>4425</v>
      </c>
      <c r="D770">
        <f t="shared" si="34"/>
        <v>4.4249999999999998</v>
      </c>
      <c r="E770">
        <v>1730</v>
      </c>
      <c r="F770">
        <f t="shared" si="35"/>
        <v>1.73</v>
      </c>
      <c r="G770" s="24" t="s">
        <v>983</v>
      </c>
      <c r="H770" s="24">
        <v>0.152</v>
      </c>
      <c r="I770" s="24" t="s">
        <v>771</v>
      </c>
      <c r="J770">
        <v>2.5499999999999998</v>
      </c>
    </row>
    <row r="771" spans="1:10" x14ac:dyDescent="0.3">
      <c r="A771">
        <v>1495</v>
      </c>
      <c r="B771">
        <f t="shared" si="33"/>
        <v>1.4950000000000001</v>
      </c>
      <c r="C771">
        <v>4425</v>
      </c>
      <c r="D771">
        <f t="shared" si="34"/>
        <v>4.4249999999999998</v>
      </c>
      <c r="E771">
        <v>1730</v>
      </c>
      <c r="F771">
        <f t="shared" si="35"/>
        <v>1.73</v>
      </c>
      <c r="G771" s="24" t="s">
        <v>983</v>
      </c>
      <c r="H771" s="24">
        <v>0.152</v>
      </c>
      <c r="I771" s="24" t="s">
        <v>771</v>
      </c>
      <c r="J771">
        <v>2.5499999999999998</v>
      </c>
    </row>
    <row r="772" spans="1:10" x14ac:dyDescent="0.3">
      <c r="A772">
        <v>1495</v>
      </c>
      <c r="B772">
        <f t="shared" ref="B772:B790" si="36">A772/1000</f>
        <v>1.4950000000000001</v>
      </c>
      <c r="C772">
        <v>4425</v>
      </c>
      <c r="D772">
        <f t="shared" ref="D772:D790" si="37">C772/1000</f>
        <v>4.4249999999999998</v>
      </c>
      <c r="E772">
        <v>1730</v>
      </c>
      <c r="F772">
        <f t="shared" ref="F772:F790" si="38">E772/1000</f>
        <v>1.73</v>
      </c>
      <c r="G772" s="24" t="s">
        <v>983</v>
      </c>
      <c r="H772" s="24">
        <v>0.152</v>
      </c>
      <c r="I772" s="24" t="s">
        <v>771</v>
      </c>
      <c r="J772">
        <v>2.5499999999999998</v>
      </c>
    </row>
    <row r="773" spans="1:10" x14ac:dyDescent="0.3">
      <c r="A773">
        <v>1495</v>
      </c>
      <c r="B773">
        <f t="shared" si="36"/>
        <v>1.4950000000000001</v>
      </c>
      <c r="C773">
        <v>4425</v>
      </c>
      <c r="D773">
        <f t="shared" si="37"/>
        <v>4.4249999999999998</v>
      </c>
      <c r="E773">
        <v>1730</v>
      </c>
      <c r="F773">
        <f t="shared" si="38"/>
        <v>1.73</v>
      </c>
      <c r="G773" s="24" t="s">
        <v>983</v>
      </c>
      <c r="H773" s="24">
        <v>0.152</v>
      </c>
      <c r="I773" s="24" t="s">
        <v>771</v>
      </c>
      <c r="J773">
        <v>2.5499999999999998</v>
      </c>
    </row>
    <row r="774" spans="1:10" x14ac:dyDescent="0.3">
      <c r="A774">
        <v>1495</v>
      </c>
      <c r="B774">
        <f t="shared" si="36"/>
        <v>1.4950000000000001</v>
      </c>
      <c r="C774">
        <v>4425</v>
      </c>
      <c r="D774">
        <f t="shared" si="37"/>
        <v>4.4249999999999998</v>
      </c>
      <c r="E774">
        <v>1730</v>
      </c>
      <c r="F774">
        <f t="shared" si="38"/>
        <v>1.73</v>
      </c>
      <c r="G774" s="24" t="s">
        <v>983</v>
      </c>
      <c r="H774" s="24">
        <v>0.152</v>
      </c>
      <c r="I774" s="24" t="s">
        <v>771</v>
      </c>
      <c r="J774">
        <v>2.5499999999999998</v>
      </c>
    </row>
    <row r="775" spans="1:10" x14ac:dyDescent="0.3">
      <c r="A775">
        <v>1495</v>
      </c>
      <c r="B775">
        <f t="shared" si="36"/>
        <v>1.4950000000000001</v>
      </c>
      <c r="C775">
        <v>4425</v>
      </c>
      <c r="D775">
        <f t="shared" si="37"/>
        <v>4.4249999999999998</v>
      </c>
      <c r="E775">
        <v>1730</v>
      </c>
      <c r="F775">
        <f t="shared" si="38"/>
        <v>1.73</v>
      </c>
      <c r="G775" s="24" t="s">
        <v>983</v>
      </c>
      <c r="H775" s="24">
        <v>0.152</v>
      </c>
      <c r="I775" s="24" t="s">
        <v>771</v>
      </c>
      <c r="J775">
        <v>2.5499999999999998</v>
      </c>
    </row>
    <row r="776" spans="1:10" x14ac:dyDescent="0.3">
      <c r="A776">
        <v>1476</v>
      </c>
      <c r="B776">
        <f t="shared" si="36"/>
        <v>1.476</v>
      </c>
      <c r="C776">
        <v>4670</v>
      </c>
      <c r="D776">
        <f t="shared" si="37"/>
        <v>4.67</v>
      </c>
      <c r="E776">
        <v>1814</v>
      </c>
      <c r="F776">
        <f t="shared" si="38"/>
        <v>1.8140000000000001</v>
      </c>
      <c r="G776" s="24" t="s">
        <v>2413</v>
      </c>
      <c r="H776" s="24">
        <v>0.155</v>
      </c>
      <c r="I776" s="24" t="s">
        <v>2417</v>
      </c>
      <c r="J776">
        <v>2.6880000000000002</v>
      </c>
    </row>
    <row r="777" spans="1:10" x14ac:dyDescent="0.3">
      <c r="A777">
        <v>1476</v>
      </c>
      <c r="B777">
        <f t="shared" si="36"/>
        <v>1.476</v>
      </c>
      <c r="C777">
        <v>4670</v>
      </c>
      <c r="D777">
        <f t="shared" si="37"/>
        <v>4.67</v>
      </c>
      <c r="E777">
        <v>1814</v>
      </c>
      <c r="F777">
        <f t="shared" si="38"/>
        <v>1.8140000000000001</v>
      </c>
      <c r="G777" s="24" t="s">
        <v>2413</v>
      </c>
      <c r="H777" s="24">
        <v>0.155</v>
      </c>
      <c r="I777" s="24" t="s">
        <v>2417</v>
      </c>
      <c r="J777">
        <v>2.6880000000000002</v>
      </c>
    </row>
    <row r="778" spans="1:10" x14ac:dyDescent="0.3">
      <c r="A778">
        <v>1476</v>
      </c>
      <c r="B778">
        <f t="shared" si="36"/>
        <v>1.476</v>
      </c>
      <c r="C778">
        <v>4670</v>
      </c>
      <c r="D778">
        <f t="shared" si="37"/>
        <v>4.67</v>
      </c>
      <c r="E778">
        <v>1814</v>
      </c>
      <c r="F778">
        <f t="shared" si="38"/>
        <v>1.8140000000000001</v>
      </c>
      <c r="G778" s="24" t="s">
        <v>2413</v>
      </c>
      <c r="H778" s="24">
        <v>0.155</v>
      </c>
      <c r="I778" s="24" t="s">
        <v>2417</v>
      </c>
      <c r="J778">
        <v>2.6880000000000002</v>
      </c>
    </row>
    <row r="779" spans="1:10" x14ac:dyDescent="0.3">
      <c r="A779">
        <v>1476</v>
      </c>
      <c r="B779">
        <f t="shared" si="36"/>
        <v>1.476</v>
      </c>
      <c r="C779">
        <v>4670</v>
      </c>
      <c r="D779">
        <f t="shared" si="37"/>
        <v>4.67</v>
      </c>
      <c r="E779">
        <v>1814</v>
      </c>
      <c r="F779">
        <f t="shared" si="38"/>
        <v>1.8140000000000001</v>
      </c>
      <c r="G779" s="24" t="s">
        <v>2413</v>
      </c>
      <c r="H779" s="24">
        <v>0.155</v>
      </c>
      <c r="I779" s="24" t="s">
        <v>2417</v>
      </c>
      <c r="J779">
        <v>2.6880000000000002</v>
      </c>
    </row>
    <row r="780" spans="1:10" x14ac:dyDescent="0.3">
      <c r="A780">
        <v>1476</v>
      </c>
      <c r="B780">
        <f t="shared" si="36"/>
        <v>1.476</v>
      </c>
      <c r="C780">
        <v>4670</v>
      </c>
      <c r="D780">
        <f t="shared" si="37"/>
        <v>4.67</v>
      </c>
      <c r="E780">
        <v>1814</v>
      </c>
      <c r="F780">
        <f t="shared" si="38"/>
        <v>1.8140000000000001</v>
      </c>
      <c r="G780" s="24" t="s">
        <v>2413</v>
      </c>
      <c r="H780" s="24">
        <v>0.155</v>
      </c>
      <c r="I780" s="24" t="s">
        <v>2417</v>
      </c>
      <c r="J780">
        <v>2.6880000000000002</v>
      </c>
    </row>
    <row r="781" spans="1:10" x14ac:dyDescent="0.3">
      <c r="A781">
        <v>1476</v>
      </c>
      <c r="B781">
        <f t="shared" si="36"/>
        <v>1.476</v>
      </c>
      <c r="C781">
        <v>4670</v>
      </c>
      <c r="D781">
        <f t="shared" si="37"/>
        <v>4.67</v>
      </c>
      <c r="E781">
        <v>1814</v>
      </c>
      <c r="F781">
        <f t="shared" si="38"/>
        <v>1.8140000000000001</v>
      </c>
      <c r="G781" s="24" t="s">
        <v>2413</v>
      </c>
      <c r="H781" s="24">
        <v>0.155</v>
      </c>
      <c r="I781" s="24" t="s">
        <v>2417</v>
      </c>
      <c r="J781">
        <v>2.6880000000000002</v>
      </c>
    </row>
    <row r="782" spans="1:10" x14ac:dyDescent="0.3">
      <c r="A782">
        <v>1476</v>
      </c>
      <c r="B782">
        <f t="shared" si="36"/>
        <v>1.476</v>
      </c>
      <c r="C782">
        <v>4670</v>
      </c>
      <c r="D782">
        <f t="shared" si="37"/>
        <v>4.67</v>
      </c>
      <c r="E782">
        <v>1814</v>
      </c>
      <c r="F782">
        <f t="shared" si="38"/>
        <v>1.8140000000000001</v>
      </c>
      <c r="G782" s="24" t="s">
        <v>2413</v>
      </c>
      <c r="H782" s="24">
        <v>0.155</v>
      </c>
      <c r="I782" s="24" t="s">
        <v>2417</v>
      </c>
      <c r="J782">
        <v>2.6880000000000002</v>
      </c>
    </row>
    <row r="783" spans="1:10" x14ac:dyDescent="0.3">
      <c r="A783">
        <v>1476</v>
      </c>
      <c r="B783">
        <f t="shared" si="36"/>
        <v>1.476</v>
      </c>
      <c r="C783">
        <v>4670</v>
      </c>
      <c r="D783">
        <f t="shared" si="37"/>
        <v>4.67</v>
      </c>
      <c r="E783">
        <v>1814</v>
      </c>
      <c r="F783">
        <f t="shared" si="38"/>
        <v>1.8140000000000001</v>
      </c>
      <c r="G783" s="24" t="s">
        <v>2413</v>
      </c>
      <c r="H783" s="24">
        <v>0.155</v>
      </c>
      <c r="I783" s="24" t="s">
        <v>2417</v>
      </c>
      <c r="J783">
        <v>2.6880000000000002</v>
      </c>
    </row>
    <row r="784" spans="1:10" x14ac:dyDescent="0.3">
      <c r="A784">
        <v>1476</v>
      </c>
      <c r="B784">
        <f t="shared" si="36"/>
        <v>1.476</v>
      </c>
      <c r="C784">
        <v>4670</v>
      </c>
      <c r="D784">
        <f t="shared" si="37"/>
        <v>4.67</v>
      </c>
      <c r="E784">
        <v>1814</v>
      </c>
      <c r="F784">
        <f t="shared" si="38"/>
        <v>1.8140000000000001</v>
      </c>
      <c r="G784" s="24" t="s">
        <v>2413</v>
      </c>
      <c r="H784" s="24">
        <v>0.155</v>
      </c>
      <c r="I784" s="24" t="s">
        <v>2417</v>
      </c>
      <c r="J784">
        <v>2.6880000000000002</v>
      </c>
    </row>
    <row r="785" spans="1:10" x14ac:dyDescent="0.3">
      <c r="A785">
        <v>1476</v>
      </c>
      <c r="B785">
        <f t="shared" si="36"/>
        <v>1.476</v>
      </c>
      <c r="C785">
        <v>4670</v>
      </c>
      <c r="D785">
        <f t="shared" si="37"/>
        <v>4.67</v>
      </c>
      <c r="E785">
        <v>1814</v>
      </c>
      <c r="F785">
        <f t="shared" si="38"/>
        <v>1.8140000000000001</v>
      </c>
      <c r="G785" s="24" t="s">
        <v>2413</v>
      </c>
      <c r="H785" s="24">
        <v>0.155</v>
      </c>
      <c r="I785" s="24" t="s">
        <v>2417</v>
      </c>
      <c r="J785">
        <v>2.6880000000000002</v>
      </c>
    </row>
    <row r="786" spans="1:10" x14ac:dyDescent="0.3">
      <c r="A786">
        <v>1476</v>
      </c>
      <c r="B786">
        <f t="shared" si="36"/>
        <v>1.476</v>
      </c>
      <c r="C786">
        <v>4670</v>
      </c>
      <c r="D786">
        <f t="shared" si="37"/>
        <v>4.67</v>
      </c>
      <c r="E786">
        <v>1814</v>
      </c>
      <c r="F786">
        <f t="shared" si="38"/>
        <v>1.8140000000000001</v>
      </c>
      <c r="G786" s="24" t="s">
        <v>2413</v>
      </c>
      <c r="H786" s="24">
        <v>0.155</v>
      </c>
      <c r="I786" s="24" t="s">
        <v>2417</v>
      </c>
      <c r="J786">
        <v>2.6880000000000002</v>
      </c>
    </row>
    <row r="787" spans="1:10" x14ac:dyDescent="0.3">
      <c r="A787">
        <v>1476</v>
      </c>
      <c r="B787">
        <f t="shared" si="36"/>
        <v>1.476</v>
      </c>
      <c r="C787">
        <v>4670</v>
      </c>
      <c r="D787">
        <f t="shared" si="37"/>
        <v>4.67</v>
      </c>
      <c r="E787">
        <v>1814</v>
      </c>
      <c r="F787">
        <f t="shared" si="38"/>
        <v>1.8140000000000001</v>
      </c>
      <c r="G787" s="24" t="s">
        <v>2413</v>
      </c>
      <c r="H787" s="24">
        <v>0.155</v>
      </c>
      <c r="I787" s="24" t="s">
        <v>2417</v>
      </c>
      <c r="J787">
        <v>2.6880000000000002</v>
      </c>
    </row>
    <row r="788" spans="1:10" x14ac:dyDescent="0.3">
      <c r="A788">
        <v>1540</v>
      </c>
      <c r="B788">
        <f t="shared" si="36"/>
        <v>1.54</v>
      </c>
      <c r="C788">
        <v>4277</v>
      </c>
      <c r="D788">
        <f t="shared" si="37"/>
        <v>4.2770000000000001</v>
      </c>
      <c r="E788">
        <v>1740</v>
      </c>
      <c r="F788">
        <f t="shared" si="38"/>
        <v>1.74</v>
      </c>
      <c r="G788" s="24" t="s">
        <v>790</v>
      </c>
      <c r="H788" s="24">
        <v>0.17199999999999999</v>
      </c>
      <c r="I788" s="24" t="s">
        <v>795</v>
      </c>
      <c r="J788">
        <v>2.63</v>
      </c>
    </row>
    <row r="789" spans="1:10" x14ac:dyDescent="0.3">
      <c r="A789">
        <v>1540</v>
      </c>
      <c r="B789">
        <f t="shared" si="36"/>
        <v>1.54</v>
      </c>
      <c r="C789">
        <v>4277</v>
      </c>
      <c r="D789">
        <f t="shared" si="37"/>
        <v>4.2770000000000001</v>
      </c>
      <c r="E789">
        <v>1740</v>
      </c>
      <c r="F789">
        <f t="shared" si="38"/>
        <v>1.74</v>
      </c>
      <c r="G789" s="24" t="s">
        <v>790</v>
      </c>
      <c r="H789" s="24">
        <v>0.17199999999999999</v>
      </c>
      <c r="I789" s="24" t="s">
        <v>795</v>
      </c>
      <c r="J789">
        <v>2.63</v>
      </c>
    </row>
    <row r="790" spans="1:10" x14ac:dyDescent="0.3">
      <c r="A790">
        <v>1540</v>
      </c>
      <c r="B790">
        <f t="shared" si="36"/>
        <v>1.54</v>
      </c>
      <c r="C790">
        <v>4277</v>
      </c>
      <c r="D790">
        <f t="shared" si="37"/>
        <v>4.2770000000000001</v>
      </c>
      <c r="E790">
        <v>1740</v>
      </c>
      <c r="F790">
        <f t="shared" si="38"/>
        <v>1.74</v>
      </c>
      <c r="G790" s="24" t="s">
        <v>790</v>
      </c>
      <c r="H790" s="24">
        <v>0.17199999999999999</v>
      </c>
      <c r="I790" s="24" t="s">
        <v>795</v>
      </c>
      <c r="J790">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1F72-D7BA-43FA-B241-F8CB9C88673C}">
  <dimension ref="A1:L790"/>
  <sheetViews>
    <sheetView workbookViewId="0">
      <selection activeCell="K1" sqref="K1"/>
    </sheetView>
  </sheetViews>
  <sheetFormatPr defaultRowHeight="14.4" x14ac:dyDescent="0.3"/>
  <cols>
    <col min="1" max="1" width="19.6640625" customWidth="1"/>
    <col min="2" max="2" width="23.88671875" customWidth="1"/>
    <col min="3" max="3" width="24.44140625" bestFit="1" customWidth="1"/>
    <col min="4" max="4" width="22.33203125" bestFit="1" customWidth="1"/>
    <col min="5" max="5" width="15.44140625" bestFit="1" customWidth="1"/>
    <col min="7" max="7" width="12.77734375" customWidth="1"/>
    <col min="12" max="12" width="10.21875" customWidth="1"/>
  </cols>
  <sheetData>
    <row r="1" spans="1:12" x14ac:dyDescent="0.3">
      <c r="A1" s="3" t="s">
        <v>2528</v>
      </c>
    </row>
    <row r="3" spans="1:12" ht="28.8" x14ac:dyDescent="0.3">
      <c r="A3" s="23" t="s">
        <v>18</v>
      </c>
      <c r="B3" s="23" t="s">
        <v>19</v>
      </c>
      <c r="C3" s="23" t="s">
        <v>2525</v>
      </c>
      <c r="D3" s="23" t="s">
        <v>11</v>
      </c>
      <c r="E3" s="23" t="s">
        <v>2526</v>
      </c>
    </row>
    <row r="4" spans="1:12" x14ac:dyDescent="0.3">
      <c r="A4">
        <v>23.6</v>
      </c>
      <c r="B4" s="1">
        <v>19</v>
      </c>
      <c r="C4">
        <f>AVERAGE(A4:B4)</f>
        <v>21.3</v>
      </c>
      <c r="D4">
        <v>24</v>
      </c>
      <c r="E4">
        <f>C4*D4</f>
        <v>511.20000000000005</v>
      </c>
    </row>
    <row r="5" spans="1:12" x14ac:dyDescent="0.3">
      <c r="A5">
        <v>23.6</v>
      </c>
      <c r="B5" s="1">
        <v>19</v>
      </c>
      <c r="C5">
        <f t="shared" ref="C5:C68" si="0">AVERAGE(A5:B5)</f>
        <v>21.3</v>
      </c>
      <c r="D5">
        <v>24</v>
      </c>
      <c r="E5">
        <f t="shared" ref="E5:E68" si="1">C5*D5</f>
        <v>511.20000000000005</v>
      </c>
    </row>
    <row r="6" spans="1:12" x14ac:dyDescent="0.3">
      <c r="A6">
        <v>17</v>
      </c>
      <c r="B6" s="1">
        <v>19</v>
      </c>
      <c r="C6">
        <f t="shared" si="0"/>
        <v>18</v>
      </c>
      <c r="D6">
        <v>15</v>
      </c>
      <c r="E6">
        <f t="shared" si="1"/>
        <v>270</v>
      </c>
    </row>
    <row r="7" spans="1:12" x14ac:dyDescent="0.3">
      <c r="A7">
        <v>23.6</v>
      </c>
      <c r="B7" s="1">
        <v>19</v>
      </c>
      <c r="C7">
        <f t="shared" si="0"/>
        <v>21.3</v>
      </c>
      <c r="D7">
        <v>24</v>
      </c>
      <c r="E7">
        <f t="shared" si="1"/>
        <v>511.20000000000005</v>
      </c>
    </row>
    <row r="8" spans="1:12" x14ac:dyDescent="0.3">
      <c r="A8">
        <v>23.6</v>
      </c>
      <c r="B8" s="1">
        <v>19</v>
      </c>
      <c r="C8">
        <f t="shared" si="0"/>
        <v>21.3</v>
      </c>
      <c r="D8">
        <v>24</v>
      </c>
      <c r="E8">
        <f t="shared" si="1"/>
        <v>511.20000000000005</v>
      </c>
      <c r="G8" s="25" t="s">
        <v>2523</v>
      </c>
      <c r="H8" s="14" t="s">
        <v>2527</v>
      </c>
      <c r="I8" s="14"/>
      <c r="J8" s="14"/>
      <c r="K8" s="14"/>
      <c r="L8" s="14"/>
    </row>
    <row r="9" spans="1:12" x14ac:dyDescent="0.3">
      <c r="A9">
        <v>23.6</v>
      </c>
      <c r="B9" s="1">
        <v>19</v>
      </c>
      <c r="C9">
        <f t="shared" si="0"/>
        <v>21.3</v>
      </c>
      <c r="D9">
        <v>24</v>
      </c>
      <c r="E9">
        <f t="shared" si="1"/>
        <v>511.20000000000005</v>
      </c>
    </row>
    <row r="10" spans="1:12" x14ac:dyDescent="0.3">
      <c r="A10">
        <v>25.17</v>
      </c>
      <c r="B10" s="1">
        <v>19</v>
      </c>
      <c r="C10">
        <f t="shared" si="0"/>
        <v>22.085000000000001</v>
      </c>
      <c r="D10">
        <v>28</v>
      </c>
      <c r="E10">
        <f t="shared" si="1"/>
        <v>618.38</v>
      </c>
    </row>
    <row r="11" spans="1:12" x14ac:dyDescent="0.3">
      <c r="A11">
        <v>25.17</v>
      </c>
      <c r="B11" s="1">
        <v>19</v>
      </c>
      <c r="C11">
        <f t="shared" si="0"/>
        <v>22.085000000000001</v>
      </c>
      <c r="D11">
        <v>28</v>
      </c>
      <c r="E11">
        <f t="shared" si="1"/>
        <v>618.38</v>
      </c>
    </row>
    <row r="12" spans="1:12" x14ac:dyDescent="0.3">
      <c r="A12">
        <v>25.17</v>
      </c>
      <c r="B12" s="1">
        <v>19</v>
      </c>
      <c r="C12">
        <f t="shared" si="0"/>
        <v>22.085000000000001</v>
      </c>
      <c r="D12">
        <v>28</v>
      </c>
      <c r="E12">
        <f t="shared" si="1"/>
        <v>618.38</v>
      </c>
    </row>
    <row r="13" spans="1:12" x14ac:dyDescent="0.3">
      <c r="A13">
        <v>25.17</v>
      </c>
      <c r="B13" s="1">
        <v>19</v>
      </c>
      <c r="C13">
        <f t="shared" si="0"/>
        <v>22.085000000000001</v>
      </c>
      <c r="D13">
        <v>28</v>
      </c>
      <c r="E13">
        <f t="shared" si="1"/>
        <v>618.38</v>
      </c>
    </row>
    <row r="14" spans="1:12" x14ac:dyDescent="0.3">
      <c r="A14">
        <v>25.17</v>
      </c>
      <c r="B14" s="1">
        <v>19</v>
      </c>
      <c r="C14">
        <f t="shared" si="0"/>
        <v>22.085000000000001</v>
      </c>
      <c r="D14">
        <v>28</v>
      </c>
      <c r="E14">
        <f t="shared" si="1"/>
        <v>618.38</v>
      </c>
    </row>
    <row r="15" spans="1:12" x14ac:dyDescent="0.3">
      <c r="A15">
        <v>25.17</v>
      </c>
      <c r="B15" s="1">
        <v>19</v>
      </c>
      <c r="C15">
        <f t="shared" si="0"/>
        <v>22.085000000000001</v>
      </c>
      <c r="D15">
        <v>28</v>
      </c>
      <c r="E15">
        <f t="shared" si="1"/>
        <v>618.38</v>
      </c>
    </row>
    <row r="16" spans="1:12" x14ac:dyDescent="0.3">
      <c r="A16">
        <v>25.17</v>
      </c>
      <c r="B16" s="1">
        <v>19</v>
      </c>
      <c r="C16">
        <f t="shared" si="0"/>
        <v>22.085000000000001</v>
      </c>
      <c r="D16">
        <v>28</v>
      </c>
      <c r="E16">
        <f t="shared" si="1"/>
        <v>618.38</v>
      </c>
    </row>
    <row r="17" spans="1:5" x14ac:dyDescent="0.3">
      <c r="A17">
        <v>25.17</v>
      </c>
      <c r="B17" s="1">
        <v>19</v>
      </c>
      <c r="C17">
        <f t="shared" si="0"/>
        <v>22.085000000000001</v>
      </c>
      <c r="D17">
        <v>28</v>
      </c>
      <c r="E17">
        <f t="shared" si="1"/>
        <v>618.38</v>
      </c>
    </row>
    <row r="18" spans="1:5" x14ac:dyDescent="0.3">
      <c r="A18">
        <v>25.17</v>
      </c>
      <c r="B18" s="1">
        <v>19</v>
      </c>
      <c r="C18">
        <f t="shared" si="0"/>
        <v>22.085000000000001</v>
      </c>
      <c r="D18">
        <v>28</v>
      </c>
      <c r="E18">
        <f t="shared" si="1"/>
        <v>618.38</v>
      </c>
    </row>
    <row r="19" spans="1:5" x14ac:dyDescent="0.3">
      <c r="A19">
        <v>25.17</v>
      </c>
      <c r="B19" s="1">
        <v>19</v>
      </c>
      <c r="C19">
        <f t="shared" si="0"/>
        <v>22.085000000000001</v>
      </c>
      <c r="D19">
        <v>28</v>
      </c>
      <c r="E19">
        <f t="shared" si="1"/>
        <v>618.38</v>
      </c>
    </row>
    <row r="20" spans="1:5" x14ac:dyDescent="0.3">
      <c r="A20">
        <v>25.17</v>
      </c>
      <c r="B20" s="1">
        <v>19</v>
      </c>
      <c r="C20">
        <f t="shared" si="0"/>
        <v>22.085000000000001</v>
      </c>
      <c r="D20">
        <v>28</v>
      </c>
      <c r="E20">
        <f t="shared" si="1"/>
        <v>618.38</v>
      </c>
    </row>
    <row r="21" spans="1:5" x14ac:dyDescent="0.3">
      <c r="A21">
        <v>25.17</v>
      </c>
      <c r="B21" s="1">
        <v>19</v>
      </c>
      <c r="C21">
        <f t="shared" si="0"/>
        <v>22.085000000000001</v>
      </c>
      <c r="D21">
        <v>28</v>
      </c>
      <c r="E21">
        <f t="shared" si="1"/>
        <v>618.38</v>
      </c>
    </row>
    <row r="22" spans="1:5" x14ac:dyDescent="0.3">
      <c r="A22">
        <v>12</v>
      </c>
      <c r="B22">
        <v>15</v>
      </c>
      <c r="C22">
        <f t="shared" si="0"/>
        <v>13.5</v>
      </c>
      <c r="D22">
        <v>40</v>
      </c>
      <c r="E22">
        <f t="shared" si="1"/>
        <v>540</v>
      </c>
    </row>
    <row r="23" spans="1:5" x14ac:dyDescent="0.3">
      <c r="A23">
        <v>12</v>
      </c>
      <c r="B23">
        <v>15</v>
      </c>
      <c r="C23">
        <f t="shared" si="0"/>
        <v>13.5</v>
      </c>
      <c r="D23">
        <v>40</v>
      </c>
      <c r="E23">
        <f t="shared" si="1"/>
        <v>540</v>
      </c>
    </row>
    <row r="24" spans="1:5" x14ac:dyDescent="0.3">
      <c r="A24">
        <v>11</v>
      </c>
      <c r="B24">
        <v>15</v>
      </c>
      <c r="C24">
        <f t="shared" si="0"/>
        <v>13</v>
      </c>
      <c r="D24">
        <v>40</v>
      </c>
      <c r="E24">
        <f t="shared" si="1"/>
        <v>520</v>
      </c>
    </row>
    <row r="25" spans="1:5" x14ac:dyDescent="0.3">
      <c r="A25">
        <v>17</v>
      </c>
      <c r="B25" s="1">
        <v>19</v>
      </c>
      <c r="C25">
        <f t="shared" si="0"/>
        <v>18</v>
      </c>
      <c r="D25">
        <v>40</v>
      </c>
      <c r="E25">
        <f t="shared" si="1"/>
        <v>720</v>
      </c>
    </row>
    <row r="26" spans="1:5" x14ac:dyDescent="0.3">
      <c r="A26">
        <v>17</v>
      </c>
      <c r="B26" s="1">
        <v>19</v>
      </c>
      <c r="C26">
        <f t="shared" si="0"/>
        <v>18</v>
      </c>
      <c r="D26">
        <v>40</v>
      </c>
      <c r="E26">
        <f t="shared" si="1"/>
        <v>720</v>
      </c>
    </row>
    <row r="27" spans="1:5" x14ac:dyDescent="0.3">
      <c r="A27">
        <v>14</v>
      </c>
      <c r="B27">
        <v>17</v>
      </c>
      <c r="C27">
        <f t="shared" si="0"/>
        <v>15.5</v>
      </c>
      <c r="D27">
        <v>35</v>
      </c>
      <c r="E27">
        <f t="shared" si="1"/>
        <v>542.5</v>
      </c>
    </row>
    <row r="28" spans="1:5" x14ac:dyDescent="0.3">
      <c r="A28">
        <v>14</v>
      </c>
      <c r="B28">
        <v>17</v>
      </c>
      <c r="C28">
        <f t="shared" si="0"/>
        <v>15.5</v>
      </c>
      <c r="D28">
        <v>35</v>
      </c>
      <c r="E28">
        <f t="shared" si="1"/>
        <v>542.5</v>
      </c>
    </row>
    <row r="29" spans="1:5" x14ac:dyDescent="0.3">
      <c r="A29">
        <v>19</v>
      </c>
      <c r="B29">
        <v>24.07</v>
      </c>
      <c r="C29">
        <f t="shared" si="0"/>
        <v>21.535</v>
      </c>
      <c r="D29">
        <v>35</v>
      </c>
      <c r="E29">
        <f t="shared" si="1"/>
        <v>753.72500000000002</v>
      </c>
    </row>
    <row r="30" spans="1:5" x14ac:dyDescent="0.3">
      <c r="A30">
        <v>14</v>
      </c>
      <c r="B30">
        <v>17</v>
      </c>
      <c r="C30">
        <f t="shared" si="0"/>
        <v>15.5</v>
      </c>
      <c r="D30">
        <v>35</v>
      </c>
      <c r="E30">
        <f t="shared" si="1"/>
        <v>542.5</v>
      </c>
    </row>
    <row r="31" spans="1:5" x14ac:dyDescent="0.3">
      <c r="A31">
        <v>17</v>
      </c>
      <c r="B31" s="1">
        <v>19</v>
      </c>
      <c r="C31">
        <f t="shared" si="0"/>
        <v>18</v>
      </c>
      <c r="D31">
        <v>35</v>
      </c>
      <c r="E31">
        <f t="shared" si="1"/>
        <v>630</v>
      </c>
    </row>
    <row r="32" spans="1:5" x14ac:dyDescent="0.3">
      <c r="A32">
        <v>14</v>
      </c>
      <c r="B32">
        <v>17</v>
      </c>
      <c r="C32">
        <f t="shared" si="0"/>
        <v>15.5</v>
      </c>
      <c r="D32">
        <v>35</v>
      </c>
      <c r="E32">
        <f t="shared" si="1"/>
        <v>542.5</v>
      </c>
    </row>
    <row r="33" spans="1:5" x14ac:dyDescent="0.3">
      <c r="A33">
        <v>23</v>
      </c>
      <c r="B33" s="1">
        <v>19</v>
      </c>
      <c r="C33">
        <f t="shared" si="0"/>
        <v>21</v>
      </c>
      <c r="D33">
        <v>35</v>
      </c>
      <c r="E33">
        <f t="shared" si="1"/>
        <v>735</v>
      </c>
    </row>
    <row r="34" spans="1:5" x14ac:dyDescent="0.3">
      <c r="A34">
        <v>17</v>
      </c>
      <c r="B34" s="1">
        <v>19</v>
      </c>
      <c r="C34">
        <f t="shared" si="0"/>
        <v>18</v>
      </c>
      <c r="D34">
        <v>60</v>
      </c>
      <c r="E34">
        <f t="shared" si="1"/>
        <v>1080</v>
      </c>
    </row>
    <row r="35" spans="1:5" x14ac:dyDescent="0.3">
      <c r="A35">
        <v>17</v>
      </c>
      <c r="B35" s="1">
        <v>19</v>
      </c>
      <c r="C35">
        <f t="shared" si="0"/>
        <v>18</v>
      </c>
      <c r="D35">
        <v>35</v>
      </c>
      <c r="E35">
        <f t="shared" si="1"/>
        <v>630</v>
      </c>
    </row>
    <row r="36" spans="1:5" x14ac:dyDescent="0.3">
      <c r="A36">
        <v>17</v>
      </c>
      <c r="B36" s="1">
        <v>19</v>
      </c>
      <c r="C36">
        <f t="shared" si="0"/>
        <v>18</v>
      </c>
      <c r="D36">
        <v>35</v>
      </c>
      <c r="E36">
        <f t="shared" si="1"/>
        <v>630</v>
      </c>
    </row>
    <row r="37" spans="1:5" x14ac:dyDescent="0.3">
      <c r="A37">
        <v>17</v>
      </c>
      <c r="B37" s="1">
        <v>19</v>
      </c>
      <c r="C37">
        <f t="shared" si="0"/>
        <v>18</v>
      </c>
      <c r="D37">
        <v>35</v>
      </c>
      <c r="E37">
        <f t="shared" si="1"/>
        <v>630</v>
      </c>
    </row>
    <row r="38" spans="1:5" x14ac:dyDescent="0.3">
      <c r="A38">
        <v>17</v>
      </c>
      <c r="B38" s="1">
        <v>19</v>
      </c>
      <c r="C38">
        <f t="shared" si="0"/>
        <v>18</v>
      </c>
      <c r="D38">
        <v>35</v>
      </c>
      <c r="E38">
        <f t="shared" si="1"/>
        <v>630</v>
      </c>
    </row>
    <row r="39" spans="1:5" x14ac:dyDescent="0.3">
      <c r="A39">
        <v>17</v>
      </c>
      <c r="B39" s="1">
        <v>19</v>
      </c>
      <c r="C39">
        <f t="shared" si="0"/>
        <v>18</v>
      </c>
      <c r="D39">
        <v>35</v>
      </c>
      <c r="E39">
        <f t="shared" si="1"/>
        <v>630</v>
      </c>
    </row>
    <row r="40" spans="1:5" x14ac:dyDescent="0.3">
      <c r="A40">
        <v>17</v>
      </c>
      <c r="B40" s="1">
        <v>19</v>
      </c>
      <c r="C40">
        <f t="shared" si="0"/>
        <v>18</v>
      </c>
      <c r="D40">
        <v>60</v>
      </c>
      <c r="E40">
        <f t="shared" si="1"/>
        <v>1080</v>
      </c>
    </row>
    <row r="41" spans="1:5" x14ac:dyDescent="0.3">
      <c r="A41">
        <v>17</v>
      </c>
      <c r="B41" s="1">
        <v>19</v>
      </c>
      <c r="C41">
        <f t="shared" si="0"/>
        <v>18</v>
      </c>
      <c r="D41">
        <v>35</v>
      </c>
      <c r="E41">
        <f t="shared" si="1"/>
        <v>630</v>
      </c>
    </row>
    <row r="42" spans="1:5" x14ac:dyDescent="0.3">
      <c r="A42">
        <v>17</v>
      </c>
      <c r="B42" s="1">
        <v>19</v>
      </c>
      <c r="C42">
        <f t="shared" si="0"/>
        <v>18</v>
      </c>
      <c r="D42">
        <v>35</v>
      </c>
      <c r="E42">
        <f t="shared" si="1"/>
        <v>630</v>
      </c>
    </row>
    <row r="43" spans="1:5" x14ac:dyDescent="0.3">
      <c r="A43">
        <v>17</v>
      </c>
      <c r="B43" s="1">
        <v>19</v>
      </c>
      <c r="C43">
        <f t="shared" si="0"/>
        <v>18</v>
      </c>
      <c r="D43">
        <v>35</v>
      </c>
      <c r="E43">
        <f t="shared" si="1"/>
        <v>630</v>
      </c>
    </row>
    <row r="44" spans="1:5" x14ac:dyDescent="0.3">
      <c r="A44">
        <v>23.84</v>
      </c>
      <c r="B44">
        <v>23</v>
      </c>
      <c r="C44">
        <f t="shared" si="0"/>
        <v>23.42</v>
      </c>
      <c r="D44">
        <v>35</v>
      </c>
      <c r="E44">
        <f t="shared" si="1"/>
        <v>819.7</v>
      </c>
    </row>
    <row r="45" spans="1:5" x14ac:dyDescent="0.3">
      <c r="A45">
        <v>23.84</v>
      </c>
      <c r="B45">
        <v>23</v>
      </c>
      <c r="C45">
        <f t="shared" si="0"/>
        <v>23.42</v>
      </c>
      <c r="D45">
        <v>35</v>
      </c>
      <c r="E45">
        <f t="shared" si="1"/>
        <v>819.7</v>
      </c>
    </row>
    <row r="46" spans="1:5" x14ac:dyDescent="0.3">
      <c r="A46">
        <v>23.84</v>
      </c>
      <c r="B46">
        <v>23</v>
      </c>
      <c r="C46">
        <f t="shared" si="0"/>
        <v>23.42</v>
      </c>
      <c r="D46">
        <v>35</v>
      </c>
      <c r="E46">
        <f t="shared" si="1"/>
        <v>819.7</v>
      </c>
    </row>
    <row r="47" spans="1:5" x14ac:dyDescent="0.3">
      <c r="A47">
        <v>23.84</v>
      </c>
      <c r="B47">
        <v>23</v>
      </c>
      <c r="C47">
        <f t="shared" si="0"/>
        <v>23.42</v>
      </c>
      <c r="D47">
        <v>35</v>
      </c>
      <c r="E47">
        <f t="shared" si="1"/>
        <v>819.7</v>
      </c>
    </row>
    <row r="48" spans="1:5" x14ac:dyDescent="0.3">
      <c r="A48">
        <v>23.84</v>
      </c>
      <c r="B48">
        <v>24</v>
      </c>
      <c r="C48">
        <f t="shared" si="0"/>
        <v>23.92</v>
      </c>
      <c r="D48">
        <v>35</v>
      </c>
      <c r="E48">
        <f t="shared" si="1"/>
        <v>837.2</v>
      </c>
    </row>
    <row r="49" spans="1:5" x14ac:dyDescent="0.3">
      <c r="A49">
        <v>23.84</v>
      </c>
      <c r="B49">
        <v>24</v>
      </c>
      <c r="C49">
        <f t="shared" si="0"/>
        <v>23.92</v>
      </c>
      <c r="D49">
        <v>35</v>
      </c>
      <c r="E49">
        <f t="shared" si="1"/>
        <v>837.2</v>
      </c>
    </row>
    <row r="50" spans="1:5" x14ac:dyDescent="0.3">
      <c r="A50">
        <v>23.84</v>
      </c>
      <c r="B50">
        <v>24</v>
      </c>
      <c r="C50">
        <f t="shared" si="0"/>
        <v>23.92</v>
      </c>
      <c r="D50">
        <v>35</v>
      </c>
      <c r="E50">
        <f t="shared" si="1"/>
        <v>837.2</v>
      </c>
    </row>
    <row r="51" spans="1:5" x14ac:dyDescent="0.3">
      <c r="A51">
        <v>23</v>
      </c>
      <c r="B51">
        <v>22</v>
      </c>
      <c r="C51">
        <f t="shared" si="0"/>
        <v>22.5</v>
      </c>
      <c r="D51">
        <v>35</v>
      </c>
      <c r="E51">
        <f t="shared" si="1"/>
        <v>787.5</v>
      </c>
    </row>
    <row r="52" spans="1:5" x14ac:dyDescent="0.3">
      <c r="A52">
        <v>23</v>
      </c>
      <c r="B52">
        <v>22</v>
      </c>
      <c r="C52">
        <f t="shared" si="0"/>
        <v>22.5</v>
      </c>
      <c r="D52">
        <v>35</v>
      </c>
      <c r="E52">
        <f t="shared" si="1"/>
        <v>787.5</v>
      </c>
    </row>
    <row r="53" spans="1:5" x14ac:dyDescent="0.3">
      <c r="A53">
        <v>23</v>
      </c>
      <c r="B53">
        <v>22</v>
      </c>
      <c r="C53">
        <f t="shared" si="0"/>
        <v>22.5</v>
      </c>
      <c r="D53">
        <v>35</v>
      </c>
      <c r="E53">
        <f t="shared" si="1"/>
        <v>787.5</v>
      </c>
    </row>
    <row r="54" spans="1:5" x14ac:dyDescent="0.3">
      <c r="A54">
        <v>23</v>
      </c>
      <c r="B54">
        <v>22</v>
      </c>
      <c r="C54">
        <f t="shared" si="0"/>
        <v>22.5</v>
      </c>
      <c r="D54">
        <v>35</v>
      </c>
      <c r="E54">
        <f t="shared" si="1"/>
        <v>787.5</v>
      </c>
    </row>
    <row r="55" spans="1:5" x14ac:dyDescent="0.3">
      <c r="A55">
        <v>23</v>
      </c>
      <c r="B55">
        <v>22</v>
      </c>
      <c r="C55">
        <f t="shared" si="0"/>
        <v>22.5</v>
      </c>
      <c r="D55">
        <v>35</v>
      </c>
      <c r="E55">
        <f t="shared" si="1"/>
        <v>787.5</v>
      </c>
    </row>
    <row r="56" spans="1:5" x14ac:dyDescent="0.3">
      <c r="A56">
        <v>23</v>
      </c>
      <c r="B56">
        <v>22</v>
      </c>
      <c r="C56">
        <f t="shared" si="0"/>
        <v>22.5</v>
      </c>
      <c r="D56">
        <v>35</v>
      </c>
      <c r="E56">
        <f t="shared" si="1"/>
        <v>787.5</v>
      </c>
    </row>
    <row r="57" spans="1:5" x14ac:dyDescent="0.3">
      <c r="A57">
        <v>23</v>
      </c>
      <c r="B57">
        <v>22</v>
      </c>
      <c r="C57">
        <f t="shared" si="0"/>
        <v>22.5</v>
      </c>
      <c r="D57">
        <v>35</v>
      </c>
      <c r="E57">
        <f t="shared" si="1"/>
        <v>787.5</v>
      </c>
    </row>
    <row r="58" spans="1:5" x14ac:dyDescent="0.3">
      <c r="A58">
        <v>23</v>
      </c>
      <c r="B58">
        <v>22</v>
      </c>
      <c r="C58">
        <f t="shared" si="0"/>
        <v>22.5</v>
      </c>
      <c r="D58">
        <v>35</v>
      </c>
      <c r="E58">
        <f t="shared" si="1"/>
        <v>787.5</v>
      </c>
    </row>
    <row r="59" spans="1:5" x14ac:dyDescent="0.3">
      <c r="A59">
        <v>20.89</v>
      </c>
      <c r="B59" s="1">
        <v>19</v>
      </c>
      <c r="C59">
        <f t="shared" si="0"/>
        <v>19.945</v>
      </c>
      <c r="D59">
        <v>32</v>
      </c>
      <c r="E59">
        <f t="shared" si="1"/>
        <v>638.24</v>
      </c>
    </row>
    <row r="60" spans="1:5" x14ac:dyDescent="0.3">
      <c r="A60">
        <v>20.89</v>
      </c>
      <c r="B60" s="1">
        <v>19</v>
      </c>
      <c r="C60">
        <f t="shared" si="0"/>
        <v>19.945</v>
      </c>
      <c r="D60">
        <v>32</v>
      </c>
      <c r="E60">
        <f t="shared" si="1"/>
        <v>638.24</v>
      </c>
    </row>
    <row r="61" spans="1:5" x14ac:dyDescent="0.3">
      <c r="A61">
        <v>20.89</v>
      </c>
      <c r="B61">
        <v>20.89</v>
      </c>
      <c r="C61">
        <f t="shared" si="0"/>
        <v>20.89</v>
      </c>
      <c r="D61">
        <v>32</v>
      </c>
      <c r="E61">
        <f t="shared" si="1"/>
        <v>668.48</v>
      </c>
    </row>
    <row r="62" spans="1:5" x14ac:dyDescent="0.3">
      <c r="A62">
        <v>20.89</v>
      </c>
      <c r="B62">
        <v>20</v>
      </c>
      <c r="C62">
        <f t="shared" si="0"/>
        <v>20.445</v>
      </c>
      <c r="D62">
        <v>32</v>
      </c>
      <c r="E62">
        <f t="shared" si="1"/>
        <v>654.24</v>
      </c>
    </row>
    <row r="63" spans="1:5" x14ac:dyDescent="0.3">
      <c r="A63">
        <v>20.89</v>
      </c>
      <c r="B63" s="1">
        <v>19</v>
      </c>
      <c r="C63">
        <f t="shared" si="0"/>
        <v>19.945</v>
      </c>
      <c r="D63">
        <v>32</v>
      </c>
      <c r="E63">
        <f t="shared" si="1"/>
        <v>638.24</v>
      </c>
    </row>
    <row r="64" spans="1:5" x14ac:dyDescent="0.3">
      <c r="A64">
        <v>15.1</v>
      </c>
      <c r="B64" s="1">
        <v>19</v>
      </c>
      <c r="C64">
        <f t="shared" si="0"/>
        <v>17.05</v>
      </c>
      <c r="D64">
        <v>32</v>
      </c>
      <c r="E64">
        <f t="shared" si="1"/>
        <v>545.6</v>
      </c>
    </row>
    <row r="65" spans="1:5" x14ac:dyDescent="0.3">
      <c r="A65">
        <v>20.89</v>
      </c>
      <c r="B65" s="1">
        <v>19</v>
      </c>
      <c r="C65">
        <f t="shared" si="0"/>
        <v>19.945</v>
      </c>
      <c r="D65">
        <v>32</v>
      </c>
      <c r="E65">
        <f t="shared" si="1"/>
        <v>638.24</v>
      </c>
    </row>
    <row r="66" spans="1:5" x14ac:dyDescent="0.3">
      <c r="A66">
        <v>17</v>
      </c>
      <c r="B66" s="1">
        <v>19</v>
      </c>
      <c r="C66">
        <f t="shared" si="0"/>
        <v>18</v>
      </c>
      <c r="D66">
        <v>40</v>
      </c>
      <c r="E66">
        <f t="shared" si="1"/>
        <v>720</v>
      </c>
    </row>
    <row r="67" spans="1:5" x14ac:dyDescent="0.3">
      <c r="A67">
        <v>17</v>
      </c>
      <c r="B67" s="1">
        <v>19</v>
      </c>
      <c r="C67">
        <f t="shared" si="0"/>
        <v>18</v>
      </c>
      <c r="D67">
        <v>40</v>
      </c>
      <c r="E67">
        <f t="shared" si="1"/>
        <v>720</v>
      </c>
    </row>
    <row r="68" spans="1:5" x14ac:dyDescent="0.3">
      <c r="A68">
        <v>17</v>
      </c>
      <c r="B68" s="1">
        <v>19</v>
      </c>
      <c r="C68">
        <f t="shared" si="0"/>
        <v>18</v>
      </c>
      <c r="D68">
        <v>40</v>
      </c>
      <c r="E68">
        <f t="shared" si="1"/>
        <v>720</v>
      </c>
    </row>
    <row r="69" spans="1:5" x14ac:dyDescent="0.3">
      <c r="A69">
        <v>17</v>
      </c>
      <c r="B69" s="1">
        <v>19</v>
      </c>
      <c r="C69">
        <f t="shared" ref="C69:C132" si="2">AVERAGE(A69:B69)</f>
        <v>18</v>
      </c>
      <c r="D69">
        <v>40</v>
      </c>
      <c r="E69">
        <f t="shared" ref="E69:E132" si="3">C69*D69</f>
        <v>720</v>
      </c>
    </row>
    <row r="70" spans="1:5" x14ac:dyDescent="0.3">
      <c r="A70">
        <v>15.1</v>
      </c>
      <c r="B70">
        <v>17.71</v>
      </c>
      <c r="C70">
        <f t="shared" si="2"/>
        <v>16.405000000000001</v>
      </c>
      <c r="D70">
        <v>45</v>
      </c>
      <c r="E70">
        <f t="shared" si="3"/>
        <v>738.22500000000002</v>
      </c>
    </row>
    <row r="71" spans="1:5" x14ac:dyDescent="0.3">
      <c r="A71">
        <v>15.1</v>
      </c>
      <c r="B71">
        <v>18.16</v>
      </c>
      <c r="C71">
        <f t="shared" si="2"/>
        <v>16.63</v>
      </c>
      <c r="D71">
        <v>45</v>
      </c>
      <c r="E71">
        <f t="shared" si="3"/>
        <v>748.34999999999991</v>
      </c>
    </row>
    <row r="72" spans="1:5" x14ac:dyDescent="0.3">
      <c r="A72">
        <v>20.3</v>
      </c>
      <c r="B72">
        <v>23.59</v>
      </c>
      <c r="C72">
        <f t="shared" si="2"/>
        <v>21.945</v>
      </c>
      <c r="D72">
        <v>45</v>
      </c>
      <c r="E72">
        <f t="shared" si="3"/>
        <v>987.52499999999998</v>
      </c>
    </row>
    <row r="73" spans="1:5" x14ac:dyDescent="0.3">
      <c r="A73">
        <v>15.1</v>
      </c>
      <c r="B73">
        <v>17.71</v>
      </c>
      <c r="C73">
        <f t="shared" si="2"/>
        <v>16.405000000000001</v>
      </c>
      <c r="D73">
        <v>45</v>
      </c>
      <c r="E73">
        <f t="shared" si="3"/>
        <v>738.22500000000002</v>
      </c>
    </row>
    <row r="74" spans="1:5" x14ac:dyDescent="0.3">
      <c r="A74">
        <v>20.3</v>
      </c>
      <c r="B74">
        <v>23.08</v>
      </c>
      <c r="C74">
        <f t="shared" si="2"/>
        <v>21.689999999999998</v>
      </c>
      <c r="D74">
        <v>45</v>
      </c>
      <c r="E74">
        <f t="shared" si="3"/>
        <v>976.05</v>
      </c>
    </row>
    <row r="75" spans="1:5" x14ac:dyDescent="0.3">
      <c r="A75">
        <v>20.3</v>
      </c>
      <c r="B75">
        <v>23.08</v>
      </c>
      <c r="C75">
        <f t="shared" si="2"/>
        <v>21.689999999999998</v>
      </c>
      <c r="D75">
        <v>45</v>
      </c>
      <c r="E75">
        <f t="shared" si="3"/>
        <v>976.05</v>
      </c>
    </row>
    <row r="76" spans="1:5" x14ac:dyDescent="0.3">
      <c r="A76">
        <v>15.1</v>
      </c>
      <c r="B76">
        <v>18.16</v>
      </c>
      <c r="C76">
        <f t="shared" si="2"/>
        <v>16.63</v>
      </c>
      <c r="D76">
        <v>45</v>
      </c>
      <c r="E76">
        <f t="shared" si="3"/>
        <v>748.34999999999991</v>
      </c>
    </row>
    <row r="77" spans="1:5" x14ac:dyDescent="0.3">
      <c r="A77">
        <v>20.3</v>
      </c>
      <c r="B77">
        <v>23.08</v>
      </c>
      <c r="C77">
        <f t="shared" si="2"/>
        <v>21.689999999999998</v>
      </c>
      <c r="D77">
        <v>45</v>
      </c>
      <c r="E77">
        <f t="shared" si="3"/>
        <v>976.05</v>
      </c>
    </row>
    <row r="78" spans="1:5" x14ac:dyDescent="0.3">
      <c r="A78">
        <v>15.1</v>
      </c>
      <c r="B78">
        <v>17.71</v>
      </c>
      <c r="C78">
        <f t="shared" si="2"/>
        <v>16.405000000000001</v>
      </c>
      <c r="D78">
        <v>45</v>
      </c>
      <c r="E78">
        <f t="shared" si="3"/>
        <v>738.22500000000002</v>
      </c>
    </row>
    <row r="79" spans="1:5" x14ac:dyDescent="0.3">
      <c r="A79">
        <v>20.3</v>
      </c>
      <c r="B79">
        <v>23.08</v>
      </c>
      <c r="C79">
        <f t="shared" si="2"/>
        <v>21.689999999999998</v>
      </c>
      <c r="D79">
        <v>45</v>
      </c>
      <c r="E79">
        <f t="shared" si="3"/>
        <v>976.05</v>
      </c>
    </row>
    <row r="80" spans="1:5" x14ac:dyDescent="0.3">
      <c r="A80">
        <v>15.1</v>
      </c>
      <c r="B80">
        <v>17.71</v>
      </c>
      <c r="C80">
        <f t="shared" si="2"/>
        <v>16.405000000000001</v>
      </c>
      <c r="D80">
        <v>45</v>
      </c>
      <c r="E80">
        <f t="shared" si="3"/>
        <v>738.22500000000002</v>
      </c>
    </row>
    <row r="81" spans="1:5" x14ac:dyDescent="0.3">
      <c r="A81">
        <v>20.3</v>
      </c>
      <c r="B81">
        <v>23.59</v>
      </c>
      <c r="C81">
        <f t="shared" si="2"/>
        <v>21.945</v>
      </c>
      <c r="D81">
        <v>45</v>
      </c>
      <c r="E81">
        <f t="shared" si="3"/>
        <v>987.52499999999998</v>
      </c>
    </row>
    <row r="82" spans="1:5" x14ac:dyDescent="0.3">
      <c r="A82">
        <v>15.1</v>
      </c>
      <c r="B82">
        <v>17.71</v>
      </c>
      <c r="C82">
        <f t="shared" si="2"/>
        <v>16.405000000000001</v>
      </c>
      <c r="D82">
        <v>45</v>
      </c>
      <c r="E82">
        <f t="shared" si="3"/>
        <v>738.22500000000002</v>
      </c>
    </row>
    <row r="83" spans="1:5" x14ac:dyDescent="0.3">
      <c r="A83">
        <v>20.3</v>
      </c>
      <c r="B83">
        <v>23.08</v>
      </c>
      <c r="C83">
        <f t="shared" si="2"/>
        <v>21.689999999999998</v>
      </c>
      <c r="D83">
        <v>45</v>
      </c>
      <c r="E83">
        <f t="shared" si="3"/>
        <v>976.05</v>
      </c>
    </row>
    <row r="84" spans="1:5" x14ac:dyDescent="0.3">
      <c r="A84">
        <v>22.95</v>
      </c>
      <c r="B84" s="1">
        <v>19</v>
      </c>
      <c r="C84">
        <f t="shared" si="2"/>
        <v>20.975000000000001</v>
      </c>
      <c r="D84">
        <v>44</v>
      </c>
      <c r="E84">
        <f t="shared" si="3"/>
        <v>922.90000000000009</v>
      </c>
    </row>
    <row r="85" spans="1:5" x14ac:dyDescent="0.3">
      <c r="A85">
        <v>22.95</v>
      </c>
      <c r="B85" s="1">
        <v>19</v>
      </c>
      <c r="C85">
        <f t="shared" si="2"/>
        <v>20.975000000000001</v>
      </c>
      <c r="D85">
        <v>44</v>
      </c>
      <c r="E85">
        <f t="shared" si="3"/>
        <v>922.90000000000009</v>
      </c>
    </row>
    <row r="86" spans="1:5" x14ac:dyDescent="0.3">
      <c r="A86">
        <v>22.95</v>
      </c>
      <c r="B86" s="1">
        <v>19</v>
      </c>
      <c r="C86">
        <f t="shared" si="2"/>
        <v>20.975000000000001</v>
      </c>
      <c r="D86">
        <v>44</v>
      </c>
      <c r="E86">
        <f t="shared" si="3"/>
        <v>922.90000000000009</v>
      </c>
    </row>
    <row r="87" spans="1:5" x14ac:dyDescent="0.3">
      <c r="A87">
        <v>22.95</v>
      </c>
      <c r="B87" s="1">
        <v>19</v>
      </c>
      <c r="C87">
        <f t="shared" si="2"/>
        <v>20.975000000000001</v>
      </c>
      <c r="D87">
        <v>44</v>
      </c>
      <c r="E87">
        <f t="shared" si="3"/>
        <v>922.90000000000009</v>
      </c>
    </row>
    <row r="88" spans="1:5" x14ac:dyDescent="0.3">
      <c r="A88">
        <v>17.57</v>
      </c>
      <c r="B88" s="1">
        <v>19</v>
      </c>
      <c r="C88">
        <f t="shared" si="2"/>
        <v>18.285</v>
      </c>
      <c r="D88">
        <v>44</v>
      </c>
      <c r="E88">
        <f t="shared" si="3"/>
        <v>804.54</v>
      </c>
    </row>
    <row r="89" spans="1:5" x14ac:dyDescent="0.3">
      <c r="A89">
        <v>17.57</v>
      </c>
      <c r="B89" s="1">
        <v>19</v>
      </c>
      <c r="C89">
        <f t="shared" si="2"/>
        <v>18.285</v>
      </c>
      <c r="D89">
        <v>44</v>
      </c>
      <c r="E89">
        <f t="shared" si="3"/>
        <v>804.54</v>
      </c>
    </row>
    <row r="90" spans="1:5" x14ac:dyDescent="0.3">
      <c r="A90">
        <v>17.57</v>
      </c>
      <c r="B90" s="1">
        <v>19</v>
      </c>
      <c r="C90">
        <f t="shared" si="2"/>
        <v>18.285</v>
      </c>
      <c r="D90">
        <v>44</v>
      </c>
      <c r="E90">
        <f t="shared" si="3"/>
        <v>804.54</v>
      </c>
    </row>
    <row r="91" spans="1:5" x14ac:dyDescent="0.3">
      <c r="A91">
        <v>17.57</v>
      </c>
      <c r="B91" s="1">
        <v>19</v>
      </c>
      <c r="C91">
        <f t="shared" si="2"/>
        <v>18.285</v>
      </c>
      <c r="D91">
        <v>44</v>
      </c>
      <c r="E91">
        <f t="shared" si="3"/>
        <v>804.54</v>
      </c>
    </row>
    <row r="92" spans="1:5" x14ac:dyDescent="0.3">
      <c r="A92">
        <v>17</v>
      </c>
      <c r="B92" s="1">
        <v>19</v>
      </c>
      <c r="C92">
        <f t="shared" si="2"/>
        <v>18</v>
      </c>
      <c r="D92">
        <v>43</v>
      </c>
      <c r="E92">
        <f t="shared" si="3"/>
        <v>774</v>
      </c>
    </row>
    <row r="93" spans="1:5" x14ac:dyDescent="0.3">
      <c r="A93">
        <v>17</v>
      </c>
      <c r="B93" s="1">
        <v>19</v>
      </c>
      <c r="C93">
        <f t="shared" si="2"/>
        <v>18</v>
      </c>
      <c r="D93">
        <v>43</v>
      </c>
      <c r="E93">
        <f t="shared" si="3"/>
        <v>774</v>
      </c>
    </row>
    <row r="94" spans="1:5" x14ac:dyDescent="0.3">
      <c r="A94">
        <v>17</v>
      </c>
      <c r="B94">
        <v>15.7</v>
      </c>
      <c r="C94">
        <f t="shared" si="2"/>
        <v>16.350000000000001</v>
      </c>
      <c r="D94">
        <v>43</v>
      </c>
      <c r="E94">
        <f t="shared" si="3"/>
        <v>703.05000000000007</v>
      </c>
    </row>
    <row r="95" spans="1:5" x14ac:dyDescent="0.3">
      <c r="A95">
        <v>17</v>
      </c>
      <c r="B95" s="1">
        <v>19</v>
      </c>
      <c r="C95">
        <f t="shared" si="2"/>
        <v>18</v>
      </c>
      <c r="D95">
        <v>43</v>
      </c>
      <c r="E95">
        <f t="shared" si="3"/>
        <v>774</v>
      </c>
    </row>
    <row r="96" spans="1:5" x14ac:dyDescent="0.3">
      <c r="A96">
        <v>17</v>
      </c>
      <c r="B96" s="1">
        <v>19</v>
      </c>
      <c r="C96">
        <f t="shared" si="2"/>
        <v>18</v>
      </c>
      <c r="D96">
        <v>43</v>
      </c>
      <c r="E96">
        <f t="shared" si="3"/>
        <v>774</v>
      </c>
    </row>
    <row r="97" spans="1:5" x14ac:dyDescent="0.3">
      <c r="A97">
        <v>17</v>
      </c>
      <c r="B97" s="1">
        <v>19</v>
      </c>
      <c r="C97">
        <f t="shared" si="2"/>
        <v>18</v>
      </c>
      <c r="D97">
        <v>43</v>
      </c>
      <c r="E97">
        <f t="shared" si="3"/>
        <v>774</v>
      </c>
    </row>
    <row r="98" spans="1:5" x14ac:dyDescent="0.3">
      <c r="A98">
        <v>14.6</v>
      </c>
      <c r="B98">
        <v>19.8</v>
      </c>
      <c r="C98">
        <f t="shared" si="2"/>
        <v>17.2</v>
      </c>
      <c r="D98">
        <v>42</v>
      </c>
      <c r="E98">
        <f t="shared" si="3"/>
        <v>722.4</v>
      </c>
    </row>
    <row r="99" spans="1:5" x14ac:dyDescent="0.3">
      <c r="A99">
        <v>16.3</v>
      </c>
      <c r="B99">
        <v>19.100000000000001</v>
      </c>
      <c r="C99">
        <f t="shared" si="2"/>
        <v>17.700000000000003</v>
      </c>
      <c r="D99">
        <v>42</v>
      </c>
      <c r="E99">
        <f t="shared" si="3"/>
        <v>743.40000000000009</v>
      </c>
    </row>
    <row r="100" spans="1:5" x14ac:dyDescent="0.3">
      <c r="A100">
        <v>17</v>
      </c>
      <c r="B100" s="1">
        <v>19</v>
      </c>
      <c r="C100">
        <f t="shared" si="2"/>
        <v>18</v>
      </c>
      <c r="D100">
        <v>42</v>
      </c>
      <c r="E100">
        <f t="shared" si="3"/>
        <v>756</v>
      </c>
    </row>
    <row r="101" spans="1:5" x14ac:dyDescent="0.3">
      <c r="A101">
        <v>13.3</v>
      </c>
      <c r="B101">
        <v>18.600000000000001</v>
      </c>
      <c r="C101">
        <f t="shared" si="2"/>
        <v>15.950000000000001</v>
      </c>
      <c r="D101">
        <v>45</v>
      </c>
      <c r="E101">
        <f t="shared" si="3"/>
        <v>717.75</v>
      </c>
    </row>
    <row r="102" spans="1:5" x14ac:dyDescent="0.3">
      <c r="A102">
        <v>18.399995501704694</v>
      </c>
      <c r="B102">
        <v>22.54</v>
      </c>
      <c r="C102">
        <f t="shared" si="2"/>
        <v>20.469997750852347</v>
      </c>
      <c r="D102">
        <v>45</v>
      </c>
      <c r="E102">
        <f t="shared" si="3"/>
        <v>921.14989878835559</v>
      </c>
    </row>
    <row r="103" spans="1:5" x14ac:dyDescent="0.3">
      <c r="A103">
        <v>13.3</v>
      </c>
      <c r="B103">
        <v>18.5</v>
      </c>
      <c r="C103">
        <f t="shared" si="2"/>
        <v>15.9</v>
      </c>
      <c r="D103">
        <v>45</v>
      </c>
      <c r="E103">
        <f t="shared" si="3"/>
        <v>715.5</v>
      </c>
    </row>
    <row r="104" spans="1:5" x14ac:dyDescent="0.3">
      <c r="A104">
        <v>18.399995501699323</v>
      </c>
      <c r="B104">
        <v>22.54</v>
      </c>
      <c r="C104">
        <f t="shared" si="2"/>
        <v>20.469997750849661</v>
      </c>
      <c r="D104">
        <v>45</v>
      </c>
      <c r="E104">
        <f t="shared" si="3"/>
        <v>921.14989878823474</v>
      </c>
    </row>
    <row r="105" spans="1:5" x14ac:dyDescent="0.3">
      <c r="A105">
        <v>13.3</v>
      </c>
      <c r="B105">
        <v>18.5</v>
      </c>
      <c r="C105">
        <f t="shared" si="2"/>
        <v>15.9</v>
      </c>
      <c r="D105">
        <v>45</v>
      </c>
      <c r="E105">
        <f t="shared" si="3"/>
        <v>715.5</v>
      </c>
    </row>
    <row r="106" spans="1:5" x14ac:dyDescent="0.3">
      <c r="A106">
        <v>18.399995501699351</v>
      </c>
      <c r="B106">
        <v>22.54</v>
      </c>
      <c r="C106">
        <f t="shared" si="2"/>
        <v>20.469997750849675</v>
      </c>
      <c r="D106">
        <v>45</v>
      </c>
      <c r="E106">
        <f t="shared" si="3"/>
        <v>921.14989878823542</v>
      </c>
    </row>
    <row r="107" spans="1:5" x14ac:dyDescent="0.3">
      <c r="A107">
        <v>13.3</v>
      </c>
      <c r="B107">
        <v>18.5</v>
      </c>
      <c r="C107">
        <f t="shared" si="2"/>
        <v>15.9</v>
      </c>
      <c r="D107">
        <v>45</v>
      </c>
      <c r="E107">
        <f t="shared" si="3"/>
        <v>715.5</v>
      </c>
    </row>
    <row r="108" spans="1:5" x14ac:dyDescent="0.3">
      <c r="A108">
        <v>18.399995501699379</v>
      </c>
      <c r="B108">
        <v>22.5</v>
      </c>
      <c r="C108">
        <f t="shared" si="2"/>
        <v>20.44999775084969</v>
      </c>
      <c r="D108">
        <v>45</v>
      </c>
      <c r="E108">
        <f t="shared" si="3"/>
        <v>920.24989878823601</v>
      </c>
    </row>
    <row r="109" spans="1:5" x14ac:dyDescent="0.3">
      <c r="A109">
        <v>13.3</v>
      </c>
      <c r="B109">
        <v>18.600000000000001</v>
      </c>
      <c r="C109">
        <f t="shared" si="2"/>
        <v>15.950000000000001</v>
      </c>
      <c r="D109">
        <v>45</v>
      </c>
      <c r="E109">
        <f t="shared" si="3"/>
        <v>717.75</v>
      </c>
    </row>
    <row r="110" spans="1:5" x14ac:dyDescent="0.3">
      <c r="A110">
        <v>13.3</v>
      </c>
      <c r="B110">
        <v>18.5</v>
      </c>
      <c r="C110">
        <f t="shared" si="2"/>
        <v>15.9</v>
      </c>
      <c r="D110">
        <v>45</v>
      </c>
      <c r="E110">
        <f t="shared" si="3"/>
        <v>715.5</v>
      </c>
    </row>
    <row r="111" spans="1:5" x14ac:dyDescent="0.3">
      <c r="A111">
        <v>13.3</v>
      </c>
      <c r="B111">
        <v>18.5</v>
      </c>
      <c r="C111">
        <f t="shared" si="2"/>
        <v>15.9</v>
      </c>
      <c r="D111">
        <v>45</v>
      </c>
      <c r="E111">
        <f t="shared" si="3"/>
        <v>715.5</v>
      </c>
    </row>
    <row r="112" spans="1:5" x14ac:dyDescent="0.3">
      <c r="A112">
        <v>18.399995501699408</v>
      </c>
      <c r="B112">
        <v>22.54</v>
      </c>
      <c r="C112">
        <f t="shared" si="2"/>
        <v>20.469997750849704</v>
      </c>
      <c r="D112">
        <v>45</v>
      </c>
      <c r="E112">
        <f t="shared" si="3"/>
        <v>921.14989878823667</v>
      </c>
    </row>
    <row r="113" spans="1:5" x14ac:dyDescent="0.3">
      <c r="A113">
        <v>17</v>
      </c>
      <c r="B113" s="1">
        <v>19</v>
      </c>
      <c r="C113">
        <f t="shared" si="2"/>
        <v>18</v>
      </c>
      <c r="D113">
        <v>37</v>
      </c>
      <c r="E113">
        <f t="shared" si="3"/>
        <v>666</v>
      </c>
    </row>
    <row r="114" spans="1:5" x14ac:dyDescent="0.3">
      <c r="A114">
        <v>17</v>
      </c>
      <c r="B114" s="1">
        <v>19</v>
      </c>
      <c r="C114">
        <f t="shared" si="2"/>
        <v>18</v>
      </c>
      <c r="D114">
        <v>37</v>
      </c>
      <c r="E114">
        <f t="shared" si="3"/>
        <v>666</v>
      </c>
    </row>
    <row r="115" spans="1:5" x14ac:dyDescent="0.3">
      <c r="A115">
        <v>17</v>
      </c>
      <c r="B115" s="1">
        <v>19</v>
      </c>
      <c r="C115">
        <f t="shared" si="2"/>
        <v>18</v>
      </c>
      <c r="D115">
        <v>37</v>
      </c>
      <c r="E115">
        <f t="shared" si="3"/>
        <v>666</v>
      </c>
    </row>
    <row r="116" spans="1:5" x14ac:dyDescent="0.3">
      <c r="A116">
        <v>17</v>
      </c>
      <c r="B116" s="1">
        <v>19</v>
      </c>
      <c r="C116">
        <f t="shared" si="2"/>
        <v>18</v>
      </c>
      <c r="D116">
        <v>37</v>
      </c>
      <c r="E116">
        <f t="shared" si="3"/>
        <v>666</v>
      </c>
    </row>
    <row r="117" spans="1:5" x14ac:dyDescent="0.3">
      <c r="A117">
        <v>17</v>
      </c>
      <c r="B117" s="1">
        <v>19</v>
      </c>
      <c r="C117">
        <f t="shared" si="2"/>
        <v>18</v>
      </c>
      <c r="D117">
        <v>37</v>
      </c>
      <c r="E117">
        <f t="shared" si="3"/>
        <v>666</v>
      </c>
    </row>
    <row r="118" spans="1:5" x14ac:dyDescent="0.3">
      <c r="A118">
        <v>17</v>
      </c>
      <c r="B118" s="1">
        <v>19</v>
      </c>
      <c r="C118">
        <f t="shared" si="2"/>
        <v>18</v>
      </c>
      <c r="D118">
        <v>37</v>
      </c>
      <c r="E118">
        <f t="shared" si="3"/>
        <v>666</v>
      </c>
    </row>
    <row r="119" spans="1:5" x14ac:dyDescent="0.3">
      <c r="A119">
        <v>17</v>
      </c>
      <c r="B119">
        <v>20.5</v>
      </c>
      <c r="C119">
        <f t="shared" si="2"/>
        <v>18.75</v>
      </c>
      <c r="D119">
        <v>37</v>
      </c>
      <c r="E119">
        <f t="shared" si="3"/>
        <v>693.75</v>
      </c>
    </row>
    <row r="120" spans="1:5" x14ac:dyDescent="0.3">
      <c r="A120">
        <v>17</v>
      </c>
      <c r="B120" s="1">
        <v>19</v>
      </c>
      <c r="C120">
        <f t="shared" si="2"/>
        <v>18</v>
      </c>
      <c r="D120">
        <v>37</v>
      </c>
      <c r="E120">
        <f t="shared" si="3"/>
        <v>666</v>
      </c>
    </row>
    <row r="121" spans="1:5" x14ac:dyDescent="0.3">
      <c r="A121">
        <v>17</v>
      </c>
      <c r="B121" s="1">
        <v>19</v>
      </c>
      <c r="C121">
        <f t="shared" si="2"/>
        <v>18</v>
      </c>
      <c r="D121">
        <v>37</v>
      </c>
      <c r="E121">
        <f t="shared" si="3"/>
        <v>666</v>
      </c>
    </row>
    <row r="122" spans="1:5" x14ac:dyDescent="0.3">
      <c r="A122">
        <v>17</v>
      </c>
      <c r="B122" s="1">
        <v>19</v>
      </c>
      <c r="C122">
        <f t="shared" si="2"/>
        <v>18</v>
      </c>
      <c r="D122">
        <v>37</v>
      </c>
      <c r="E122">
        <f t="shared" si="3"/>
        <v>666</v>
      </c>
    </row>
    <row r="123" spans="1:5" x14ac:dyDescent="0.3">
      <c r="A123">
        <v>17</v>
      </c>
      <c r="B123" s="1">
        <v>19</v>
      </c>
      <c r="C123">
        <f t="shared" si="2"/>
        <v>18</v>
      </c>
      <c r="D123">
        <v>37</v>
      </c>
      <c r="E123">
        <f t="shared" si="3"/>
        <v>666</v>
      </c>
    </row>
    <row r="124" spans="1:5" x14ac:dyDescent="0.3">
      <c r="A124">
        <v>17</v>
      </c>
      <c r="B124" s="1">
        <v>19</v>
      </c>
      <c r="C124">
        <f t="shared" si="2"/>
        <v>18</v>
      </c>
      <c r="D124">
        <v>37</v>
      </c>
      <c r="E124">
        <f t="shared" si="3"/>
        <v>666</v>
      </c>
    </row>
    <row r="125" spans="1:5" x14ac:dyDescent="0.3">
      <c r="A125">
        <v>14</v>
      </c>
      <c r="B125">
        <v>16</v>
      </c>
      <c r="C125">
        <f t="shared" si="2"/>
        <v>15</v>
      </c>
      <c r="D125">
        <v>45</v>
      </c>
      <c r="E125">
        <f t="shared" si="3"/>
        <v>675</v>
      </c>
    </row>
    <row r="126" spans="1:5" x14ac:dyDescent="0.3">
      <c r="A126">
        <v>14</v>
      </c>
      <c r="B126">
        <v>16</v>
      </c>
      <c r="C126">
        <f t="shared" si="2"/>
        <v>15</v>
      </c>
      <c r="D126">
        <v>45</v>
      </c>
      <c r="E126">
        <f t="shared" si="3"/>
        <v>675</v>
      </c>
    </row>
    <row r="127" spans="1:5" x14ac:dyDescent="0.3">
      <c r="A127">
        <v>14</v>
      </c>
      <c r="B127">
        <v>16</v>
      </c>
      <c r="C127">
        <f t="shared" si="2"/>
        <v>15</v>
      </c>
      <c r="D127">
        <v>45</v>
      </c>
      <c r="E127">
        <f t="shared" si="3"/>
        <v>675</v>
      </c>
    </row>
    <row r="128" spans="1:5" x14ac:dyDescent="0.3">
      <c r="A128">
        <v>19</v>
      </c>
      <c r="B128">
        <v>20</v>
      </c>
      <c r="C128">
        <f t="shared" si="2"/>
        <v>19.5</v>
      </c>
      <c r="D128">
        <v>45</v>
      </c>
      <c r="E128">
        <f t="shared" si="3"/>
        <v>877.5</v>
      </c>
    </row>
    <row r="129" spans="1:5" x14ac:dyDescent="0.3">
      <c r="A129">
        <v>19</v>
      </c>
      <c r="B129">
        <v>20</v>
      </c>
      <c r="C129">
        <f t="shared" si="2"/>
        <v>19.5</v>
      </c>
      <c r="D129">
        <v>45</v>
      </c>
      <c r="E129">
        <f t="shared" si="3"/>
        <v>877.5</v>
      </c>
    </row>
    <row r="130" spans="1:5" x14ac:dyDescent="0.3">
      <c r="A130">
        <v>19</v>
      </c>
      <c r="B130">
        <v>20</v>
      </c>
      <c r="C130">
        <f t="shared" si="2"/>
        <v>19.5</v>
      </c>
      <c r="D130">
        <v>45</v>
      </c>
      <c r="E130">
        <f t="shared" si="3"/>
        <v>877.5</v>
      </c>
    </row>
    <row r="131" spans="1:5" x14ac:dyDescent="0.3">
      <c r="A131">
        <v>17</v>
      </c>
      <c r="B131">
        <v>17</v>
      </c>
      <c r="C131">
        <f t="shared" si="2"/>
        <v>17</v>
      </c>
      <c r="D131">
        <v>45</v>
      </c>
      <c r="E131">
        <f t="shared" si="3"/>
        <v>765</v>
      </c>
    </row>
    <row r="132" spans="1:5" x14ac:dyDescent="0.3">
      <c r="A132">
        <v>19</v>
      </c>
      <c r="B132">
        <v>19</v>
      </c>
      <c r="C132">
        <f t="shared" si="2"/>
        <v>19</v>
      </c>
      <c r="D132">
        <v>45</v>
      </c>
      <c r="E132">
        <f t="shared" si="3"/>
        <v>855</v>
      </c>
    </row>
    <row r="133" spans="1:5" x14ac:dyDescent="0.3">
      <c r="A133">
        <v>16.3</v>
      </c>
      <c r="B133" s="1">
        <v>19</v>
      </c>
      <c r="C133">
        <f t="shared" ref="C133:C196" si="4">AVERAGE(A133:B133)</f>
        <v>17.649999999999999</v>
      </c>
      <c r="D133">
        <v>37</v>
      </c>
      <c r="E133">
        <f t="shared" ref="E133:E196" si="5">C133*D133</f>
        <v>653.04999999999995</v>
      </c>
    </row>
    <row r="134" spans="1:5" x14ac:dyDescent="0.3">
      <c r="A134">
        <v>16.3</v>
      </c>
      <c r="B134" s="1">
        <v>19</v>
      </c>
      <c r="C134">
        <f t="shared" si="4"/>
        <v>17.649999999999999</v>
      </c>
      <c r="D134">
        <v>37</v>
      </c>
      <c r="E134">
        <f t="shared" si="5"/>
        <v>653.04999999999995</v>
      </c>
    </row>
    <row r="135" spans="1:5" x14ac:dyDescent="0.3">
      <c r="A135">
        <v>28.4</v>
      </c>
      <c r="B135" s="1">
        <v>19</v>
      </c>
      <c r="C135">
        <f t="shared" si="4"/>
        <v>23.7</v>
      </c>
      <c r="D135">
        <v>37</v>
      </c>
      <c r="E135">
        <f t="shared" si="5"/>
        <v>876.9</v>
      </c>
    </row>
    <row r="136" spans="1:5" x14ac:dyDescent="0.3">
      <c r="A136">
        <v>16.3</v>
      </c>
      <c r="B136" s="1">
        <v>19</v>
      </c>
      <c r="C136">
        <f t="shared" si="4"/>
        <v>17.649999999999999</v>
      </c>
      <c r="D136">
        <v>37</v>
      </c>
      <c r="E136">
        <f t="shared" si="5"/>
        <v>653.04999999999995</v>
      </c>
    </row>
    <row r="137" spans="1:5" x14ac:dyDescent="0.3">
      <c r="A137">
        <v>28.4</v>
      </c>
      <c r="B137" s="1">
        <v>19</v>
      </c>
      <c r="C137">
        <f t="shared" si="4"/>
        <v>23.7</v>
      </c>
      <c r="D137">
        <v>37</v>
      </c>
      <c r="E137">
        <f t="shared" si="5"/>
        <v>876.9</v>
      </c>
    </row>
    <row r="138" spans="1:5" x14ac:dyDescent="0.3">
      <c r="A138">
        <v>16.3</v>
      </c>
      <c r="B138" s="1">
        <v>19</v>
      </c>
      <c r="C138">
        <f t="shared" si="4"/>
        <v>17.649999999999999</v>
      </c>
      <c r="D138">
        <v>37</v>
      </c>
      <c r="E138">
        <f t="shared" si="5"/>
        <v>653.04999999999995</v>
      </c>
    </row>
    <row r="139" spans="1:5" x14ac:dyDescent="0.3">
      <c r="A139">
        <v>28.4</v>
      </c>
      <c r="B139" s="1">
        <v>19</v>
      </c>
      <c r="C139">
        <f t="shared" si="4"/>
        <v>23.7</v>
      </c>
      <c r="D139">
        <v>37</v>
      </c>
      <c r="E139">
        <f t="shared" si="5"/>
        <v>876.9</v>
      </c>
    </row>
    <row r="140" spans="1:5" x14ac:dyDescent="0.3">
      <c r="A140">
        <v>28.4</v>
      </c>
      <c r="B140" s="1">
        <v>19</v>
      </c>
      <c r="C140">
        <f t="shared" si="4"/>
        <v>23.7</v>
      </c>
      <c r="D140">
        <v>37</v>
      </c>
      <c r="E140">
        <f t="shared" si="5"/>
        <v>876.9</v>
      </c>
    </row>
    <row r="141" spans="1:5" x14ac:dyDescent="0.3">
      <c r="A141">
        <v>16.3</v>
      </c>
      <c r="B141" s="1">
        <v>19</v>
      </c>
      <c r="C141">
        <f t="shared" si="4"/>
        <v>17.649999999999999</v>
      </c>
      <c r="D141">
        <v>37</v>
      </c>
      <c r="E141">
        <f t="shared" si="5"/>
        <v>653.04999999999995</v>
      </c>
    </row>
    <row r="142" spans="1:5" x14ac:dyDescent="0.3">
      <c r="A142">
        <v>16.3</v>
      </c>
      <c r="B142" s="1">
        <v>19</v>
      </c>
      <c r="C142">
        <f t="shared" si="4"/>
        <v>17.649999999999999</v>
      </c>
      <c r="D142">
        <v>37</v>
      </c>
      <c r="E142">
        <f t="shared" si="5"/>
        <v>653.04999999999995</v>
      </c>
    </row>
    <row r="143" spans="1:5" x14ac:dyDescent="0.3">
      <c r="A143">
        <v>16.3</v>
      </c>
      <c r="B143" s="1">
        <v>19</v>
      </c>
      <c r="C143">
        <f t="shared" si="4"/>
        <v>17.649999999999999</v>
      </c>
      <c r="D143">
        <v>37</v>
      </c>
      <c r="E143">
        <f t="shared" si="5"/>
        <v>653.04999999999995</v>
      </c>
    </row>
    <row r="144" spans="1:5" x14ac:dyDescent="0.3">
      <c r="A144">
        <v>28.4</v>
      </c>
      <c r="B144" s="1">
        <v>19</v>
      </c>
      <c r="C144">
        <f t="shared" si="4"/>
        <v>23.7</v>
      </c>
      <c r="D144">
        <v>37</v>
      </c>
      <c r="E144">
        <f t="shared" si="5"/>
        <v>876.9</v>
      </c>
    </row>
    <row r="145" spans="1:5" x14ac:dyDescent="0.3">
      <c r="A145">
        <v>28.4</v>
      </c>
      <c r="B145" s="1">
        <v>19</v>
      </c>
      <c r="C145">
        <f t="shared" si="4"/>
        <v>23.7</v>
      </c>
      <c r="D145">
        <v>37</v>
      </c>
      <c r="E145">
        <f t="shared" si="5"/>
        <v>876.9</v>
      </c>
    </row>
    <row r="146" spans="1:5" x14ac:dyDescent="0.3">
      <c r="A146">
        <v>28.4</v>
      </c>
      <c r="B146" s="1">
        <v>19</v>
      </c>
      <c r="C146">
        <f t="shared" si="4"/>
        <v>23.7</v>
      </c>
      <c r="D146">
        <v>37</v>
      </c>
      <c r="E146">
        <f t="shared" si="5"/>
        <v>876.9</v>
      </c>
    </row>
    <row r="147" spans="1:5" x14ac:dyDescent="0.3">
      <c r="A147">
        <v>17</v>
      </c>
      <c r="B147" s="1">
        <v>19</v>
      </c>
      <c r="C147">
        <f t="shared" si="4"/>
        <v>18</v>
      </c>
      <c r="D147">
        <v>40</v>
      </c>
      <c r="E147">
        <f t="shared" si="5"/>
        <v>720</v>
      </c>
    </row>
    <row r="148" spans="1:5" x14ac:dyDescent="0.3">
      <c r="A148">
        <v>17</v>
      </c>
      <c r="B148" s="1">
        <v>19</v>
      </c>
      <c r="C148">
        <f t="shared" si="4"/>
        <v>18</v>
      </c>
      <c r="D148">
        <v>40</v>
      </c>
      <c r="E148">
        <f t="shared" si="5"/>
        <v>720</v>
      </c>
    </row>
    <row r="149" spans="1:5" x14ac:dyDescent="0.3">
      <c r="A149">
        <v>17</v>
      </c>
      <c r="B149" s="1">
        <v>19</v>
      </c>
      <c r="C149">
        <f t="shared" si="4"/>
        <v>18</v>
      </c>
      <c r="D149">
        <v>40</v>
      </c>
      <c r="E149">
        <f t="shared" si="5"/>
        <v>720</v>
      </c>
    </row>
    <row r="150" spans="1:5" x14ac:dyDescent="0.3">
      <c r="A150">
        <v>17</v>
      </c>
      <c r="B150" s="1">
        <v>19</v>
      </c>
      <c r="C150">
        <f t="shared" si="4"/>
        <v>18</v>
      </c>
      <c r="D150">
        <v>42</v>
      </c>
      <c r="E150">
        <f t="shared" si="5"/>
        <v>756</v>
      </c>
    </row>
    <row r="151" spans="1:5" x14ac:dyDescent="0.3">
      <c r="A151">
        <v>17</v>
      </c>
      <c r="B151" s="1">
        <v>19</v>
      </c>
      <c r="C151">
        <f t="shared" si="4"/>
        <v>18</v>
      </c>
      <c r="D151">
        <v>42</v>
      </c>
      <c r="E151">
        <f t="shared" si="5"/>
        <v>756</v>
      </c>
    </row>
    <row r="152" spans="1:5" x14ac:dyDescent="0.3">
      <c r="A152">
        <v>17</v>
      </c>
      <c r="B152" s="1">
        <v>19</v>
      </c>
      <c r="C152">
        <f t="shared" si="4"/>
        <v>18</v>
      </c>
      <c r="D152">
        <v>42</v>
      </c>
      <c r="E152">
        <f t="shared" si="5"/>
        <v>756</v>
      </c>
    </row>
    <row r="153" spans="1:5" x14ac:dyDescent="0.3">
      <c r="A153">
        <v>17</v>
      </c>
      <c r="B153" s="1">
        <v>19</v>
      </c>
      <c r="C153">
        <f t="shared" si="4"/>
        <v>18</v>
      </c>
      <c r="D153">
        <v>42</v>
      </c>
      <c r="E153">
        <f t="shared" si="5"/>
        <v>756</v>
      </c>
    </row>
    <row r="154" spans="1:5" x14ac:dyDescent="0.3">
      <c r="A154">
        <v>17</v>
      </c>
      <c r="B154" s="1">
        <v>19</v>
      </c>
      <c r="C154">
        <f t="shared" si="4"/>
        <v>18</v>
      </c>
      <c r="D154">
        <v>42</v>
      </c>
      <c r="E154">
        <f t="shared" si="5"/>
        <v>756</v>
      </c>
    </row>
    <row r="155" spans="1:5" x14ac:dyDescent="0.3">
      <c r="A155">
        <v>15.3</v>
      </c>
      <c r="B155">
        <v>21.66</v>
      </c>
      <c r="C155">
        <f t="shared" si="4"/>
        <v>18.48</v>
      </c>
      <c r="D155">
        <v>45</v>
      </c>
      <c r="E155">
        <f t="shared" si="5"/>
        <v>831.6</v>
      </c>
    </row>
    <row r="156" spans="1:5" x14ac:dyDescent="0.3">
      <c r="A156">
        <v>15.3</v>
      </c>
      <c r="B156">
        <v>21.66</v>
      </c>
      <c r="C156">
        <f t="shared" si="4"/>
        <v>18.48</v>
      </c>
      <c r="D156">
        <v>45</v>
      </c>
      <c r="E156">
        <f t="shared" si="5"/>
        <v>831.6</v>
      </c>
    </row>
    <row r="157" spans="1:5" x14ac:dyDescent="0.3">
      <c r="A157">
        <v>15.3</v>
      </c>
      <c r="B157">
        <v>21.73</v>
      </c>
      <c r="C157">
        <f t="shared" si="4"/>
        <v>18.515000000000001</v>
      </c>
      <c r="D157">
        <v>45</v>
      </c>
      <c r="E157">
        <f t="shared" si="5"/>
        <v>833.17500000000007</v>
      </c>
    </row>
    <row r="158" spans="1:5" x14ac:dyDescent="0.3">
      <c r="A158">
        <v>15.3</v>
      </c>
      <c r="B158">
        <v>21.66</v>
      </c>
      <c r="C158">
        <f t="shared" si="4"/>
        <v>18.48</v>
      </c>
      <c r="D158">
        <v>45</v>
      </c>
      <c r="E158">
        <f t="shared" si="5"/>
        <v>831.6</v>
      </c>
    </row>
    <row r="159" spans="1:5" x14ac:dyDescent="0.3">
      <c r="A159">
        <v>17</v>
      </c>
      <c r="B159" s="1">
        <v>19</v>
      </c>
      <c r="C159">
        <f t="shared" si="4"/>
        <v>18</v>
      </c>
      <c r="D159">
        <v>45</v>
      </c>
      <c r="E159">
        <f t="shared" si="5"/>
        <v>810</v>
      </c>
    </row>
    <row r="160" spans="1:5" x14ac:dyDescent="0.3">
      <c r="A160">
        <v>17</v>
      </c>
      <c r="B160" s="1">
        <v>19</v>
      </c>
      <c r="C160">
        <f t="shared" si="4"/>
        <v>18</v>
      </c>
      <c r="D160">
        <v>45</v>
      </c>
      <c r="E160">
        <f t="shared" si="5"/>
        <v>810</v>
      </c>
    </row>
    <row r="161" spans="1:5" x14ac:dyDescent="0.3">
      <c r="A161">
        <v>17</v>
      </c>
      <c r="B161" s="1">
        <v>19</v>
      </c>
      <c r="C161">
        <f t="shared" si="4"/>
        <v>18</v>
      </c>
      <c r="D161">
        <v>45</v>
      </c>
      <c r="E161">
        <f t="shared" si="5"/>
        <v>810</v>
      </c>
    </row>
    <row r="162" spans="1:5" x14ac:dyDescent="0.3">
      <c r="A162">
        <v>15.3</v>
      </c>
      <c r="B162">
        <v>21.73</v>
      </c>
      <c r="C162">
        <f t="shared" si="4"/>
        <v>18.515000000000001</v>
      </c>
      <c r="D162">
        <v>45</v>
      </c>
      <c r="E162">
        <f t="shared" si="5"/>
        <v>833.17500000000007</v>
      </c>
    </row>
    <row r="163" spans="1:5" x14ac:dyDescent="0.3">
      <c r="A163">
        <v>17</v>
      </c>
      <c r="B163" s="1">
        <v>19</v>
      </c>
      <c r="C163">
        <f t="shared" si="4"/>
        <v>18</v>
      </c>
      <c r="D163">
        <v>42</v>
      </c>
      <c r="E163">
        <f t="shared" si="5"/>
        <v>756</v>
      </c>
    </row>
    <row r="164" spans="1:5" x14ac:dyDescent="0.3">
      <c r="A164">
        <v>17</v>
      </c>
      <c r="B164" s="1">
        <v>19</v>
      </c>
      <c r="C164">
        <f t="shared" si="4"/>
        <v>18</v>
      </c>
      <c r="D164">
        <v>42</v>
      </c>
      <c r="E164">
        <f t="shared" si="5"/>
        <v>756</v>
      </c>
    </row>
    <row r="165" spans="1:5" x14ac:dyDescent="0.3">
      <c r="A165">
        <v>17</v>
      </c>
      <c r="B165" s="1">
        <v>19</v>
      </c>
      <c r="C165">
        <f t="shared" si="4"/>
        <v>18</v>
      </c>
      <c r="D165">
        <v>42</v>
      </c>
      <c r="E165">
        <f t="shared" si="5"/>
        <v>756</v>
      </c>
    </row>
    <row r="166" spans="1:5" x14ac:dyDescent="0.3">
      <c r="A166">
        <v>17</v>
      </c>
      <c r="B166" s="1">
        <v>19</v>
      </c>
      <c r="C166">
        <f t="shared" si="4"/>
        <v>18</v>
      </c>
      <c r="D166">
        <v>40</v>
      </c>
      <c r="E166">
        <f t="shared" si="5"/>
        <v>720</v>
      </c>
    </row>
    <row r="167" spans="1:5" x14ac:dyDescent="0.3">
      <c r="A167">
        <v>17</v>
      </c>
      <c r="B167" s="1">
        <v>19</v>
      </c>
      <c r="C167">
        <f t="shared" si="4"/>
        <v>18</v>
      </c>
      <c r="D167">
        <v>40</v>
      </c>
      <c r="E167">
        <f t="shared" si="5"/>
        <v>720</v>
      </c>
    </row>
    <row r="168" spans="1:5" x14ac:dyDescent="0.3">
      <c r="A168">
        <v>17</v>
      </c>
      <c r="B168" s="1">
        <v>19</v>
      </c>
      <c r="C168">
        <f t="shared" si="4"/>
        <v>18</v>
      </c>
      <c r="D168">
        <v>40</v>
      </c>
      <c r="E168">
        <f t="shared" si="5"/>
        <v>720</v>
      </c>
    </row>
    <row r="169" spans="1:5" x14ac:dyDescent="0.3">
      <c r="A169">
        <v>17</v>
      </c>
      <c r="B169" s="1">
        <v>19</v>
      </c>
      <c r="C169">
        <f t="shared" si="4"/>
        <v>18</v>
      </c>
      <c r="D169">
        <v>40</v>
      </c>
      <c r="E169">
        <f t="shared" si="5"/>
        <v>720</v>
      </c>
    </row>
    <row r="170" spans="1:5" x14ac:dyDescent="0.3">
      <c r="A170">
        <v>17</v>
      </c>
      <c r="B170" s="1">
        <v>19</v>
      </c>
      <c r="C170">
        <f t="shared" si="4"/>
        <v>18</v>
      </c>
      <c r="D170">
        <v>40</v>
      </c>
      <c r="E170">
        <f t="shared" si="5"/>
        <v>720</v>
      </c>
    </row>
    <row r="171" spans="1:5" x14ac:dyDescent="0.3">
      <c r="A171">
        <v>17</v>
      </c>
      <c r="B171" s="1">
        <v>19</v>
      </c>
      <c r="C171">
        <f t="shared" si="4"/>
        <v>18</v>
      </c>
      <c r="D171">
        <v>42</v>
      </c>
      <c r="E171">
        <f t="shared" si="5"/>
        <v>756</v>
      </c>
    </row>
    <row r="172" spans="1:5" x14ac:dyDescent="0.3">
      <c r="A172">
        <v>17</v>
      </c>
      <c r="B172" s="1">
        <v>19</v>
      </c>
      <c r="C172">
        <f t="shared" si="4"/>
        <v>18</v>
      </c>
      <c r="D172">
        <v>42</v>
      </c>
      <c r="E172">
        <f t="shared" si="5"/>
        <v>756</v>
      </c>
    </row>
    <row r="173" spans="1:5" x14ac:dyDescent="0.3">
      <c r="A173">
        <v>17</v>
      </c>
      <c r="B173" s="1">
        <v>19</v>
      </c>
      <c r="C173">
        <f t="shared" si="4"/>
        <v>18</v>
      </c>
      <c r="D173">
        <v>42</v>
      </c>
      <c r="E173">
        <f t="shared" si="5"/>
        <v>756</v>
      </c>
    </row>
    <row r="174" spans="1:5" x14ac:dyDescent="0.3">
      <c r="A174">
        <v>17</v>
      </c>
      <c r="B174" s="1">
        <v>19</v>
      </c>
      <c r="C174">
        <f t="shared" si="4"/>
        <v>18</v>
      </c>
      <c r="D174">
        <v>42</v>
      </c>
      <c r="E174">
        <f t="shared" si="5"/>
        <v>756</v>
      </c>
    </row>
    <row r="175" spans="1:5" x14ac:dyDescent="0.3">
      <c r="A175">
        <v>17</v>
      </c>
      <c r="B175" s="1">
        <v>19</v>
      </c>
      <c r="C175">
        <f t="shared" si="4"/>
        <v>18</v>
      </c>
      <c r="D175">
        <v>40</v>
      </c>
      <c r="E175">
        <f t="shared" si="5"/>
        <v>720</v>
      </c>
    </row>
    <row r="176" spans="1:5" x14ac:dyDescent="0.3">
      <c r="A176">
        <v>13.6</v>
      </c>
      <c r="B176">
        <v>16.3</v>
      </c>
      <c r="C176">
        <f t="shared" si="4"/>
        <v>14.95</v>
      </c>
      <c r="D176">
        <v>45</v>
      </c>
      <c r="E176">
        <f t="shared" si="5"/>
        <v>672.75</v>
      </c>
    </row>
    <row r="177" spans="1:5" x14ac:dyDescent="0.3">
      <c r="A177">
        <v>13.6</v>
      </c>
      <c r="B177">
        <v>16.7</v>
      </c>
      <c r="C177">
        <f t="shared" si="4"/>
        <v>15.149999999999999</v>
      </c>
      <c r="D177">
        <v>45</v>
      </c>
      <c r="E177">
        <f t="shared" si="5"/>
        <v>681.74999999999989</v>
      </c>
    </row>
    <row r="178" spans="1:5" x14ac:dyDescent="0.3">
      <c r="A178">
        <v>20.32</v>
      </c>
      <c r="B178">
        <v>23.59</v>
      </c>
      <c r="C178">
        <f t="shared" si="4"/>
        <v>21.954999999999998</v>
      </c>
      <c r="D178">
        <v>45</v>
      </c>
      <c r="E178">
        <f t="shared" si="5"/>
        <v>987.97499999999991</v>
      </c>
    </row>
    <row r="179" spans="1:5" x14ac:dyDescent="0.3">
      <c r="A179">
        <v>20.3</v>
      </c>
      <c r="B179">
        <v>23.6</v>
      </c>
      <c r="C179">
        <f t="shared" si="4"/>
        <v>21.950000000000003</v>
      </c>
      <c r="D179">
        <v>45</v>
      </c>
      <c r="E179">
        <f t="shared" si="5"/>
        <v>987.75000000000011</v>
      </c>
    </row>
    <row r="180" spans="1:5" x14ac:dyDescent="0.3">
      <c r="A180">
        <v>20.32</v>
      </c>
      <c r="B180">
        <v>23.08</v>
      </c>
      <c r="C180">
        <f t="shared" si="4"/>
        <v>21.7</v>
      </c>
      <c r="D180">
        <v>45</v>
      </c>
      <c r="E180">
        <f t="shared" si="5"/>
        <v>976.5</v>
      </c>
    </row>
    <row r="181" spans="1:5" x14ac:dyDescent="0.3">
      <c r="A181">
        <v>13.6</v>
      </c>
      <c r="B181">
        <v>16.3</v>
      </c>
      <c r="C181">
        <f t="shared" si="4"/>
        <v>14.95</v>
      </c>
      <c r="D181">
        <v>45</v>
      </c>
      <c r="E181">
        <f t="shared" si="5"/>
        <v>672.75</v>
      </c>
    </row>
    <row r="182" spans="1:5" x14ac:dyDescent="0.3">
      <c r="A182">
        <v>13.6</v>
      </c>
      <c r="B182">
        <v>16.3</v>
      </c>
      <c r="C182">
        <f t="shared" si="4"/>
        <v>14.95</v>
      </c>
      <c r="D182">
        <v>45</v>
      </c>
      <c r="E182">
        <f t="shared" si="5"/>
        <v>672.75</v>
      </c>
    </row>
    <row r="183" spans="1:5" x14ac:dyDescent="0.3">
      <c r="A183">
        <v>20.3</v>
      </c>
      <c r="B183">
        <v>23.6</v>
      </c>
      <c r="C183">
        <f t="shared" si="4"/>
        <v>21.950000000000003</v>
      </c>
      <c r="D183">
        <v>45</v>
      </c>
      <c r="E183">
        <f t="shared" si="5"/>
        <v>987.75000000000011</v>
      </c>
    </row>
    <row r="184" spans="1:5" x14ac:dyDescent="0.3">
      <c r="A184">
        <v>20.32</v>
      </c>
      <c r="B184">
        <v>23.08</v>
      </c>
      <c r="C184">
        <f t="shared" si="4"/>
        <v>21.7</v>
      </c>
      <c r="D184">
        <v>45</v>
      </c>
      <c r="E184">
        <f t="shared" si="5"/>
        <v>976.5</v>
      </c>
    </row>
    <row r="185" spans="1:5" x14ac:dyDescent="0.3">
      <c r="A185">
        <v>13.6</v>
      </c>
      <c r="B185">
        <v>16.3</v>
      </c>
      <c r="C185">
        <f t="shared" si="4"/>
        <v>14.95</v>
      </c>
      <c r="D185">
        <v>45</v>
      </c>
      <c r="E185">
        <f t="shared" si="5"/>
        <v>672.75</v>
      </c>
    </row>
    <row r="186" spans="1:5" x14ac:dyDescent="0.3">
      <c r="A186">
        <v>15</v>
      </c>
      <c r="B186">
        <v>16</v>
      </c>
      <c r="C186">
        <f t="shared" si="4"/>
        <v>15.5</v>
      </c>
      <c r="D186">
        <v>45</v>
      </c>
      <c r="E186">
        <f t="shared" si="5"/>
        <v>697.5</v>
      </c>
    </row>
    <row r="187" spans="1:5" x14ac:dyDescent="0.3">
      <c r="A187">
        <v>16.78</v>
      </c>
      <c r="B187" s="1">
        <v>19</v>
      </c>
      <c r="C187">
        <f t="shared" si="4"/>
        <v>17.89</v>
      </c>
      <c r="D187">
        <v>45</v>
      </c>
      <c r="E187">
        <f t="shared" si="5"/>
        <v>805.05000000000007</v>
      </c>
    </row>
    <row r="188" spans="1:5" x14ac:dyDescent="0.3">
      <c r="A188">
        <v>18.099992449941652</v>
      </c>
      <c r="B188">
        <v>22.5</v>
      </c>
      <c r="C188">
        <f t="shared" si="4"/>
        <v>20.299996224970826</v>
      </c>
      <c r="D188">
        <v>45</v>
      </c>
      <c r="E188">
        <f t="shared" si="5"/>
        <v>913.49983012368716</v>
      </c>
    </row>
    <row r="189" spans="1:5" x14ac:dyDescent="0.3">
      <c r="A189">
        <v>18.099992449941965</v>
      </c>
      <c r="B189">
        <v>22.5</v>
      </c>
      <c r="C189">
        <f t="shared" si="4"/>
        <v>20.299996224970982</v>
      </c>
      <c r="D189">
        <v>45</v>
      </c>
      <c r="E189">
        <f t="shared" si="5"/>
        <v>913.49983012369421</v>
      </c>
    </row>
    <row r="190" spans="1:5" x14ac:dyDescent="0.3">
      <c r="A190">
        <v>16.78</v>
      </c>
      <c r="B190" s="1">
        <v>19</v>
      </c>
      <c r="C190">
        <f t="shared" si="4"/>
        <v>17.89</v>
      </c>
      <c r="D190">
        <v>45</v>
      </c>
      <c r="E190">
        <f t="shared" si="5"/>
        <v>805.05000000000007</v>
      </c>
    </row>
    <row r="191" spans="1:5" x14ac:dyDescent="0.3">
      <c r="A191">
        <v>18.099992449941993</v>
      </c>
      <c r="B191">
        <v>22.5</v>
      </c>
      <c r="C191">
        <f t="shared" si="4"/>
        <v>20.299996224970997</v>
      </c>
      <c r="D191">
        <v>45</v>
      </c>
      <c r="E191">
        <f t="shared" si="5"/>
        <v>913.49983012369489</v>
      </c>
    </row>
    <row r="192" spans="1:5" x14ac:dyDescent="0.3">
      <c r="A192">
        <v>18</v>
      </c>
      <c r="B192">
        <v>20.079999999999998</v>
      </c>
      <c r="C192">
        <f t="shared" si="4"/>
        <v>19.04</v>
      </c>
      <c r="D192">
        <v>50</v>
      </c>
      <c r="E192">
        <f t="shared" si="5"/>
        <v>952</v>
      </c>
    </row>
    <row r="193" spans="1:5" x14ac:dyDescent="0.3">
      <c r="A193">
        <v>18</v>
      </c>
      <c r="B193">
        <v>20.079999999999998</v>
      </c>
      <c r="C193">
        <f t="shared" si="4"/>
        <v>19.04</v>
      </c>
      <c r="D193">
        <v>50</v>
      </c>
      <c r="E193">
        <f t="shared" si="5"/>
        <v>952</v>
      </c>
    </row>
    <row r="194" spans="1:5" x14ac:dyDescent="0.3">
      <c r="A194">
        <v>18</v>
      </c>
      <c r="B194">
        <v>20.079999999999998</v>
      </c>
      <c r="C194">
        <f t="shared" si="4"/>
        <v>19.04</v>
      </c>
      <c r="D194">
        <v>50</v>
      </c>
      <c r="E194">
        <f t="shared" si="5"/>
        <v>952</v>
      </c>
    </row>
    <row r="195" spans="1:5" x14ac:dyDescent="0.3">
      <c r="A195">
        <v>17</v>
      </c>
      <c r="B195" s="1">
        <v>19</v>
      </c>
      <c r="C195">
        <f t="shared" si="4"/>
        <v>18</v>
      </c>
      <c r="D195">
        <v>37</v>
      </c>
      <c r="E195">
        <f t="shared" si="5"/>
        <v>666</v>
      </c>
    </row>
    <row r="196" spans="1:5" x14ac:dyDescent="0.3">
      <c r="A196">
        <v>17</v>
      </c>
      <c r="B196" s="1">
        <v>19</v>
      </c>
      <c r="C196">
        <f t="shared" si="4"/>
        <v>18</v>
      </c>
      <c r="D196">
        <v>37</v>
      </c>
      <c r="E196">
        <f t="shared" si="5"/>
        <v>666</v>
      </c>
    </row>
    <row r="197" spans="1:5" x14ac:dyDescent="0.3">
      <c r="A197">
        <v>17</v>
      </c>
      <c r="B197" s="1">
        <v>19</v>
      </c>
      <c r="C197">
        <f t="shared" ref="C197:C260" si="6">AVERAGE(A197:B197)</f>
        <v>18</v>
      </c>
      <c r="D197">
        <v>37</v>
      </c>
      <c r="E197">
        <f t="shared" ref="E197:E260" si="7">C197*D197</f>
        <v>666</v>
      </c>
    </row>
    <row r="198" spans="1:5" x14ac:dyDescent="0.3">
      <c r="A198">
        <v>17</v>
      </c>
      <c r="B198" s="1">
        <v>19</v>
      </c>
      <c r="C198">
        <f t="shared" si="6"/>
        <v>18</v>
      </c>
      <c r="D198">
        <v>37</v>
      </c>
      <c r="E198">
        <f t="shared" si="7"/>
        <v>666</v>
      </c>
    </row>
    <row r="199" spans="1:5" x14ac:dyDescent="0.3">
      <c r="A199">
        <v>17</v>
      </c>
      <c r="B199" s="1">
        <v>19</v>
      </c>
      <c r="C199">
        <f t="shared" si="6"/>
        <v>18</v>
      </c>
      <c r="D199">
        <v>37</v>
      </c>
      <c r="E199">
        <f t="shared" si="7"/>
        <v>666</v>
      </c>
    </row>
    <row r="200" spans="1:5" x14ac:dyDescent="0.3">
      <c r="A200">
        <v>17</v>
      </c>
      <c r="B200" s="1">
        <v>19</v>
      </c>
      <c r="C200">
        <f t="shared" si="6"/>
        <v>18</v>
      </c>
      <c r="D200">
        <v>70</v>
      </c>
      <c r="E200">
        <f t="shared" si="7"/>
        <v>1260</v>
      </c>
    </row>
    <row r="201" spans="1:5" x14ac:dyDescent="0.3">
      <c r="A201">
        <v>17</v>
      </c>
      <c r="B201" s="1">
        <v>19</v>
      </c>
      <c r="C201">
        <f t="shared" si="6"/>
        <v>18</v>
      </c>
      <c r="D201">
        <v>70</v>
      </c>
      <c r="E201">
        <f t="shared" si="7"/>
        <v>1260</v>
      </c>
    </row>
    <row r="202" spans="1:5" x14ac:dyDescent="0.3">
      <c r="A202">
        <v>17</v>
      </c>
      <c r="B202" s="1">
        <v>19</v>
      </c>
      <c r="C202">
        <f t="shared" si="6"/>
        <v>18</v>
      </c>
      <c r="D202">
        <v>71</v>
      </c>
      <c r="E202">
        <f t="shared" si="7"/>
        <v>1278</v>
      </c>
    </row>
    <row r="203" spans="1:5" x14ac:dyDescent="0.3">
      <c r="A203">
        <v>17</v>
      </c>
      <c r="B203" s="1">
        <v>19</v>
      </c>
      <c r="C203">
        <f t="shared" si="6"/>
        <v>18</v>
      </c>
      <c r="D203">
        <v>71</v>
      </c>
      <c r="E203">
        <f t="shared" si="7"/>
        <v>1278</v>
      </c>
    </row>
    <row r="204" spans="1:5" x14ac:dyDescent="0.3">
      <c r="A204">
        <v>11.3</v>
      </c>
      <c r="B204">
        <v>13.7</v>
      </c>
      <c r="C204">
        <f t="shared" si="6"/>
        <v>12.5</v>
      </c>
      <c r="D204">
        <v>66</v>
      </c>
      <c r="E204">
        <f t="shared" si="7"/>
        <v>825</v>
      </c>
    </row>
    <row r="205" spans="1:5" x14ac:dyDescent="0.3">
      <c r="A205">
        <v>15.1</v>
      </c>
      <c r="B205">
        <v>18.190000000000001</v>
      </c>
      <c r="C205">
        <f t="shared" si="6"/>
        <v>16.645</v>
      </c>
      <c r="D205">
        <v>66</v>
      </c>
      <c r="E205">
        <f t="shared" si="7"/>
        <v>1098.57</v>
      </c>
    </row>
    <row r="206" spans="1:5" x14ac:dyDescent="0.3">
      <c r="A206">
        <v>15.1</v>
      </c>
      <c r="B206">
        <v>18.190000000000001</v>
      </c>
      <c r="C206">
        <f t="shared" si="6"/>
        <v>16.645</v>
      </c>
      <c r="D206">
        <v>66</v>
      </c>
      <c r="E206">
        <f t="shared" si="7"/>
        <v>1098.57</v>
      </c>
    </row>
    <row r="207" spans="1:5" x14ac:dyDescent="0.3">
      <c r="A207">
        <v>15.1</v>
      </c>
      <c r="B207">
        <v>18.190000000000001</v>
      </c>
      <c r="C207">
        <f t="shared" si="6"/>
        <v>16.645</v>
      </c>
      <c r="D207">
        <v>66</v>
      </c>
      <c r="E207">
        <f t="shared" si="7"/>
        <v>1098.57</v>
      </c>
    </row>
    <row r="208" spans="1:5" x14ac:dyDescent="0.3">
      <c r="A208">
        <v>15.1</v>
      </c>
      <c r="B208">
        <v>18.190000000000001</v>
      </c>
      <c r="C208">
        <f t="shared" si="6"/>
        <v>16.645</v>
      </c>
      <c r="D208">
        <v>66</v>
      </c>
      <c r="E208">
        <f t="shared" si="7"/>
        <v>1098.57</v>
      </c>
    </row>
    <row r="209" spans="1:5" x14ac:dyDescent="0.3">
      <c r="A209">
        <v>16</v>
      </c>
      <c r="B209">
        <v>18.559999999999999</v>
      </c>
      <c r="C209">
        <f t="shared" si="6"/>
        <v>17.28</v>
      </c>
      <c r="D209">
        <v>67</v>
      </c>
      <c r="E209">
        <f t="shared" si="7"/>
        <v>1157.76</v>
      </c>
    </row>
    <row r="210" spans="1:5" x14ac:dyDescent="0.3">
      <c r="A210">
        <v>16</v>
      </c>
      <c r="B210">
        <v>18.559999999999999</v>
      </c>
      <c r="C210">
        <f t="shared" si="6"/>
        <v>17.28</v>
      </c>
      <c r="D210">
        <v>67</v>
      </c>
      <c r="E210">
        <f t="shared" si="7"/>
        <v>1157.76</v>
      </c>
    </row>
    <row r="211" spans="1:5" x14ac:dyDescent="0.3">
      <c r="A211">
        <v>16</v>
      </c>
      <c r="B211">
        <v>18.559999999999999</v>
      </c>
      <c r="C211">
        <f t="shared" si="6"/>
        <v>17.28</v>
      </c>
      <c r="D211">
        <v>67</v>
      </c>
      <c r="E211">
        <f t="shared" si="7"/>
        <v>1157.76</v>
      </c>
    </row>
    <row r="212" spans="1:5" x14ac:dyDescent="0.3">
      <c r="A212">
        <v>17</v>
      </c>
      <c r="B212" s="1">
        <v>19</v>
      </c>
      <c r="C212">
        <f t="shared" si="6"/>
        <v>18</v>
      </c>
      <c r="D212">
        <v>46</v>
      </c>
      <c r="E212">
        <f t="shared" si="7"/>
        <v>828</v>
      </c>
    </row>
    <row r="213" spans="1:5" x14ac:dyDescent="0.3">
      <c r="A213">
        <v>17</v>
      </c>
      <c r="B213" s="1">
        <v>19</v>
      </c>
      <c r="C213">
        <f t="shared" si="6"/>
        <v>18</v>
      </c>
      <c r="D213">
        <v>46</v>
      </c>
      <c r="E213">
        <f t="shared" si="7"/>
        <v>828</v>
      </c>
    </row>
    <row r="214" spans="1:5" x14ac:dyDescent="0.3">
      <c r="A214">
        <v>17</v>
      </c>
      <c r="B214" s="1">
        <v>19</v>
      </c>
      <c r="C214">
        <f t="shared" si="6"/>
        <v>18</v>
      </c>
      <c r="D214">
        <v>46</v>
      </c>
      <c r="E214">
        <f t="shared" si="7"/>
        <v>828</v>
      </c>
    </row>
    <row r="215" spans="1:5" x14ac:dyDescent="0.3">
      <c r="A215">
        <v>10</v>
      </c>
      <c r="B215">
        <v>13</v>
      </c>
      <c r="C215">
        <f t="shared" si="6"/>
        <v>11.5</v>
      </c>
      <c r="D215">
        <v>60.9</v>
      </c>
      <c r="E215">
        <f t="shared" si="7"/>
        <v>700.35</v>
      </c>
    </row>
    <row r="216" spans="1:5" x14ac:dyDescent="0.3">
      <c r="A216">
        <v>12.5</v>
      </c>
      <c r="B216">
        <v>8.3000000000000007</v>
      </c>
      <c r="C216">
        <f t="shared" si="6"/>
        <v>10.4</v>
      </c>
      <c r="D216">
        <v>52</v>
      </c>
      <c r="E216">
        <f t="shared" si="7"/>
        <v>540.80000000000007</v>
      </c>
    </row>
    <row r="217" spans="1:5" x14ac:dyDescent="0.3">
      <c r="A217">
        <v>7</v>
      </c>
      <c r="B217">
        <v>11</v>
      </c>
      <c r="C217">
        <f t="shared" si="6"/>
        <v>9</v>
      </c>
      <c r="D217">
        <v>87</v>
      </c>
      <c r="E217">
        <f t="shared" si="7"/>
        <v>783</v>
      </c>
    </row>
    <row r="218" spans="1:5" x14ac:dyDescent="0.3">
      <c r="A218">
        <v>13.5</v>
      </c>
      <c r="B218">
        <v>16.46</v>
      </c>
      <c r="C218">
        <f t="shared" si="6"/>
        <v>14.98</v>
      </c>
      <c r="D218">
        <v>78</v>
      </c>
      <c r="E218">
        <f t="shared" si="7"/>
        <v>1168.44</v>
      </c>
    </row>
    <row r="219" spans="1:5" x14ac:dyDescent="0.3">
      <c r="A219">
        <v>13.5</v>
      </c>
      <c r="B219">
        <v>16.46</v>
      </c>
      <c r="C219">
        <f t="shared" si="6"/>
        <v>14.98</v>
      </c>
      <c r="D219">
        <v>78</v>
      </c>
      <c r="E219">
        <f t="shared" si="7"/>
        <v>1168.44</v>
      </c>
    </row>
    <row r="220" spans="1:5" x14ac:dyDescent="0.3">
      <c r="A220">
        <v>13.5</v>
      </c>
      <c r="B220">
        <v>16.46</v>
      </c>
      <c r="C220">
        <f t="shared" si="6"/>
        <v>14.98</v>
      </c>
      <c r="D220">
        <v>78</v>
      </c>
      <c r="E220">
        <f t="shared" si="7"/>
        <v>1168.44</v>
      </c>
    </row>
    <row r="221" spans="1:5" x14ac:dyDescent="0.3">
      <c r="A221">
        <v>17</v>
      </c>
      <c r="B221" s="1">
        <v>19</v>
      </c>
      <c r="C221">
        <f t="shared" si="6"/>
        <v>18</v>
      </c>
      <c r="D221">
        <v>78</v>
      </c>
      <c r="E221">
        <f t="shared" si="7"/>
        <v>1404</v>
      </c>
    </row>
    <row r="222" spans="1:5" x14ac:dyDescent="0.3">
      <c r="A222">
        <v>17</v>
      </c>
      <c r="B222" s="1">
        <v>19</v>
      </c>
      <c r="C222">
        <f t="shared" si="6"/>
        <v>18</v>
      </c>
      <c r="D222">
        <v>46</v>
      </c>
      <c r="E222">
        <f t="shared" si="7"/>
        <v>828</v>
      </c>
    </row>
    <row r="223" spans="1:5" x14ac:dyDescent="0.3">
      <c r="A223">
        <v>17</v>
      </c>
      <c r="B223" s="1">
        <v>19</v>
      </c>
      <c r="C223">
        <f t="shared" si="6"/>
        <v>18</v>
      </c>
      <c r="D223">
        <v>78</v>
      </c>
      <c r="E223">
        <f t="shared" si="7"/>
        <v>1404</v>
      </c>
    </row>
    <row r="224" spans="1:5" x14ac:dyDescent="0.3">
      <c r="A224">
        <v>17</v>
      </c>
      <c r="B224" s="1">
        <v>19</v>
      </c>
      <c r="C224">
        <f t="shared" si="6"/>
        <v>18</v>
      </c>
      <c r="D224">
        <v>35</v>
      </c>
      <c r="E224">
        <f t="shared" si="7"/>
        <v>630</v>
      </c>
    </row>
    <row r="225" spans="1:5" x14ac:dyDescent="0.3">
      <c r="A225">
        <v>17</v>
      </c>
      <c r="B225" s="1">
        <v>19</v>
      </c>
      <c r="C225">
        <f t="shared" si="6"/>
        <v>18</v>
      </c>
      <c r="D225">
        <v>35</v>
      </c>
      <c r="E225">
        <f t="shared" si="7"/>
        <v>630</v>
      </c>
    </row>
    <row r="226" spans="1:5" x14ac:dyDescent="0.3">
      <c r="A226">
        <v>17</v>
      </c>
      <c r="B226" s="1">
        <v>19</v>
      </c>
      <c r="C226">
        <f t="shared" si="6"/>
        <v>18</v>
      </c>
      <c r="D226">
        <v>35</v>
      </c>
      <c r="E226">
        <f t="shared" si="7"/>
        <v>630</v>
      </c>
    </row>
    <row r="227" spans="1:5" x14ac:dyDescent="0.3">
      <c r="A227">
        <v>17</v>
      </c>
      <c r="B227" s="1">
        <v>19</v>
      </c>
      <c r="C227">
        <f t="shared" si="6"/>
        <v>18</v>
      </c>
      <c r="D227">
        <v>35</v>
      </c>
      <c r="E227">
        <f t="shared" si="7"/>
        <v>630</v>
      </c>
    </row>
    <row r="228" spans="1:5" x14ac:dyDescent="0.3">
      <c r="A228">
        <v>17</v>
      </c>
      <c r="B228" s="1">
        <v>19</v>
      </c>
      <c r="C228">
        <f t="shared" si="6"/>
        <v>18</v>
      </c>
      <c r="D228">
        <v>35</v>
      </c>
      <c r="E228">
        <f t="shared" si="7"/>
        <v>630</v>
      </c>
    </row>
    <row r="229" spans="1:5" x14ac:dyDescent="0.3">
      <c r="A229">
        <v>17</v>
      </c>
      <c r="B229" s="1">
        <v>19</v>
      </c>
      <c r="C229">
        <f t="shared" si="6"/>
        <v>18</v>
      </c>
      <c r="D229">
        <v>35</v>
      </c>
      <c r="E229">
        <f t="shared" si="7"/>
        <v>630</v>
      </c>
    </row>
    <row r="230" spans="1:5" x14ac:dyDescent="0.3">
      <c r="A230">
        <v>17</v>
      </c>
      <c r="B230" s="1">
        <v>19</v>
      </c>
      <c r="C230">
        <f t="shared" si="6"/>
        <v>18</v>
      </c>
      <c r="D230">
        <v>35</v>
      </c>
      <c r="E230">
        <f t="shared" si="7"/>
        <v>630</v>
      </c>
    </row>
    <row r="231" spans="1:5" x14ac:dyDescent="0.3">
      <c r="A231">
        <v>17</v>
      </c>
      <c r="B231" s="1">
        <v>19</v>
      </c>
      <c r="C231">
        <f t="shared" si="6"/>
        <v>18</v>
      </c>
      <c r="D231">
        <v>35</v>
      </c>
      <c r="E231">
        <f t="shared" si="7"/>
        <v>630</v>
      </c>
    </row>
    <row r="232" spans="1:5" x14ac:dyDescent="0.3">
      <c r="A232">
        <v>17</v>
      </c>
      <c r="B232" s="1">
        <v>19</v>
      </c>
      <c r="C232">
        <f t="shared" si="6"/>
        <v>18</v>
      </c>
      <c r="D232">
        <v>27</v>
      </c>
      <c r="E232">
        <f t="shared" si="7"/>
        <v>486</v>
      </c>
    </row>
    <row r="233" spans="1:5" x14ac:dyDescent="0.3">
      <c r="A233">
        <v>17</v>
      </c>
      <c r="B233" s="1">
        <v>19</v>
      </c>
      <c r="C233">
        <f t="shared" si="6"/>
        <v>18</v>
      </c>
      <c r="D233">
        <v>27</v>
      </c>
      <c r="E233">
        <f t="shared" si="7"/>
        <v>486</v>
      </c>
    </row>
    <row r="234" spans="1:5" x14ac:dyDescent="0.3">
      <c r="A234">
        <v>17</v>
      </c>
      <c r="B234" s="1">
        <v>19</v>
      </c>
      <c r="C234">
        <f t="shared" si="6"/>
        <v>18</v>
      </c>
      <c r="D234">
        <v>27</v>
      </c>
      <c r="E234">
        <f t="shared" si="7"/>
        <v>486</v>
      </c>
    </row>
    <row r="235" spans="1:5" x14ac:dyDescent="0.3">
      <c r="A235">
        <v>17</v>
      </c>
      <c r="B235" s="1">
        <v>19</v>
      </c>
      <c r="C235">
        <f t="shared" si="6"/>
        <v>18</v>
      </c>
      <c r="D235">
        <v>27</v>
      </c>
      <c r="E235">
        <f t="shared" si="7"/>
        <v>486</v>
      </c>
    </row>
    <row r="236" spans="1:5" x14ac:dyDescent="0.3">
      <c r="A236">
        <v>17</v>
      </c>
      <c r="B236" s="1">
        <v>19</v>
      </c>
      <c r="C236">
        <f t="shared" si="6"/>
        <v>18</v>
      </c>
      <c r="D236">
        <v>27</v>
      </c>
      <c r="E236">
        <f t="shared" si="7"/>
        <v>486</v>
      </c>
    </row>
    <row r="237" spans="1:5" x14ac:dyDescent="0.3">
      <c r="A237">
        <v>17</v>
      </c>
      <c r="B237" s="1">
        <v>19</v>
      </c>
      <c r="C237">
        <f t="shared" si="6"/>
        <v>18</v>
      </c>
      <c r="D237">
        <v>27</v>
      </c>
      <c r="E237">
        <f t="shared" si="7"/>
        <v>486</v>
      </c>
    </row>
    <row r="238" spans="1:5" x14ac:dyDescent="0.3">
      <c r="A238">
        <v>17</v>
      </c>
      <c r="B238" s="1">
        <v>19</v>
      </c>
      <c r="C238">
        <f t="shared" si="6"/>
        <v>18</v>
      </c>
      <c r="D238">
        <v>27</v>
      </c>
      <c r="E238">
        <f t="shared" si="7"/>
        <v>486</v>
      </c>
    </row>
    <row r="239" spans="1:5" x14ac:dyDescent="0.3">
      <c r="A239">
        <v>17</v>
      </c>
      <c r="B239" s="1">
        <v>19</v>
      </c>
      <c r="C239">
        <f t="shared" si="6"/>
        <v>18</v>
      </c>
      <c r="D239">
        <v>27</v>
      </c>
      <c r="E239">
        <f t="shared" si="7"/>
        <v>486</v>
      </c>
    </row>
    <row r="240" spans="1:5" x14ac:dyDescent="0.3">
      <c r="A240">
        <v>17</v>
      </c>
      <c r="B240" s="1">
        <v>19</v>
      </c>
      <c r="C240">
        <f t="shared" si="6"/>
        <v>18</v>
      </c>
      <c r="D240">
        <v>27</v>
      </c>
      <c r="E240">
        <f t="shared" si="7"/>
        <v>486</v>
      </c>
    </row>
    <row r="241" spans="1:5" x14ac:dyDescent="0.3">
      <c r="A241">
        <v>17</v>
      </c>
      <c r="B241" s="1">
        <v>19</v>
      </c>
      <c r="C241">
        <f t="shared" si="6"/>
        <v>18</v>
      </c>
      <c r="D241">
        <v>27</v>
      </c>
      <c r="E241">
        <f t="shared" si="7"/>
        <v>486</v>
      </c>
    </row>
    <row r="242" spans="1:5" x14ac:dyDescent="0.3">
      <c r="A242">
        <v>23</v>
      </c>
      <c r="B242" s="1">
        <v>19</v>
      </c>
      <c r="C242">
        <f t="shared" si="6"/>
        <v>21</v>
      </c>
      <c r="D242">
        <v>35</v>
      </c>
      <c r="E242">
        <f t="shared" si="7"/>
        <v>735</v>
      </c>
    </row>
    <row r="243" spans="1:5" x14ac:dyDescent="0.3">
      <c r="A243">
        <v>23</v>
      </c>
      <c r="B243">
        <v>22</v>
      </c>
      <c r="C243">
        <f t="shared" si="6"/>
        <v>22.5</v>
      </c>
      <c r="D243">
        <v>35</v>
      </c>
      <c r="E243">
        <f t="shared" si="7"/>
        <v>787.5</v>
      </c>
    </row>
    <row r="244" spans="1:5" x14ac:dyDescent="0.3">
      <c r="A244">
        <v>23</v>
      </c>
      <c r="B244">
        <v>22</v>
      </c>
      <c r="C244">
        <f t="shared" si="6"/>
        <v>22.5</v>
      </c>
      <c r="D244">
        <v>35</v>
      </c>
      <c r="E244">
        <f t="shared" si="7"/>
        <v>787.5</v>
      </c>
    </row>
    <row r="245" spans="1:5" x14ac:dyDescent="0.3">
      <c r="A245">
        <v>23</v>
      </c>
      <c r="B245">
        <v>22</v>
      </c>
      <c r="C245">
        <f t="shared" si="6"/>
        <v>22.5</v>
      </c>
      <c r="D245">
        <v>35</v>
      </c>
      <c r="E245">
        <f t="shared" si="7"/>
        <v>787.5</v>
      </c>
    </row>
    <row r="246" spans="1:5" x14ac:dyDescent="0.3">
      <c r="A246">
        <v>23</v>
      </c>
      <c r="B246">
        <v>22</v>
      </c>
      <c r="C246">
        <f t="shared" si="6"/>
        <v>22.5</v>
      </c>
      <c r="D246">
        <v>35</v>
      </c>
      <c r="E246">
        <f t="shared" si="7"/>
        <v>787.5</v>
      </c>
    </row>
    <row r="247" spans="1:5" x14ac:dyDescent="0.3">
      <c r="A247">
        <v>17</v>
      </c>
      <c r="B247" s="1">
        <v>19</v>
      </c>
      <c r="C247">
        <f t="shared" si="6"/>
        <v>18</v>
      </c>
      <c r="D247">
        <v>35</v>
      </c>
      <c r="E247">
        <f t="shared" si="7"/>
        <v>630</v>
      </c>
    </row>
    <row r="248" spans="1:5" x14ac:dyDescent="0.3">
      <c r="A248">
        <v>23</v>
      </c>
      <c r="B248">
        <v>22</v>
      </c>
      <c r="C248">
        <f t="shared" si="6"/>
        <v>22.5</v>
      </c>
      <c r="D248">
        <v>35</v>
      </c>
      <c r="E248">
        <f t="shared" si="7"/>
        <v>787.5</v>
      </c>
    </row>
    <row r="249" spans="1:5" x14ac:dyDescent="0.3">
      <c r="A249">
        <v>23</v>
      </c>
      <c r="B249" s="1">
        <v>19</v>
      </c>
      <c r="C249">
        <f t="shared" si="6"/>
        <v>21</v>
      </c>
      <c r="D249">
        <v>35</v>
      </c>
      <c r="E249">
        <f t="shared" si="7"/>
        <v>735</v>
      </c>
    </row>
    <row r="250" spans="1:5" x14ac:dyDescent="0.3">
      <c r="A250">
        <v>23</v>
      </c>
      <c r="B250">
        <v>22</v>
      </c>
      <c r="C250">
        <f t="shared" si="6"/>
        <v>22.5</v>
      </c>
      <c r="D250">
        <v>35</v>
      </c>
      <c r="E250">
        <f t="shared" si="7"/>
        <v>787.5</v>
      </c>
    </row>
    <row r="251" spans="1:5" x14ac:dyDescent="0.3">
      <c r="A251">
        <v>23</v>
      </c>
      <c r="B251">
        <v>22</v>
      </c>
      <c r="C251">
        <f t="shared" si="6"/>
        <v>22.5</v>
      </c>
      <c r="D251">
        <v>35</v>
      </c>
      <c r="E251">
        <f t="shared" si="7"/>
        <v>787.5</v>
      </c>
    </row>
    <row r="252" spans="1:5" x14ac:dyDescent="0.3">
      <c r="A252">
        <v>23</v>
      </c>
      <c r="B252">
        <v>22</v>
      </c>
      <c r="C252">
        <f t="shared" si="6"/>
        <v>22.5</v>
      </c>
      <c r="D252">
        <v>35</v>
      </c>
      <c r="E252">
        <f t="shared" si="7"/>
        <v>787.5</v>
      </c>
    </row>
    <row r="253" spans="1:5" x14ac:dyDescent="0.3">
      <c r="A253">
        <v>24</v>
      </c>
      <c r="B253">
        <v>24</v>
      </c>
      <c r="C253">
        <f t="shared" si="6"/>
        <v>24</v>
      </c>
      <c r="D253">
        <v>43</v>
      </c>
      <c r="E253">
        <f t="shared" si="7"/>
        <v>1032</v>
      </c>
    </row>
    <row r="254" spans="1:5" x14ac:dyDescent="0.3">
      <c r="A254">
        <v>24</v>
      </c>
      <c r="B254">
        <v>24</v>
      </c>
      <c r="C254">
        <f t="shared" si="6"/>
        <v>24</v>
      </c>
      <c r="D254">
        <v>43</v>
      </c>
      <c r="E254">
        <f t="shared" si="7"/>
        <v>1032</v>
      </c>
    </row>
    <row r="255" spans="1:5" x14ac:dyDescent="0.3">
      <c r="A255">
        <v>18.899995501699834</v>
      </c>
      <c r="B255">
        <v>19.77</v>
      </c>
      <c r="C255">
        <f t="shared" si="6"/>
        <v>19.334997750849915</v>
      </c>
      <c r="D255">
        <v>43</v>
      </c>
      <c r="E255">
        <f t="shared" si="7"/>
        <v>831.4049032865463</v>
      </c>
    </row>
    <row r="256" spans="1:5" x14ac:dyDescent="0.3">
      <c r="A256">
        <v>18.899995501700317</v>
      </c>
      <c r="B256">
        <v>19.77</v>
      </c>
      <c r="C256">
        <f t="shared" si="6"/>
        <v>19.334997750850157</v>
      </c>
      <c r="D256">
        <v>43</v>
      </c>
      <c r="E256">
        <f t="shared" si="7"/>
        <v>831.40490328655676</v>
      </c>
    </row>
    <row r="257" spans="1:5" x14ac:dyDescent="0.3">
      <c r="A257">
        <v>17</v>
      </c>
      <c r="B257" s="1">
        <v>19</v>
      </c>
      <c r="C257">
        <f t="shared" si="6"/>
        <v>18</v>
      </c>
      <c r="D257">
        <v>43</v>
      </c>
      <c r="E257">
        <f t="shared" si="7"/>
        <v>774</v>
      </c>
    </row>
    <row r="258" spans="1:5" x14ac:dyDescent="0.3">
      <c r="A258">
        <v>17</v>
      </c>
      <c r="B258" s="1">
        <v>19</v>
      </c>
      <c r="C258">
        <f t="shared" si="6"/>
        <v>18</v>
      </c>
      <c r="D258">
        <v>43</v>
      </c>
      <c r="E258">
        <f t="shared" si="7"/>
        <v>774</v>
      </c>
    </row>
    <row r="259" spans="1:5" x14ac:dyDescent="0.3">
      <c r="A259">
        <v>15.5</v>
      </c>
      <c r="B259">
        <v>18.149999999999999</v>
      </c>
      <c r="C259">
        <f t="shared" si="6"/>
        <v>16.824999999999999</v>
      </c>
      <c r="D259">
        <v>35</v>
      </c>
      <c r="E259">
        <f t="shared" si="7"/>
        <v>588.875</v>
      </c>
    </row>
    <row r="260" spans="1:5" x14ac:dyDescent="0.3">
      <c r="A260">
        <v>15.5</v>
      </c>
      <c r="B260">
        <v>18.149999999999999</v>
      </c>
      <c r="C260">
        <f t="shared" si="6"/>
        <v>16.824999999999999</v>
      </c>
      <c r="D260">
        <v>35</v>
      </c>
      <c r="E260">
        <f t="shared" si="7"/>
        <v>588.875</v>
      </c>
    </row>
    <row r="261" spans="1:5" x14ac:dyDescent="0.3">
      <c r="A261">
        <v>22.25</v>
      </c>
      <c r="B261">
        <v>25.32</v>
      </c>
      <c r="C261">
        <f t="shared" ref="C261:C324" si="8">AVERAGE(A261:B261)</f>
        <v>23.785</v>
      </c>
      <c r="D261">
        <v>35</v>
      </c>
      <c r="E261">
        <f t="shared" ref="E261:E324" si="9">C261*D261</f>
        <v>832.47500000000002</v>
      </c>
    </row>
    <row r="262" spans="1:5" x14ac:dyDescent="0.3">
      <c r="A262">
        <v>22.25</v>
      </c>
      <c r="B262">
        <v>25.32</v>
      </c>
      <c r="C262">
        <f t="shared" si="8"/>
        <v>23.785</v>
      </c>
      <c r="D262">
        <v>35</v>
      </c>
      <c r="E262">
        <f t="shared" si="9"/>
        <v>832.47500000000002</v>
      </c>
    </row>
    <row r="263" spans="1:5" x14ac:dyDescent="0.3">
      <c r="A263">
        <v>22.25</v>
      </c>
      <c r="B263">
        <v>25.32</v>
      </c>
      <c r="C263">
        <f t="shared" si="8"/>
        <v>23.785</v>
      </c>
      <c r="D263">
        <v>35</v>
      </c>
      <c r="E263">
        <f t="shared" si="9"/>
        <v>832.47500000000002</v>
      </c>
    </row>
    <row r="264" spans="1:5" x14ac:dyDescent="0.3">
      <c r="A264">
        <v>15.5</v>
      </c>
      <c r="B264">
        <v>18.149999999999999</v>
      </c>
      <c r="C264">
        <f t="shared" si="8"/>
        <v>16.824999999999999</v>
      </c>
      <c r="D264">
        <v>35</v>
      </c>
      <c r="E264">
        <f t="shared" si="9"/>
        <v>588.875</v>
      </c>
    </row>
    <row r="265" spans="1:5" x14ac:dyDescent="0.3">
      <c r="A265">
        <v>15.5</v>
      </c>
      <c r="B265">
        <v>18.149999999999999</v>
      </c>
      <c r="C265">
        <f t="shared" si="8"/>
        <v>16.824999999999999</v>
      </c>
      <c r="D265">
        <v>35</v>
      </c>
      <c r="E265">
        <f t="shared" si="9"/>
        <v>588.875</v>
      </c>
    </row>
    <row r="266" spans="1:5" x14ac:dyDescent="0.3">
      <c r="A266">
        <v>22.25</v>
      </c>
      <c r="B266">
        <v>25.32</v>
      </c>
      <c r="C266">
        <f t="shared" si="8"/>
        <v>23.785</v>
      </c>
      <c r="D266">
        <v>35</v>
      </c>
      <c r="E266">
        <f t="shared" si="9"/>
        <v>832.47500000000002</v>
      </c>
    </row>
    <row r="267" spans="1:5" x14ac:dyDescent="0.3">
      <c r="A267">
        <v>15.5</v>
      </c>
      <c r="B267">
        <v>18.149999999999999</v>
      </c>
      <c r="C267">
        <f t="shared" si="8"/>
        <v>16.824999999999999</v>
      </c>
      <c r="D267">
        <v>35</v>
      </c>
      <c r="E267">
        <f t="shared" si="9"/>
        <v>588.875</v>
      </c>
    </row>
    <row r="268" spans="1:5" x14ac:dyDescent="0.3">
      <c r="A268">
        <v>22.25</v>
      </c>
      <c r="B268">
        <v>25.32</v>
      </c>
      <c r="C268">
        <f t="shared" si="8"/>
        <v>23.785</v>
      </c>
      <c r="D268">
        <v>35</v>
      </c>
      <c r="E268">
        <f t="shared" si="9"/>
        <v>832.47500000000002</v>
      </c>
    </row>
    <row r="269" spans="1:5" x14ac:dyDescent="0.3">
      <c r="A269">
        <v>15.5</v>
      </c>
      <c r="B269">
        <v>18.149999999999999</v>
      </c>
      <c r="C269">
        <f t="shared" si="8"/>
        <v>16.824999999999999</v>
      </c>
      <c r="D269">
        <v>35</v>
      </c>
      <c r="E269">
        <f t="shared" si="9"/>
        <v>588.875</v>
      </c>
    </row>
    <row r="270" spans="1:5" x14ac:dyDescent="0.3">
      <c r="A270">
        <v>22.25</v>
      </c>
      <c r="B270">
        <v>25.32</v>
      </c>
      <c r="C270">
        <f t="shared" si="8"/>
        <v>23.785</v>
      </c>
      <c r="D270">
        <v>35</v>
      </c>
      <c r="E270">
        <f t="shared" si="9"/>
        <v>832.47500000000002</v>
      </c>
    </row>
    <row r="271" spans="1:5" x14ac:dyDescent="0.3">
      <c r="A271">
        <v>15.5</v>
      </c>
      <c r="B271">
        <v>18.149999999999999</v>
      </c>
      <c r="C271">
        <f t="shared" si="8"/>
        <v>16.824999999999999</v>
      </c>
      <c r="D271">
        <v>35</v>
      </c>
      <c r="E271">
        <f t="shared" si="9"/>
        <v>588.875</v>
      </c>
    </row>
    <row r="272" spans="1:5" x14ac:dyDescent="0.3">
      <c r="A272">
        <v>15.5</v>
      </c>
      <c r="B272">
        <v>18.149999999999999</v>
      </c>
      <c r="C272">
        <f t="shared" si="8"/>
        <v>16.824999999999999</v>
      </c>
      <c r="D272">
        <v>35</v>
      </c>
      <c r="E272">
        <f t="shared" si="9"/>
        <v>588.875</v>
      </c>
    </row>
    <row r="273" spans="1:5" x14ac:dyDescent="0.3">
      <c r="A273">
        <v>15.5</v>
      </c>
      <c r="B273">
        <v>18.149999999999999</v>
      </c>
      <c r="C273">
        <f t="shared" si="8"/>
        <v>16.824999999999999</v>
      </c>
      <c r="D273">
        <v>35</v>
      </c>
      <c r="E273">
        <f t="shared" si="9"/>
        <v>588.875</v>
      </c>
    </row>
    <row r="274" spans="1:5" x14ac:dyDescent="0.3">
      <c r="A274">
        <v>22.25</v>
      </c>
      <c r="B274">
        <v>25.32</v>
      </c>
      <c r="C274">
        <f t="shared" si="8"/>
        <v>23.785</v>
      </c>
      <c r="D274">
        <v>35</v>
      </c>
      <c r="E274">
        <f t="shared" si="9"/>
        <v>832.47500000000002</v>
      </c>
    </row>
    <row r="275" spans="1:5" x14ac:dyDescent="0.3">
      <c r="A275">
        <v>22.25</v>
      </c>
      <c r="B275">
        <v>25.32</v>
      </c>
      <c r="C275">
        <f t="shared" si="8"/>
        <v>23.785</v>
      </c>
      <c r="D275">
        <v>35</v>
      </c>
      <c r="E275">
        <f t="shared" si="9"/>
        <v>832.47500000000002</v>
      </c>
    </row>
    <row r="276" spans="1:5" x14ac:dyDescent="0.3">
      <c r="A276">
        <v>22.25</v>
      </c>
      <c r="B276">
        <v>25.32</v>
      </c>
      <c r="C276">
        <f t="shared" si="8"/>
        <v>23.785</v>
      </c>
      <c r="D276">
        <v>35</v>
      </c>
      <c r="E276">
        <f t="shared" si="9"/>
        <v>832.47500000000002</v>
      </c>
    </row>
    <row r="277" spans="1:5" x14ac:dyDescent="0.3">
      <c r="A277">
        <v>22.25</v>
      </c>
      <c r="B277">
        <v>25.32</v>
      </c>
      <c r="C277">
        <f t="shared" si="8"/>
        <v>23.785</v>
      </c>
      <c r="D277">
        <v>35</v>
      </c>
      <c r="E277">
        <f t="shared" si="9"/>
        <v>832.47500000000002</v>
      </c>
    </row>
    <row r="278" spans="1:5" x14ac:dyDescent="0.3">
      <c r="A278">
        <v>22.25</v>
      </c>
      <c r="B278">
        <v>25.32</v>
      </c>
      <c r="C278">
        <f t="shared" si="8"/>
        <v>23.785</v>
      </c>
      <c r="D278">
        <v>35</v>
      </c>
      <c r="E278">
        <f t="shared" si="9"/>
        <v>832.47500000000002</v>
      </c>
    </row>
    <row r="279" spans="1:5" x14ac:dyDescent="0.3">
      <c r="A279">
        <v>15.5</v>
      </c>
      <c r="B279">
        <v>18.149999999999999</v>
      </c>
      <c r="C279">
        <f t="shared" si="8"/>
        <v>16.824999999999999</v>
      </c>
      <c r="D279">
        <v>35</v>
      </c>
      <c r="E279">
        <f t="shared" si="9"/>
        <v>588.875</v>
      </c>
    </row>
    <row r="280" spans="1:5" x14ac:dyDescent="0.3">
      <c r="A280">
        <v>15.5</v>
      </c>
      <c r="B280">
        <v>18.149999999999999</v>
      </c>
      <c r="C280">
        <f t="shared" si="8"/>
        <v>16.824999999999999</v>
      </c>
      <c r="D280">
        <v>35</v>
      </c>
      <c r="E280">
        <f t="shared" si="9"/>
        <v>588.875</v>
      </c>
    </row>
    <row r="281" spans="1:5" x14ac:dyDescent="0.3">
      <c r="A281">
        <v>12.6</v>
      </c>
      <c r="B281">
        <v>17</v>
      </c>
      <c r="C281">
        <f t="shared" si="8"/>
        <v>14.8</v>
      </c>
      <c r="D281">
        <v>37</v>
      </c>
      <c r="E281">
        <f t="shared" si="9"/>
        <v>547.6</v>
      </c>
    </row>
    <row r="282" spans="1:5" x14ac:dyDescent="0.3">
      <c r="A282">
        <v>17</v>
      </c>
      <c r="B282" s="1">
        <v>19</v>
      </c>
      <c r="C282">
        <f t="shared" si="8"/>
        <v>18</v>
      </c>
      <c r="D282">
        <v>37</v>
      </c>
      <c r="E282">
        <f t="shared" si="9"/>
        <v>666</v>
      </c>
    </row>
    <row r="283" spans="1:5" x14ac:dyDescent="0.3">
      <c r="A283">
        <v>17</v>
      </c>
      <c r="B283" s="1">
        <v>19</v>
      </c>
      <c r="C283">
        <f t="shared" si="8"/>
        <v>18</v>
      </c>
      <c r="D283">
        <v>37</v>
      </c>
      <c r="E283">
        <f t="shared" si="9"/>
        <v>666</v>
      </c>
    </row>
    <row r="284" spans="1:5" x14ac:dyDescent="0.3">
      <c r="A284">
        <v>17</v>
      </c>
      <c r="B284" s="1">
        <v>19</v>
      </c>
      <c r="C284">
        <f t="shared" si="8"/>
        <v>18</v>
      </c>
      <c r="D284">
        <v>37</v>
      </c>
      <c r="E284">
        <f t="shared" si="9"/>
        <v>666</v>
      </c>
    </row>
    <row r="285" spans="1:5" x14ac:dyDescent="0.3">
      <c r="A285">
        <v>17</v>
      </c>
      <c r="B285" s="1">
        <v>19</v>
      </c>
      <c r="C285">
        <f t="shared" si="8"/>
        <v>18</v>
      </c>
      <c r="D285">
        <v>37</v>
      </c>
      <c r="E285">
        <f t="shared" si="9"/>
        <v>666</v>
      </c>
    </row>
    <row r="286" spans="1:5" x14ac:dyDescent="0.3">
      <c r="A286">
        <v>17</v>
      </c>
      <c r="B286" s="1">
        <v>19</v>
      </c>
      <c r="C286">
        <f t="shared" si="8"/>
        <v>18</v>
      </c>
      <c r="D286">
        <v>37</v>
      </c>
      <c r="E286">
        <f t="shared" si="9"/>
        <v>666</v>
      </c>
    </row>
    <row r="287" spans="1:5" x14ac:dyDescent="0.3">
      <c r="A287">
        <v>17</v>
      </c>
      <c r="B287" s="1">
        <v>19</v>
      </c>
      <c r="C287">
        <f t="shared" si="8"/>
        <v>18</v>
      </c>
      <c r="D287">
        <v>37</v>
      </c>
      <c r="E287">
        <f t="shared" si="9"/>
        <v>666</v>
      </c>
    </row>
    <row r="288" spans="1:5" x14ac:dyDescent="0.3">
      <c r="A288">
        <v>17</v>
      </c>
      <c r="B288" s="1">
        <v>19</v>
      </c>
      <c r="C288">
        <f t="shared" si="8"/>
        <v>18</v>
      </c>
      <c r="D288">
        <v>37</v>
      </c>
      <c r="E288">
        <f t="shared" si="9"/>
        <v>666</v>
      </c>
    </row>
    <row r="289" spans="1:5" x14ac:dyDescent="0.3">
      <c r="A289">
        <v>17</v>
      </c>
      <c r="B289" s="1">
        <v>19</v>
      </c>
      <c r="C289">
        <f t="shared" si="8"/>
        <v>18</v>
      </c>
      <c r="D289">
        <v>37</v>
      </c>
      <c r="E289">
        <f t="shared" si="9"/>
        <v>666</v>
      </c>
    </row>
    <row r="290" spans="1:5" x14ac:dyDescent="0.3">
      <c r="A290">
        <v>17</v>
      </c>
      <c r="B290" s="1">
        <v>19</v>
      </c>
      <c r="C290">
        <f t="shared" si="8"/>
        <v>18</v>
      </c>
      <c r="D290">
        <v>37</v>
      </c>
      <c r="E290">
        <f t="shared" si="9"/>
        <v>666</v>
      </c>
    </row>
    <row r="291" spans="1:5" x14ac:dyDescent="0.3">
      <c r="A291">
        <v>17</v>
      </c>
      <c r="B291" s="1">
        <v>19</v>
      </c>
      <c r="C291">
        <f t="shared" si="8"/>
        <v>18</v>
      </c>
      <c r="D291">
        <v>37</v>
      </c>
      <c r="E291">
        <f t="shared" si="9"/>
        <v>666</v>
      </c>
    </row>
    <row r="292" spans="1:5" x14ac:dyDescent="0.3">
      <c r="A292">
        <v>17</v>
      </c>
      <c r="B292" s="1">
        <v>19</v>
      </c>
      <c r="C292">
        <f t="shared" si="8"/>
        <v>18</v>
      </c>
      <c r="D292">
        <v>37</v>
      </c>
      <c r="E292">
        <f t="shared" si="9"/>
        <v>666</v>
      </c>
    </row>
    <row r="293" spans="1:5" x14ac:dyDescent="0.3">
      <c r="A293">
        <v>17</v>
      </c>
      <c r="B293" s="1">
        <v>19</v>
      </c>
      <c r="C293">
        <f t="shared" si="8"/>
        <v>18</v>
      </c>
      <c r="D293">
        <v>37</v>
      </c>
      <c r="E293">
        <f t="shared" si="9"/>
        <v>666</v>
      </c>
    </row>
    <row r="294" spans="1:5" x14ac:dyDescent="0.3">
      <c r="A294">
        <v>17</v>
      </c>
      <c r="B294" s="1">
        <v>19</v>
      </c>
      <c r="C294">
        <f t="shared" si="8"/>
        <v>18</v>
      </c>
      <c r="D294">
        <v>37</v>
      </c>
      <c r="E294">
        <f t="shared" si="9"/>
        <v>666</v>
      </c>
    </row>
    <row r="295" spans="1:5" x14ac:dyDescent="0.3">
      <c r="A295">
        <v>17</v>
      </c>
      <c r="B295" s="1">
        <v>19</v>
      </c>
      <c r="C295">
        <f t="shared" si="8"/>
        <v>18</v>
      </c>
      <c r="D295">
        <v>37</v>
      </c>
      <c r="E295">
        <f t="shared" si="9"/>
        <v>666</v>
      </c>
    </row>
    <row r="296" spans="1:5" x14ac:dyDescent="0.3">
      <c r="A296">
        <v>17</v>
      </c>
      <c r="B296">
        <v>18</v>
      </c>
      <c r="C296">
        <f t="shared" si="8"/>
        <v>17.5</v>
      </c>
      <c r="D296">
        <v>37</v>
      </c>
      <c r="E296">
        <f t="shared" si="9"/>
        <v>647.5</v>
      </c>
    </row>
    <row r="297" spans="1:5" x14ac:dyDescent="0.3">
      <c r="A297">
        <v>17</v>
      </c>
      <c r="B297">
        <v>18</v>
      </c>
      <c r="C297">
        <f t="shared" si="8"/>
        <v>17.5</v>
      </c>
      <c r="D297">
        <v>37</v>
      </c>
      <c r="E297">
        <f t="shared" si="9"/>
        <v>647.5</v>
      </c>
    </row>
    <row r="298" spans="1:5" x14ac:dyDescent="0.3">
      <c r="A298">
        <v>17</v>
      </c>
      <c r="B298">
        <v>18</v>
      </c>
      <c r="C298">
        <f t="shared" si="8"/>
        <v>17.5</v>
      </c>
      <c r="D298">
        <v>37</v>
      </c>
      <c r="E298">
        <f t="shared" si="9"/>
        <v>647.5</v>
      </c>
    </row>
    <row r="299" spans="1:5" x14ac:dyDescent="0.3">
      <c r="A299">
        <v>17</v>
      </c>
      <c r="B299">
        <v>18</v>
      </c>
      <c r="C299">
        <f t="shared" si="8"/>
        <v>17.5</v>
      </c>
      <c r="D299">
        <v>37</v>
      </c>
      <c r="E299">
        <f t="shared" si="9"/>
        <v>647.5</v>
      </c>
    </row>
    <row r="300" spans="1:5" x14ac:dyDescent="0.3">
      <c r="A300">
        <v>17</v>
      </c>
      <c r="B300" s="1">
        <v>19</v>
      </c>
      <c r="C300">
        <f t="shared" si="8"/>
        <v>18</v>
      </c>
      <c r="D300">
        <v>37</v>
      </c>
      <c r="E300">
        <f t="shared" si="9"/>
        <v>666</v>
      </c>
    </row>
    <row r="301" spans="1:5" x14ac:dyDescent="0.3">
      <c r="A301">
        <v>17</v>
      </c>
      <c r="B301">
        <v>25</v>
      </c>
      <c r="C301">
        <f t="shared" si="8"/>
        <v>21</v>
      </c>
      <c r="D301">
        <v>37</v>
      </c>
      <c r="E301">
        <f t="shared" si="9"/>
        <v>777</v>
      </c>
    </row>
    <row r="302" spans="1:5" x14ac:dyDescent="0.3">
      <c r="A302">
        <v>17</v>
      </c>
      <c r="B302">
        <v>25</v>
      </c>
      <c r="C302">
        <f t="shared" si="8"/>
        <v>21</v>
      </c>
      <c r="D302">
        <v>37</v>
      </c>
      <c r="E302">
        <f t="shared" si="9"/>
        <v>777</v>
      </c>
    </row>
    <row r="303" spans="1:5" x14ac:dyDescent="0.3">
      <c r="A303">
        <v>17</v>
      </c>
      <c r="B303">
        <v>25</v>
      </c>
      <c r="C303">
        <f t="shared" si="8"/>
        <v>21</v>
      </c>
      <c r="D303">
        <v>37</v>
      </c>
      <c r="E303">
        <f t="shared" si="9"/>
        <v>777</v>
      </c>
    </row>
    <row r="304" spans="1:5" x14ac:dyDescent="0.3">
      <c r="A304">
        <v>17</v>
      </c>
      <c r="B304">
        <v>25</v>
      </c>
      <c r="C304">
        <f t="shared" si="8"/>
        <v>21</v>
      </c>
      <c r="D304">
        <v>37</v>
      </c>
      <c r="E304">
        <f t="shared" si="9"/>
        <v>777</v>
      </c>
    </row>
    <row r="305" spans="1:5" x14ac:dyDescent="0.3">
      <c r="A305">
        <v>24.12</v>
      </c>
      <c r="B305">
        <v>23</v>
      </c>
      <c r="C305">
        <f t="shared" si="8"/>
        <v>23.560000000000002</v>
      </c>
      <c r="D305">
        <v>35</v>
      </c>
      <c r="E305">
        <f t="shared" si="9"/>
        <v>824.60000000000014</v>
      </c>
    </row>
    <row r="306" spans="1:5" x14ac:dyDescent="0.3">
      <c r="A306">
        <v>24.12</v>
      </c>
      <c r="B306">
        <v>23</v>
      </c>
      <c r="C306">
        <f t="shared" si="8"/>
        <v>23.560000000000002</v>
      </c>
      <c r="D306">
        <v>35</v>
      </c>
      <c r="E306">
        <f t="shared" si="9"/>
        <v>824.60000000000014</v>
      </c>
    </row>
    <row r="307" spans="1:5" x14ac:dyDescent="0.3">
      <c r="A307">
        <v>24.12</v>
      </c>
      <c r="B307">
        <v>23</v>
      </c>
      <c r="C307">
        <f t="shared" si="8"/>
        <v>23.560000000000002</v>
      </c>
      <c r="D307">
        <v>35</v>
      </c>
      <c r="E307">
        <f t="shared" si="9"/>
        <v>824.60000000000014</v>
      </c>
    </row>
    <row r="308" spans="1:5" x14ac:dyDescent="0.3">
      <c r="A308">
        <v>24.12</v>
      </c>
      <c r="B308">
        <v>23</v>
      </c>
      <c r="C308">
        <f t="shared" si="8"/>
        <v>23.560000000000002</v>
      </c>
      <c r="D308">
        <v>35</v>
      </c>
      <c r="E308">
        <f t="shared" si="9"/>
        <v>824.60000000000014</v>
      </c>
    </row>
    <row r="309" spans="1:5" x14ac:dyDescent="0.3">
      <c r="A309">
        <v>24.12</v>
      </c>
      <c r="B309">
        <v>23</v>
      </c>
      <c r="C309">
        <f t="shared" si="8"/>
        <v>23.560000000000002</v>
      </c>
      <c r="D309">
        <v>35</v>
      </c>
      <c r="E309">
        <f t="shared" si="9"/>
        <v>824.60000000000014</v>
      </c>
    </row>
    <row r="310" spans="1:5" x14ac:dyDescent="0.3">
      <c r="A310">
        <v>24.12</v>
      </c>
      <c r="B310">
        <v>23</v>
      </c>
      <c r="C310">
        <f t="shared" si="8"/>
        <v>23.560000000000002</v>
      </c>
      <c r="D310">
        <v>35</v>
      </c>
      <c r="E310">
        <f t="shared" si="9"/>
        <v>824.60000000000014</v>
      </c>
    </row>
    <row r="311" spans="1:5" x14ac:dyDescent="0.3">
      <c r="A311">
        <v>13.2</v>
      </c>
      <c r="B311">
        <v>17.600000000000001</v>
      </c>
      <c r="C311">
        <f t="shared" si="8"/>
        <v>15.4</v>
      </c>
      <c r="D311">
        <v>44</v>
      </c>
      <c r="E311">
        <f t="shared" si="9"/>
        <v>677.6</v>
      </c>
    </row>
    <row r="312" spans="1:5" x14ac:dyDescent="0.3">
      <c r="A312">
        <v>19.2</v>
      </c>
      <c r="B312">
        <v>23</v>
      </c>
      <c r="C312">
        <f t="shared" si="8"/>
        <v>21.1</v>
      </c>
      <c r="D312">
        <v>44</v>
      </c>
      <c r="E312">
        <f t="shared" si="9"/>
        <v>928.40000000000009</v>
      </c>
    </row>
    <row r="313" spans="1:5" x14ac:dyDescent="0.3">
      <c r="A313">
        <v>13.2</v>
      </c>
      <c r="B313">
        <v>17.600000000000001</v>
      </c>
      <c r="C313">
        <f t="shared" si="8"/>
        <v>15.4</v>
      </c>
      <c r="D313">
        <v>44</v>
      </c>
      <c r="E313">
        <f t="shared" si="9"/>
        <v>677.6</v>
      </c>
    </row>
    <row r="314" spans="1:5" x14ac:dyDescent="0.3">
      <c r="A314">
        <v>13.2</v>
      </c>
      <c r="B314">
        <v>17.600000000000001</v>
      </c>
      <c r="C314">
        <f t="shared" si="8"/>
        <v>15.4</v>
      </c>
      <c r="D314">
        <v>44</v>
      </c>
      <c r="E314">
        <f t="shared" si="9"/>
        <v>677.6</v>
      </c>
    </row>
    <row r="315" spans="1:5" x14ac:dyDescent="0.3">
      <c r="A315">
        <v>13.2</v>
      </c>
      <c r="B315">
        <v>17.600000000000001</v>
      </c>
      <c r="C315">
        <f t="shared" si="8"/>
        <v>15.4</v>
      </c>
      <c r="D315">
        <v>44</v>
      </c>
      <c r="E315">
        <f t="shared" si="9"/>
        <v>677.6</v>
      </c>
    </row>
    <row r="316" spans="1:5" x14ac:dyDescent="0.3">
      <c r="A316">
        <v>19.2</v>
      </c>
      <c r="B316">
        <v>23</v>
      </c>
      <c r="C316">
        <f t="shared" si="8"/>
        <v>21.1</v>
      </c>
      <c r="D316">
        <v>44</v>
      </c>
      <c r="E316">
        <f t="shared" si="9"/>
        <v>928.40000000000009</v>
      </c>
    </row>
    <row r="317" spans="1:5" x14ac:dyDescent="0.3">
      <c r="A317">
        <v>19.2</v>
      </c>
      <c r="B317">
        <v>20</v>
      </c>
      <c r="C317">
        <f t="shared" si="8"/>
        <v>19.600000000000001</v>
      </c>
      <c r="D317">
        <v>44</v>
      </c>
      <c r="E317">
        <f t="shared" si="9"/>
        <v>862.40000000000009</v>
      </c>
    </row>
    <row r="318" spans="1:5" x14ac:dyDescent="0.3">
      <c r="A318">
        <v>19.2</v>
      </c>
      <c r="B318">
        <v>23</v>
      </c>
      <c r="C318">
        <f t="shared" si="8"/>
        <v>21.1</v>
      </c>
      <c r="D318">
        <v>44</v>
      </c>
      <c r="E318">
        <f t="shared" si="9"/>
        <v>928.40000000000009</v>
      </c>
    </row>
    <row r="319" spans="1:5" x14ac:dyDescent="0.3">
      <c r="A319">
        <v>19.2</v>
      </c>
      <c r="B319" s="1">
        <v>19</v>
      </c>
      <c r="C319">
        <f t="shared" si="8"/>
        <v>19.100000000000001</v>
      </c>
      <c r="D319">
        <v>44</v>
      </c>
      <c r="E319">
        <f t="shared" si="9"/>
        <v>840.40000000000009</v>
      </c>
    </row>
    <row r="320" spans="1:5" x14ac:dyDescent="0.3">
      <c r="A320">
        <v>19.2</v>
      </c>
      <c r="B320">
        <v>23</v>
      </c>
      <c r="C320">
        <f t="shared" si="8"/>
        <v>21.1</v>
      </c>
      <c r="D320">
        <v>44</v>
      </c>
      <c r="E320">
        <f t="shared" si="9"/>
        <v>928.40000000000009</v>
      </c>
    </row>
    <row r="321" spans="1:5" x14ac:dyDescent="0.3">
      <c r="A321">
        <v>19.2</v>
      </c>
      <c r="B321">
        <v>20</v>
      </c>
      <c r="C321">
        <f t="shared" si="8"/>
        <v>19.600000000000001</v>
      </c>
      <c r="D321">
        <v>44</v>
      </c>
      <c r="E321">
        <f t="shared" si="9"/>
        <v>862.40000000000009</v>
      </c>
    </row>
    <row r="322" spans="1:5" x14ac:dyDescent="0.3">
      <c r="A322">
        <v>10.199997750850173</v>
      </c>
      <c r="B322">
        <v>14.8</v>
      </c>
      <c r="C322">
        <f t="shared" si="8"/>
        <v>12.499998875425087</v>
      </c>
      <c r="D322">
        <v>40</v>
      </c>
      <c r="E322">
        <f t="shared" si="9"/>
        <v>499.99995501700346</v>
      </c>
    </row>
    <row r="323" spans="1:5" x14ac:dyDescent="0.3">
      <c r="A323">
        <v>10.19999775085067</v>
      </c>
      <c r="B323">
        <v>14.8</v>
      </c>
      <c r="C323">
        <f t="shared" si="8"/>
        <v>12.499998875425335</v>
      </c>
      <c r="D323">
        <v>40</v>
      </c>
      <c r="E323">
        <f t="shared" si="9"/>
        <v>499.99995501701341</v>
      </c>
    </row>
    <row r="324" spans="1:5" x14ac:dyDescent="0.3">
      <c r="A324">
        <v>17</v>
      </c>
      <c r="B324" s="1">
        <v>19</v>
      </c>
      <c r="C324">
        <f t="shared" si="8"/>
        <v>18</v>
      </c>
      <c r="D324">
        <v>45</v>
      </c>
      <c r="E324">
        <f t="shared" si="9"/>
        <v>810</v>
      </c>
    </row>
    <row r="325" spans="1:5" x14ac:dyDescent="0.3">
      <c r="A325">
        <v>17</v>
      </c>
      <c r="B325" s="1">
        <v>19</v>
      </c>
      <c r="C325">
        <f t="shared" ref="C325:C388" si="10">AVERAGE(A325:B325)</f>
        <v>18</v>
      </c>
      <c r="D325">
        <v>45</v>
      </c>
      <c r="E325">
        <f t="shared" ref="E325:E388" si="11">C325*D325</f>
        <v>810</v>
      </c>
    </row>
    <row r="326" spans="1:5" x14ac:dyDescent="0.3">
      <c r="A326">
        <v>17</v>
      </c>
      <c r="B326" s="1">
        <v>19</v>
      </c>
      <c r="C326">
        <f t="shared" si="10"/>
        <v>18</v>
      </c>
      <c r="D326">
        <v>46</v>
      </c>
      <c r="E326">
        <f t="shared" si="11"/>
        <v>828</v>
      </c>
    </row>
    <row r="327" spans="1:5" x14ac:dyDescent="0.3">
      <c r="A327">
        <v>17</v>
      </c>
      <c r="B327" s="1">
        <v>19</v>
      </c>
      <c r="C327">
        <f t="shared" si="10"/>
        <v>18</v>
      </c>
      <c r="D327">
        <v>45</v>
      </c>
      <c r="E327">
        <f t="shared" si="11"/>
        <v>810</v>
      </c>
    </row>
    <row r="328" spans="1:5" x14ac:dyDescent="0.3">
      <c r="A328">
        <v>17</v>
      </c>
      <c r="B328" s="1">
        <v>19</v>
      </c>
      <c r="C328">
        <f t="shared" si="10"/>
        <v>18</v>
      </c>
      <c r="D328">
        <v>45</v>
      </c>
      <c r="E328">
        <f t="shared" si="11"/>
        <v>810</v>
      </c>
    </row>
    <row r="329" spans="1:5" x14ac:dyDescent="0.3">
      <c r="A329">
        <v>17</v>
      </c>
      <c r="B329" s="1">
        <v>19</v>
      </c>
      <c r="C329">
        <f t="shared" si="10"/>
        <v>18</v>
      </c>
      <c r="D329">
        <v>45</v>
      </c>
      <c r="E329">
        <f t="shared" si="11"/>
        <v>810</v>
      </c>
    </row>
    <row r="330" spans="1:5" x14ac:dyDescent="0.3">
      <c r="A330">
        <v>17</v>
      </c>
      <c r="B330" s="1">
        <v>19</v>
      </c>
      <c r="C330">
        <f t="shared" si="10"/>
        <v>18</v>
      </c>
      <c r="D330">
        <v>45</v>
      </c>
      <c r="E330">
        <f t="shared" si="11"/>
        <v>810</v>
      </c>
    </row>
    <row r="331" spans="1:5" x14ac:dyDescent="0.3">
      <c r="A331">
        <v>17</v>
      </c>
      <c r="B331" s="1">
        <v>19</v>
      </c>
      <c r="C331">
        <f t="shared" si="10"/>
        <v>18</v>
      </c>
      <c r="D331">
        <v>45</v>
      </c>
      <c r="E331">
        <f t="shared" si="11"/>
        <v>810</v>
      </c>
    </row>
    <row r="332" spans="1:5" x14ac:dyDescent="0.3">
      <c r="A332">
        <v>17</v>
      </c>
      <c r="B332" s="1">
        <v>19</v>
      </c>
      <c r="C332">
        <f t="shared" si="10"/>
        <v>18</v>
      </c>
      <c r="D332">
        <v>45</v>
      </c>
      <c r="E332">
        <f t="shared" si="11"/>
        <v>810</v>
      </c>
    </row>
    <row r="333" spans="1:5" x14ac:dyDescent="0.3">
      <c r="A333">
        <v>17</v>
      </c>
      <c r="B333" s="1">
        <v>19</v>
      </c>
      <c r="C333">
        <f t="shared" si="10"/>
        <v>18</v>
      </c>
      <c r="D333">
        <v>46</v>
      </c>
      <c r="E333">
        <f t="shared" si="11"/>
        <v>828</v>
      </c>
    </row>
    <row r="334" spans="1:5" x14ac:dyDescent="0.3">
      <c r="A334">
        <v>17</v>
      </c>
      <c r="B334" s="1">
        <v>19</v>
      </c>
      <c r="C334">
        <f t="shared" si="10"/>
        <v>18</v>
      </c>
      <c r="D334">
        <v>46</v>
      </c>
      <c r="E334">
        <f t="shared" si="11"/>
        <v>828</v>
      </c>
    </row>
    <row r="335" spans="1:5" x14ac:dyDescent="0.3">
      <c r="A335">
        <v>17</v>
      </c>
      <c r="B335" s="1">
        <v>19</v>
      </c>
      <c r="C335">
        <f t="shared" si="10"/>
        <v>18</v>
      </c>
      <c r="D335">
        <v>46</v>
      </c>
      <c r="E335">
        <f t="shared" si="11"/>
        <v>828</v>
      </c>
    </row>
    <row r="336" spans="1:5" x14ac:dyDescent="0.3">
      <c r="A336">
        <v>17</v>
      </c>
      <c r="B336" s="1">
        <v>19</v>
      </c>
      <c r="C336">
        <f t="shared" si="10"/>
        <v>18</v>
      </c>
      <c r="D336">
        <v>45</v>
      </c>
      <c r="E336">
        <f t="shared" si="11"/>
        <v>810</v>
      </c>
    </row>
    <row r="337" spans="1:5" x14ac:dyDescent="0.3">
      <c r="A337">
        <v>17</v>
      </c>
      <c r="B337" s="1">
        <v>19</v>
      </c>
      <c r="C337">
        <f t="shared" si="10"/>
        <v>18</v>
      </c>
      <c r="D337">
        <v>44</v>
      </c>
      <c r="E337">
        <f t="shared" si="11"/>
        <v>792</v>
      </c>
    </row>
    <row r="338" spans="1:5" x14ac:dyDescent="0.3">
      <c r="A338">
        <v>17</v>
      </c>
      <c r="B338" s="1">
        <v>19</v>
      </c>
      <c r="C338">
        <f t="shared" si="10"/>
        <v>18</v>
      </c>
      <c r="D338">
        <v>44</v>
      </c>
      <c r="E338">
        <f t="shared" si="11"/>
        <v>792</v>
      </c>
    </row>
    <row r="339" spans="1:5" x14ac:dyDescent="0.3">
      <c r="A339">
        <v>17</v>
      </c>
      <c r="B339" s="1">
        <v>19</v>
      </c>
      <c r="C339">
        <f t="shared" si="10"/>
        <v>18</v>
      </c>
      <c r="D339">
        <v>44</v>
      </c>
      <c r="E339">
        <f t="shared" si="11"/>
        <v>792</v>
      </c>
    </row>
    <row r="340" spans="1:5" x14ac:dyDescent="0.3">
      <c r="A340">
        <v>17</v>
      </c>
      <c r="B340" s="1">
        <v>19</v>
      </c>
      <c r="C340">
        <f t="shared" si="10"/>
        <v>18</v>
      </c>
      <c r="D340">
        <v>44</v>
      </c>
      <c r="E340">
        <f t="shared" si="11"/>
        <v>792</v>
      </c>
    </row>
    <row r="341" spans="1:5" x14ac:dyDescent="0.3">
      <c r="A341">
        <v>17</v>
      </c>
      <c r="B341" s="1">
        <v>19</v>
      </c>
      <c r="C341">
        <f t="shared" si="10"/>
        <v>18</v>
      </c>
      <c r="D341">
        <v>44</v>
      </c>
      <c r="E341">
        <f t="shared" si="11"/>
        <v>792</v>
      </c>
    </row>
    <row r="342" spans="1:5" x14ac:dyDescent="0.3">
      <c r="A342">
        <v>17</v>
      </c>
      <c r="B342" s="1">
        <v>19</v>
      </c>
      <c r="C342">
        <f t="shared" si="10"/>
        <v>18</v>
      </c>
      <c r="D342">
        <v>44</v>
      </c>
      <c r="E342">
        <f t="shared" si="11"/>
        <v>792</v>
      </c>
    </row>
    <row r="343" spans="1:5" x14ac:dyDescent="0.3">
      <c r="A343">
        <v>17</v>
      </c>
      <c r="B343" s="1">
        <v>19</v>
      </c>
      <c r="C343">
        <f t="shared" si="10"/>
        <v>18</v>
      </c>
      <c r="D343">
        <v>44</v>
      </c>
      <c r="E343">
        <f t="shared" si="11"/>
        <v>792</v>
      </c>
    </row>
    <row r="344" spans="1:5" x14ac:dyDescent="0.3">
      <c r="A344">
        <v>17</v>
      </c>
      <c r="B344" s="1">
        <v>19</v>
      </c>
      <c r="C344">
        <f t="shared" si="10"/>
        <v>18</v>
      </c>
      <c r="D344">
        <v>44</v>
      </c>
      <c r="E344">
        <f t="shared" si="11"/>
        <v>792</v>
      </c>
    </row>
    <row r="345" spans="1:5" x14ac:dyDescent="0.3">
      <c r="A345">
        <v>17</v>
      </c>
      <c r="B345" s="1">
        <v>19</v>
      </c>
      <c r="C345">
        <f t="shared" si="10"/>
        <v>18</v>
      </c>
      <c r="D345">
        <v>44</v>
      </c>
      <c r="E345">
        <f t="shared" si="11"/>
        <v>792</v>
      </c>
    </row>
    <row r="346" spans="1:5" x14ac:dyDescent="0.3">
      <c r="A346">
        <v>17</v>
      </c>
      <c r="B346" s="1">
        <v>19</v>
      </c>
      <c r="C346">
        <f t="shared" si="10"/>
        <v>18</v>
      </c>
      <c r="D346">
        <v>44</v>
      </c>
      <c r="E346">
        <f t="shared" si="11"/>
        <v>792</v>
      </c>
    </row>
    <row r="347" spans="1:5" x14ac:dyDescent="0.3">
      <c r="A347">
        <v>17</v>
      </c>
      <c r="B347" s="1">
        <v>19</v>
      </c>
      <c r="C347">
        <f t="shared" si="10"/>
        <v>18</v>
      </c>
      <c r="D347">
        <v>44</v>
      </c>
      <c r="E347">
        <f t="shared" si="11"/>
        <v>792</v>
      </c>
    </row>
    <row r="348" spans="1:5" x14ac:dyDescent="0.3">
      <c r="A348">
        <v>17</v>
      </c>
      <c r="B348" s="1">
        <v>19</v>
      </c>
      <c r="C348">
        <f t="shared" si="10"/>
        <v>18</v>
      </c>
      <c r="D348">
        <v>44</v>
      </c>
      <c r="E348">
        <f t="shared" si="11"/>
        <v>792</v>
      </c>
    </row>
    <row r="349" spans="1:5" x14ac:dyDescent="0.3">
      <c r="A349">
        <v>17</v>
      </c>
      <c r="B349" s="1">
        <v>19</v>
      </c>
      <c r="C349">
        <f t="shared" si="10"/>
        <v>18</v>
      </c>
      <c r="D349">
        <v>44</v>
      </c>
      <c r="E349">
        <f t="shared" si="11"/>
        <v>792</v>
      </c>
    </row>
    <row r="350" spans="1:5" x14ac:dyDescent="0.3">
      <c r="A350">
        <v>17</v>
      </c>
      <c r="B350" s="1">
        <v>19</v>
      </c>
      <c r="C350">
        <f t="shared" si="10"/>
        <v>18</v>
      </c>
      <c r="D350">
        <v>44</v>
      </c>
      <c r="E350">
        <f t="shared" si="11"/>
        <v>792</v>
      </c>
    </row>
    <row r="351" spans="1:5" x14ac:dyDescent="0.3">
      <c r="A351">
        <v>17</v>
      </c>
      <c r="B351" s="1">
        <v>19</v>
      </c>
      <c r="C351">
        <f t="shared" si="10"/>
        <v>18</v>
      </c>
      <c r="D351">
        <v>44</v>
      </c>
      <c r="E351">
        <f t="shared" si="11"/>
        <v>792</v>
      </c>
    </row>
    <row r="352" spans="1:5" x14ac:dyDescent="0.3">
      <c r="A352">
        <v>17</v>
      </c>
      <c r="B352" s="1">
        <v>19</v>
      </c>
      <c r="C352">
        <f t="shared" si="10"/>
        <v>18</v>
      </c>
      <c r="D352">
        <v>44</v>
      </c>
      <c r="E352">
        <f t="shared" si="11"/>
        <v>792</v>
      </c>
    </row>
    <row r="353" spans="1:5" x14ac:dyDescent="0.3">
      <c r="A353">
        <v>17</v>
      </c>
      <c r="B353" s="1">
        <v>19</v>
      </c>
      <c r="C353">
        <f t="shared" si="10"/>
        <v>18</v>
      </c>
      <c r="D353">
        <v>44</v>
      </c>
      <c r="E353">
        <f t="shared" si="11"/>
        <v>792</v>
      </c>
    </row>
    <row r="354" spans="1:5" x14ac:dyDescent="0.3">
      <c r="A354">
        <v>17</v>
      </c>
      <c r="B354" s="1">
        <v>19</v>
      </c>
      <c r="C354">
        <f t="shared" si="10"/>
        <v>18</v>
      </c>
      <c r="D354">
        <v>44</v>
      </c>
      <c r="E354">
        <f t="shared" si="11"/>
        <v>792</v>
      </c>
    </row>
    <row r="355" spans="1:5" x14ac:dyDescent="0.3">
      <c r="A355">
        <v>17</v>
      </c>
      <c r="B355" s="1">
        <v>19</v>
      </c>
      <c r="C355">
        <f t="shared" si="10"/>
        <v>18</v>
      </c>
      <c r="D355">
        <v>44</v>
      </c>
      <c r="E355">
        <f t="shared" si="11"/>
        <v>792</v>
      </c>
    </row>
    <row r="356" spans="1:5" x14ac:dyDescent="0.3">
      <c r="A356">
        <v>17</v>
      </c>
      <c r="B356" s="1">
        <v>19</v>
      </c>
      <c r="C356">
        <f t="shared" si="10"/>
        <v>18</v>
      </c>
      <c r="D356">
        <v>44</v>
      </c>
      <c r="E356">
        <f t="shared" si="11"/>
        <v>792</v>
      </c>
    </row>
    <row r="357" spans="1:5" x14ac:dyDescent="0.3">
      <c r="A357">
        <v>17</v>
      </c>
      <c r="B357" s="1">
        <v>19</v>
      </c>
      <c r="C357">
        <f t="shared" si="10"/>
        <v>18</v>
      </c>
      <c r="D357">
        <v>44</v>
      </c>
      <c r="E357">
        <f t="shared" si="11"/>
        <v>792</v>
      </c>
    </row>
    <row r="358" spans="1:5" x14ac:dyDescent="0.3">
      <c r="A358">
        <v>17</v>
      </c>
      <c r="B358" s="1">
        <v>19</v>
      </c>
      <c r="C358">
        <f t="shared" si="10"/>
        <v>18</v>
      </c>
      <c r="D358">
        <v>44</v>
      </c>
      <c r="E358">
        <f t="shared" si="11"/>
        <v>792</v>
      </c>
    </row>
    <row r="359" spans="1:5" x14ac:dyDescent="0.3">
      <c r="A359">
        <v>17</v>
      </c>
      <c r="B359" s="1">
        <v>19</v>
      </c>
      <c r="C359">
        <f t="shared" si="10"/>
        <v>18</v>
      </c>
      <c r="D359">
        <v>44</v>
      </c>
      <c r="E359">
        <f t="shared" si="11"/>
        <v>792</v>
      </c>
    </row>
    <row r="360" spans="1:5" x14ac:dyDescent="0.3">
      <c r="A360">
        <v>17</v>
      </c>
      <c r="B360" s="1">
        <v>19</v>
      </c>
      <c r="C360">
        <f t="shared" si="10"/>
        <v>18</v>
      </c>
      <c r="D360">
        <v>44</v>
      </c>
      <c r="E360">
        <f t="shared" si="11"/>
        <v>792</v>
      </c>
    </row>
    <row r="361" spans="1:5" x14ac:dyDescent="0.3">
      <c r="A361">
        <v>12.4</v>
      </c>
      <c r="B361" s="1">
        <v>19</v>
      </c>
      <c r="C361">
        <f t="shared" si="10"/>
        <v>15.7</v>
      </c>
      <c r="D361">
        <v>60</v>
      </c>
      <c r="E361">
        <f t="shared" si="11"/>
        <v>942</v>
      </c>
    </row>
    <row r="362" spans="1:5" x14ac:dyDescent="0.3">
      <c r="A362">
        <v>12.4</v>
      </c>
      <c r="B362" s="1">
        <v>19</v>
      </c>
      <c r="C362">
        <f t="shared" si="10"/>
        <v>15.7</v>
      </c>
      <c r="D362">
        <v>60</v>
      </c>
      <c r="E362">
        <f t="shared" si="11"/>
        <v>942</v>
      </c>
    </row>
    <row r="363" spans="1:5" x14ac:dyDescent="0.3">
      <c r="A363">
        <v>12.4</v>
      </c>
      <c r="B363" s="1">
        <v>19</v>
      </c>
      <c r="C363">
        <f t="shared" si="10"/>
        <v>15.7</v>
      </c>
      <c r="D363">
        <v>60</v>
      </c>
      <c r="E363">
        <f t="shared" si="11"/>
        <v>942</v>
      </c>
    </row>
    <row r="364" spans="1:5" x14ac:dyDescent="0.3">
      <c r="A364">
        <v>12.4</v>
      </c>
      <c r="B364" s="1">
        <v>19</v>
      </c>
      <c r="C364">
        <f t="shared" si="10"/>
        <v>15.7</v>
      </c>
      <c r="D364">
        <v>60</v>
      </c>
      <c r="E364">
        <f t="shared" si="11"/>
        <v>942</v>
      </c>
    </row>
    <row r="365" spans="1:5" x14ac:dyDescent="0.3">
      <c r="A365">
        <v>9.4</v>
      </c>
      <c r="B365">
        <v>13.6</v>
      </c>
      <c r="C365">
        <f t="shared" si="10"/>
        <v>11.5</v>
      </c>
      <c r="D365">
        <v>60</v>
      </c>
      <c r="E365">
        <f t="shared" si="11"/>
        <v>690</v>
      </c>
    </row>
    <row r="366" spans="1:5" x14ac:dyDescent="0.3">
      <c r="A366">
        <v>12.4</v>
      </c>
      <c r="B366">
        <v>15.96</v>
      </c>
      <c r="C366">
        <f t="shared" si="10"/>
        <v>14.18</v>
      </c>
      <c r="D366">
        <v>60</v>
      </c>
      <c r="E366">
        <f t="shared" si="11"/>
        <v>850.8</v>
      </c>
    </row>
    <row r="367" spans="1:5" x14ac:dyDescent="0.3">
      <c r="A367">
        <v>20</v>
      </c>
      <c r="B367">
        <v>24.3</v>
      </c>
      <c r="C367">
        <f t="shared" si="10"/>
        <v>22.15</v>
      </c>
      <c r="D367">
        <v>48</v>
      </c>
      <c r="E367">
        <f t="shared" si="11"/>
        <v>1063.1999999999998</v>
      </c>
    </row>
    <row r="368" spans="1:5" x14ac:dyDescent="0.3">
      <c r="A368">
        <v>20</v>
      </c>
      <c r="B368">
        <v>24.3</v>
      </c>
      <c r="C368">
        <f t="shared" si="10"/>
        <v>22.15</v>
      </c>
      <c r="D368">
        <v>48</v>
      </c>
      <c r="E368">
        <f t="shared" si="11"/>
        <v>1063.1999999999998</v>
      </c>
    </row>
    <row r="369" spans="1:5" x14ac:dyDescent="0.3">
      <c r="A369">
        <v>20</v>
      </c>
      <c r="B369">
        <v>24.3</v>
      </c>
      <c r="C369">
        <f t="shared" si="10"/>
        <v>22.15</v>
      </c>
      <c r="D369">
        <v>48</v>
      </c>
      <c r="E369">
        <f t="shared" si="11"/>
        <v>1063.1999999999998</v>
      </c>
    </row>
    <row r="370" spans="1:5" x14ac:dyDescent="0.3">
      <c r="A370">
        <v>20</v>
      </c>
      <c r="B370">
        <v>24.3</v>
      </c>
      <c r="C370">
        <f t="shared" si="10"/>
        <v>22.15</v>
      </c>
      <c r="D370">
        <v>48</v>
      </c>
      <c r="E370">
        <f t="shared" si="11"/>
        <v>1063.1999999999998</v>
      </c>
    </row>
    <row r="371" spans="1:5" x14ac:dyDescent="0.3">
      <c r="A371">
        <v>20</v>
      </c>
      <c r="B371">
        <v>24.3</v>
      </c>
      <c r="C371">
        <f t="shared" si="10"/>
        <v>22.15</v>
      </c>
      <c r="D371">
        <v>48</v>
      </c>
      <c r="E371">
        <f t="shared" si="11"/>
        <v>1063.1999999999998</v>
      </c>
    </row>
    <row r="372" spans="1:5" x14ac:dyDescent="0.3">
      <c r="A372">
        <v>20</v>
      </c>
      <c r="B372">
        <v>24.3</v>
      </c>
      <c r="C372">
        <f t="shared" si="10"/>
        <v>22.15</v>
      </c>
      <c r="D372">
        <v>48</v>
      </c>
      <c r="E372">
        <f t="shared" si="11"/>
        <v>1063.1999999999998</v>
      </c>
    </row>
    <row r="373" spans="1:5" x14ac:dyDescent="0.3">
      <c r="A373">
        <v>20</v>
      </c>
      <c r="B373">
        <v>24.3</v>
      </c>
      <c r="C373">
        <f t="shared" si="10"/>
        <v>22.15</v>
      </c>
      <c r="D373">
        <v>48</v>
      </c>
      <c r="E373">
        <f t="shared" si="11"/>
        <v>1063.1999999999998</v>
      </c>
    </row>
    <row r="374" spans="1:5" x14ac:dyDescent="0.3">
      <c r="A374">
        <v>20</v>
      </c>
      <c r="B374">
        <v>24.3</v>
      </c>
      <c r="C374">
        <f t="shared" si="10"/>
        <v>22.15</v>
      </c>
      <c r="D374">
        <v>48</v>
      </c>
      <c r="E374">
        <f t="shared" si="11"/>
        <v>1063.1999999999998</v>
      </c>
    </row>
    <row r="375" spans="1:5" x14ac:dyDescent="0.3">
      <c r="A375">
        <v>20</v>
      </c>
      <c r="B375">
        <v>24.3</v>
      </c>
      <c r="C375">
        <f t="shared" si="10"/>
        <v>22.15</v>
      </c>
      <c r="D375">
        <v>48</v>
      </c>
      <c r="E375">
        <f t="shared" si="11"/>
        <v>1063.1999999999998</v>
      </c>
    </row>
    <row r="376" spans="1:5" x14ac:dyDescent="0.3">
      <c r="A376">
        <v>15</v>
      </c>
      <c r="B376" s="1">
        <v>19</v>
      </c>
      <c r="C376">
        <f t="shared" si="10"/>
        <v>17</v>
      </c>
      <c r="D376">
        <v>40</v>
      </c>
      <c r="E376">
        <f t="shared" si="11"/>
        <v>680</v>
      </c>
    </row>
    <row r="377" spans="1:5" x14ac:dyDescent="0.3">
      <c r="A377">
        <v>15</v>
      </c>
      <c r="B377">
        <v>17.190000000000001</v>
      </c>
      <c r="C377">
        <f t="shared" si="10"/>
        <v>16.094999999999999</v>
      </c>
      <c r="D377">
        <v>40</v>
      </c>
      <c r="E377">
        <f t="shared" si="11"/>
        <v>643.79999999999995</v>
      </c>
    </row>
    <row r="378" spans="1:5" x14ac:dyDescent="0.3">
      <c r="A378">
        <v>15</v>
      </c>
      <c r="B378">
        <v>17.190000000000001</v>
      </c>
      <c r="C378">
        <f t="shared" si="10"/>
        <v>16.094999999999999</v>
      </c>
      <c r="D378">
        <v>40</v>
      </c>
      <c r="E378">
        <f t="shared" si="11"/>
        <v>643.79999999999995</v>
      </c>
    </row>
    <row r="379" spans="1:5" x14ac:dyDescent="0.3">
      <c r="A379">
        <v>21.19</v>
      </c>
      <c r="B379" s="1">
        <v>19</v>
      </c>
      <c r="C379">
        <f t="shared" si="10"/>
        <v>20.094999999999999</v>
      </c>
      <c r="D379">
        <v>40</v>
      </c>
      <c r="E379">
        <f t="shared" si="11"/>
        <v>803.8</v>
      </c>
    </row>
    <row r="380" spans="1:5" x14ac:dyDescent="0.3">
      <c r="A380">
        <v>17</v>
      </c>
      <c r="B380" s="1">
        <v>19</v>
      </c>
      <c r="C380">
        <f t="shared" si="10"/>
        <v>18</v>
      </c>
      <c r="D380">
        <v>52</v>
      </c>
      <c r="E380">
        <f t="shared" si="11"/>
        <v>936</v>
      </c>
    </row>
    <row r="381" spans="1:5" x14ac:dyDescent="0.3">
      <c r="A381">
        <v>17</v>
      </c>
      <c r="B381" s="1">
        <v>19</v>
      </c>
      <c r="C381">
        <f t="shared" si="10"/>
        <v>18</v>
      </c>
      <c r="D381">
        <v>52</v>
      </c>
      <c r="E381">
        <f t="shared" si="11"/>
        <v>936</v>
      </c>
    </row>
    <row r="382" spans="1:5" x14ac:dyDescent="0.3">
      <c r="A382">
        <v>17</v>
      </c>
      <c r="B382" s="1">
        <v>19</v>
      </c>
      <c r="C382">
        <f t="shared" si="10"/>
        <v>18</v>
      </c>
      <c r="D382">
        <v>52</v>
      </c>
      <c r="E382">
        <f t="shared" si="11"/>
        <v>936</v>
      </c>
    </row>
    <row r="383" spans="1:5" x14ac:dyDescent="0.3">
      <c r="A383">
        <v>17</v>
      </c>
      <c r="B383" s="1">
        <v>19</v>
      </c>
      <c r="C383">
        <f t="shared" si="10"/>
        <v>18</v>
      </c>
      <c r="D383">
        <v>52</v>
      </c>
      <c r="E383">
        <f t="shared" si="11"/>
        <v>936</v>
      </c>
    </row>
    <row r="384" spans="1:5" x14ac:dyDescent="0.3">
      <c r="A384">
        <v>17</v>
      </c>
      <c r="B384" s="1">
        <v>19</v>
      </c>
      <c r="C384">
        <f t="shared" si="10"/>
        <v>18</v>
      </c>
      <c r="D384">
        <v>52</v>
      </c>
      <c r="E384">
        <f t="shared" si="11"/>
        <v>936</v>
      </c>
    </row>
    <row r="385" spans="1:5" x14ac:dyDescent="0.3">
      <c r="A385">
        <v>17</v>
      </c>
      <c r="B385" s="1">
        <v>19</v>
      </c>
      <c r="C385">
        <f t="shared" si="10"/>
        <v>18</v>
      </c>
      <c r="D385">
        <v>52</v>
      </c>
      <c r="E385">
        <f t="shared" si="11"/>
        <v>936</v>
      </c>
    </row>
    <row r="386" spans="1:5" x14ac:dyDescent="0.3">
      <c r="A386">
        <v>17</v>
      </c>
      <c r="B386" s="1">
        <v>19</v>
      </c>
      <c r="C386">
        <f t="shared" si="10"/>
        <v>18</v>
      </c>
      <c r="D386">
        <v>52</v>
      </c>
      <c r="E386">
        <f t="shared" si="11"/>
        <v>936</v>
      </c>
    </row>
    <row r="387" spans="1:5" x14ac:dyDescent="0.3">
      <c r="A387">
        <v>17</v>
      </c>
      <c r="B387" s="1">
        <v>19</v>
      </c>
      <c r="C387">
        <f t="shared" si="10"/>
        <v>18</v>
      </c>
      <c r="D387">
        <v>52</v>
      </c>
      <c r="E387">
        <f t="shared" si="11"/>
        <v>936</v>
      </c>
    </row>
    <row r="388" spans="1:5" x14ac:dyDescent="0.3">
      <c r="A388">
        <v>17</v>
      </c>
      <c r="B388" s="1">
        <v>19</v>
      </c>
      <c r="C388">
        <f t="shared" si="10"/>
        <v>18</v>
      </c>
      <c r="D388">
        <v>52</v>
      </c>
      <c r="E388">
        <f t="shared" si="11"/>
        <v>936</v>
      </c>
    </row>
    <row r="389" spans="1:5" x14ac:dyDescent="0.3">
      <c r="A389">
        <v>17</v>
      </c>
      <c r="B389" s="1">
        <v>19</v>
      </c>
      <c r="C389">
        <f t="shared" ref="C389:C452" si="12">AVERAGE(A389:B389)</f>
        <v>18</v>
      </c>
      <c r="D389">
        <v>52</v>
      </c>
      <c r="E389">
        <f t="shared" ref="E389:E452" si="13">C389*D389</f>
        <v>936</v>
      </c>
    </row>
    <row r="390" spans="1:5" x14ac:dyDescent="0.3">
      <c r="A390">
        <v>17</v>
      </c>
      <c r="B390" s="1">
        <v>19</v>
      </c>
      <c r="C390">
        <f t="shared" si="12"/>
        <v>18</v>
      </c>
      <c r="D390">
        <v>52</v>
      </c>
      <c r="E390">
        <f t="shared" si="13"/>
        <v>936</v>
      </c>
    </row>
    <row r="391" spans="1:5" x14ac:dyDescent="0.3">
      <c r="A391">
        <v>17</v>
      </c>
      <c r="B391" s="1">
        <v>19</v>
      </c>
      <c r="C391">
        <f t="shared" si="12"/>
        <v>18</v>
      </c>
      <c r="D391">
        <v>52</v>
      </c>
      <c r="E391">
        <f t="shared" si="13"/>
        <v>936</v>
      </c>
    </row>
    <row r="392" spans="1:5" x14ac:dyDescent="0.3">
      <c r="A392">
        <v>10.199997750850699</v>
      </c>
      <c r="B392">
        <v>13.87</v>
      </c>
      <c r="C392">
        <f t="shared" si="12"/>
        <v>12.034998875425348</v>
      </c>
      <c r="D392">
        <v>50</v>
      </c>
      <c r="E392">
        <f t="shared" si="13"/>
        <v>601.74994377126745</v>
      </c>
    </row>
    <row r="393" spans="1:5" x14ac:dyDescent="0.3">
      <c r="A393">
        <v>10</v>
      </c>
      <c r="B393">
        <v>13.87</v>
      </c>
      <c r="C393">
        <f t="shared" si="12"/>
        <v>11.934999999999999</v>
      </c>
      <c r="D393">
        <v>50</v>
      </c>
      <c r="E393">
        <f t="shared" si="13"/>
        <v>596.74999999999989</v>
      </c>
    </row>
    <row r="394" spans="1:5" x14ac:dyDescent="0.3">
      <c r="A394">
        <v>10</v>
      </c>
      <c r="B394">
        <v>13.87</v>
      </c>
      <c r="C394">
        <f t="shared" si="12"/>
        <v>11.934999999999999</v>
      </c>
      <c r="D394">
        <v>50</v>
      </c>
      <c r="E394">
        <f t="shared" si="13"/>
        <v>596.74999999999989</v>
      </c>
    </row>
    <row r="395" spans="1:5" x14ac:dyDescent="0.3">
      <c r="A395">
        <v>16</v>
      </c>
      <c r="B395">
        <v>19.600000000000001</v>
      </c>
      <c r="C395">
        <f t="shared" si="12"/>
        <v>17.8</v>
      </c>
      <c r="D395">
        <v>50</v>
      </c>
      <c r="E395">
        <f t="shared" si="13"/>
        <v>890</v>
      </c>
    </row>
    <row r="396" spans="1:5" x14ac:dyDescent="0.3">
      <c r="A396">
        <v>16</v>
      </c>
      <c r="B396">
        <v>19.600000000000001</v>
      </c>
      <c r="C396">
        <f t="shared" si="12"/>
        <v>17.8</v>
      </c>
      <c r="D396">
        <v>50</v>
      </c>
      <c r="E396">
        <f t="shared" si="13"/>
        <v>890</v>
      </c>
    </row>
    <row r="397" spans="1:5" x14ac:dyDescent="0.3">
      <c r="A397">
        <v>16</v>
      </c>
      <c r="B397">
        <v>19.600000000000001</v>
      </c>
      <c r="C397">
        <f t="shared" si="12"/>
        <v>17.8</v>
      </c>
      <c r="D397">
        <v>50</v>
      </c>
      <c r="E397">
        <f t="shared" si="13"/>
        <v>890</v>
      </c>
    </row>
    <row r="398" spans="1:5" x14ac:dyDescent="0.3">
      <c r="A398">
        <v>16</v>
      </c>
      <c r="B398">
        <v>19.600000000000001</v>
      </c>
      <c r="C398">
        <f t="shared" si="12"/>
        <v>17.8</v>
      </c>
      <c r="D398">
        <v>50</v>
      </c>
      <c r="E398">
        <f t="shared" si="13"/>
        <v>890</v>
      </c>
    </row>
    <row r="399" spans="1:5" x14ac:dyDescent="0.3">
      <c r="A399">
        <v>16</v>
      </c>
      <c r="B399">
        <v>19.600000000000001</v>
      </c>
      <c r="C399">
        <f t="shared" si="12"/>
        <v>17.8</v>
      </c>
      <c r="D399">
        <v>50</v>
      </c>
      <c r="E399">
        <f t="shared" si="13"/>
        <v>890</v>
      </c>
    </row>
    <row r="400" spans="1:5" x14ac:dyDescent="0.3">
      <c r="A400">
        <v>16</v>
      </c>
      <c r="B400">
        <v>19.600000000000001</v>
      </c>
      <c r="C400">
        <f t="shared" si="12"/>
        <v>17.8</v>
      </c>
      <c r="D400">
        <v>50</v>
      </c>
      <c r="E400">
        <f t="shared" si="13"/>
        <v>890</v>
      </c>
    </row>
    <row r="401" spans="1:5" x14ac:dyDescent="0.3">
      <c r="A401">
        <v>17</v>
      </c>
      <c r="B401" s="1">
        <v>19</v>
      </c>
      <c r="C401">
        <f t="shared" si="12"/>
        <v>18</v>
      </c>
      <c r="D401">
        <v>45</v>
      </c>
      <c r="E401">
        <f t="shared" si="13"/>
        <v>810</v>
      </c>
    </row>
    <row r="402" spans="1:5" x14ac:dyDescent="0.3">
      <c r="A402">
        <v>19.899995501702534</v>
      </c>
      <c r="B402">
        <v>22.32</v>
      </c>
      <c r="C402">
        <f t="shared" si="12"/>
        <v>21.109997750851267</v>
      </c>
      <c r="D402">
        <v>45</v>
      </c>
      <c r="E402">
        <f t="shared" si="13"/>
        <v>949.949898788307</v>
      </c>
    </row>
    <row r="403" spans="1:5" x14ac:dyDescent="0.3">
      <c r="A403">
        <v>19.899995501702733</v>
      </c>
      <c r="B403">
        <v>22</v>
      </c>
      <c r="C403">
        <f t="shared" si="12"/>
        <v>20.949997750851367</v>
      </c>
      <c r="D403">
        <v>45</v>
      </c>
      <c r="E403">
        <f t="shared" si="13"/>
        <v>942.7498987883115</v>
      </c>
    </row>
    <row r="404" spans="1:5" x14ac:dyDescent="0.3">
      <c r="A404">
        <v>17</v>
      </c>
      <c r="B404" s="1">
        <v>19</v>
      </c>
      <c r="C404">
        <f t="shared" si="12"/>
        <v>18</v>
      </c>
      <c r="D404">
        <v>45</v>
      </c>
      <c r="E404">
        <f t="shared" si="13"/>
        <v>810</v>
      </c>
    </row>
    <row r="405" spans="1:5" x14ac:dyDescent="0.3">
      <c r="A405">
        <v>14</v>
      </c>
      <c r="B405">
        <v>17</v>
      </c>
      <c r="C405">
        <f t="shared" si="12"/>
        <v>15.5</v>
      </c>
      <c r="D405">
        <v>45</v>
      </c>
      <c r="E405">
        <f t="shared" si="13"/>
        <v>697.5</v>
      </c>
    </row>
    <row r="406" spans="1:5" x14ac:dyDescent="0.3">
      <c r="A406">
        <v>17</v>
      </c>
      <c r="B406" s="1">
        <v>19</v>
      </c>
      <c r="C406">
        <f t="shared" si="12"/>
        <v>18</v>
      </c>
      <c r="D406">
        <v>45</v>
      </c>
      <c r="E406">
        <f t="shared" si="13"/>
        <v>810</v>
      </c>
    </row>
    <row r="407" spans="1:5" x14ac:dyDescent="0.3">
      <c r="A407">
        <v>17</v>
      </c>
      <c r="B407" s="1">
        <v>19</v>
      </c>
      <c r="C407">
        <f t="shared" si="12"/>
        <v>18</v>
      </c>
      <c r="D407">
        <v>45</v>
      </c>
      <c r="E407">
        <f t="shared" si="13"/>
        <v>810</v>
      </c>
    </row>
    <row r="408" spans="1:5" x14ac:dyDescent="0.3">
      <c r="A408">
        <v>17</v>
      </c>
      <c r="B408" s="1">
        <v>19</v>
      </c>
      <c r="C408">
        <f t="shared" si="12"/>
        <v>18</v>
      </c>
      <c r="D408">
        <v>45</v>
      </c>
      <c r="E408">
        <f t="shared" si="13"/>
        <v>810</v>
      </c>
    </row>
    <row r="409" spans="1:5" x14ac:dyDescent="0.3">
      <c r="A409">
        <v>17</v>
      </c>
      <c r="B409" s="1">
        <v>19</v>
      </c>
      <c r="C409">
        <f t="shared" si="12"/>
        <v>18</v>
      </c>
      <c r="D409">
        <v>45</v>
      </c>
      <c r="E409">
        <f t="shared" si="13"/>
        <v>810</v>
      </c>
    </row>
    <row r="410" spans="1:5" x14ac:dyDescent="0.3">
      <c r="A410">
        <v>17</v>
      </c>
      <c r="B410" s="1">
        <v>19</v>
      </c>
      <c r="C410">
        <f t="shared" si="12"/>
        <v>18</v>
      </c>
      <c r="D410">
        <v>45</v>
      </c>
      <c r="E410">
        <f t="shared" si="13"/>
        <v>810</v>
      </c>
    </row>
    <row r="411" spans="1:5" x14ac:dyDescent="0.3">
      <c r="A411">
        <v>14</v>
      </c>
      <c r="B411">
        <v>17</v>
      </c>
      <c r="C411">
        <f t="shared" si="12"/>
        <v>15.5</v>
      </c>
      <c r="D411">
        <v>45</v>
      </c>
      <c r="E411">
        <f t="shared" si="13"/>
        <v>697.5</v>
      </c>
    </row>
    <row r="412" spans="1:5" x14ac:dyDescent="0.3">
      <c r="A412">
        <v>17</v>
      </c>
      <c r="B412" s="1">
        <v>19</v>
      </c>
      <c r="C412">
        <f t="shared" si="12"/>
        <v>18</v>
      </c>
      <c r="D412">
        <v>45</v>
      </c>
      <c r="E412">
        <f t="shared" si="13"/>
        <v>810</v>
      </c>
    </row>
    <row r="413" spans="1:5" x14ac:dyDescent="0.3">
      <c r="A413">
        <v>17</v>
      </c>
      <c r="B413" s="1">
        <v>19</v>
      </c>
      <c r="C413">
        <f t="shared" si="12"/>
        <v>18</v>
      </c>
      <c r="D413">
        <v>45</v>
      </c>
      <c r="E413">
        <f t="shared" si="13"/>
        <v>810</v>
      </c>
    </row>
    <row r="414" spans="1:5" x14ac:dyDescent="0.3">
      <c r="A414">
        <v>17</v>
      </c>
      <c r="B414" s="1">
        <v>19</v>
      </c>
      <c r="C414">
        <f t="shared" si="12"/>
        <v>18</v>
      </c>
      <c r="D414">
        <v>42</v>
      </c>
      <c r="E414">
        <f t="shared" si="13"/>
        <v>756</v>
      </c>
    </row>
    <row r="415" spans="1:5" x14ac:dyDescent="0.3">
      <c r="A415">
        <v>17</v>
      </c>
      <c r="B415" s="1">
        <v>19</v>
      </c>
      <c r="C415">
        <f t="shared" si="12"/>
        <v>18</v>
      </c>
      <c r="D415">
        <v>42</v>
      </c>
      <c r="E415">
        <f t="shared" si="13"/>
        <v>756</v>
      </c>
    </row>
    <row r="416" spans="1:5" x14ac:dyDescent="0.3">
      <c r="A416">
        <v>17</v>
      </c>
      <c r="B416" s="1">
        <v>19</v>
      </c>
      <c r="C416">
        <f t="shared" si="12"/>
        <v>18</v>
      </c>
      <c r="D416">
        <v>42</v>
      </c>
      <c r="E416">
        <f t="shared" si="13"/>
        <v>756</v>
      </c>
    </row>
    <row r="417" spans="1:5" x14ac:dyDescent="0.3">
      <c r="A417">
        <v>17</v>
      </c>
      <c r="B417" s="1">
        <v>19</v>
      </c>
      <c r="C417">
        <f t="shared" si="12"/>
        <v>18</v>
      </c>
      <c r="D417">
        <v>42</v>
      </c>
      <c r="E417">
        <f t="shared" si="13"/>
        <v>756</v>
      </c>
    </row>
    <row r="418" spans="1:5" x14ac:dyDescent="0.3">
      <c r="A418">
        <v>17</v>
      </c>
      <c r="B418" s="1">
        <v>19</v>
      </c>
      <c r="C418">
        <f t="shared" si="12"/>
        <v>18</v>
      </c>
      <c r="D418">
        <v>42</v>
      </c>
      <c r="E418">
        <f t="shared" si="13"/>
        <v>756</v>
      </c>
    </row>
    <row r="419" spans="1:5" x14ac:dyDescent="0.3">
      <c r="A419">
        <v>17</v>
      </c>
      <c r="B419" s="1">
        <v>19</v>
      </c>
      <c r="C419">
        <f t="shared" si="12"/>
        <v>18</v>
      </c>
      <c r="D419">
        <v>42</v>
      </c>
      <c r="E419">
        <f t="shared" si="13"/>
        <v>756</v>
      </c>
    </row>
    <row r="420" spans="1:5" x14ac:dyDescent="0.3">
      <c r="A420">
        <v>17</v>
      </c>
      <c r="B420" s="1">
        <v>19</v>
      </c>
      <c r="C420">
        <f t="shared" si="12"/>
        <v>18</v>
      </c>
      <c r="D420">
        <v>42</v>
      </c>
      <c r="E420">
        <f t="shared" si="13"/>
        <v>756</v>
      </c>
    </row>
    <row r="421" spans="1:5" x14ac:dyDescent="0.3">
      <c r="A421">
        <v>17</v>
      </c>
      <c r="B421" s="1">
        <v>19</v>
      </c>
      <c r="C421">
        <f t="shared" si="12"/>
        <v>18</v>
      </c>
      <c r="D421">
        <v>42</v>
      </c>
      <c r="E421">
        <f t="shared" si="13"/>
        <v>756</v>
      </c>
    </row>
    <row r="422" spans="1:5" x14ac:dyDescent="0.3">
      <c r="A422">
        <v>17</v>
      </c>
      <c r="B422" s="1">
        <v>19</v>
      </c>
      <c r="C422">
        <f t="shared" si="12"/>
        <v>18</v>
      </c>
      <c r="D422">
        <v>42</v>
      </c>
      <c r="E422">
        <f t="shared" si="13"/>
        <v>756</v>
      </c>
    </row>
    <row r="423" spans="1:5" x14ac:dyDescent="0.3">
      <c r="A423">
        <v>17</v>
      </c>
      <c r="B423" s="1">
        <v>19</v>
      </c>
      <c r="C423">
        <f t="shared" si="12"/>
        <v>18</v>
      </c>
      <c r="D423">
        <v>42</v>
      </c>
      <c r="E423">
        <f t="shared" si="13"/>
        <v>756</v>
      </c>
    </row>
    <row r="424" spans="1:5" x14ac:dyDescent="0.3">
      <c r="A424">
        <v>17</v>
      </c>
      <c r="B424" s="1">
        <v>19</v>
      </c>
      <c r="C424">
        <f t="shared" si="12"/>
        <v>18</v>
      </c>
      <c r="D424">
        <v>42</v>
      </c>
      <c r="E424">
        <f t="shared" si="13"/>
        <v>756</v>
      </c>
    </row>
    <row r="425" spans="1:5" x14ac:dyDescent="0.3">
      <c r="A425">
        <v>21.04</v>
      </c>
      <c r="B425" s="1">
        <v>19</v>
      </c>
      <c r="C425">
        <f t="shared" si="12"/>
        <v>20.02</v>
      </c>
      <c r="D425">
        <v>50</v>
      </c>
      <c r="E425">
        <f t="shared" si="13"/>
        <v>1001</v>
      </c>
    </row>
    <row r="426" spans="1:5" x14ac:dyDescent="0.3">
      <c r="A426">
        <v>21.04</v>
      </c>
      <c r="B426" s="1">
        <v>19</v>
      </c>
      <c r="C426">
        <f t="shared" si="12"/>
        <v>20.02</v>
      </c>
      <c r="D426">
        <v>50</v>
      </c>
      <c r="E426">
        <f t="shared" si="13"/>
        <v>1001</v>
      </c>
    </row>
    <row r="427" spans="1:5" x14ac:dyDescent="0.3">
      <c r="A427">
        <v>21.04</v>
      </c>
      <c r="B427" s="1">
        <v>19</v>
      </c>
      <c r="C427">
        <f t="shared" si="12"/>
        <v>20.02</v>
      </c>
      <c r="D427">
        <v>50</v>
      </c>
      <c r="E427">
        <f t="shared" si="13"/>
        <v>1001</v>
      </c>
    </row>
    <row r="428" spans="1:5" x14ac:dyDescent="0.3">
      <c r="A428">
        <v>21.04</v>
      </c>
      <c r="B428" s="1">
        <v>19</v>
      </c>
      <c r="C428">
        <f t="shared" si="12"/>
        <v>20.02</v>
      </c>
      <c r="D428">
        <v>50</v>
      </c>
      <c r="E428">
        <f t="shared" si="13"/>
        <v>1001</v>
      </c>
    </row>
    <row r="429" spans="1:5" x14ac:dyDescent="0.3">
      <c r="A429">
        <v>21.04</v>
      </c>
      <c r="B429" s="1">
        <v>19</v>
      </c>
      <c r="C429">
        <f t="shared" si="12"/>
        <v>20.02</v>
      </c>
      <c r="D429">
        <v>50</v>
      </c>
      <c r="E429">
        <f t="shared" si="13"/>
        <v>1001</v>
      </c>
    </row>
    <row r="430" spans="1:5" x14ac:dyDescent="0.3">
      <c r="A430">
        <v>21.04</v>
      </c>
      <c r="B430" s="1">
        <v>19</v>
      </c>
      <c r="C430">
        <f t="shared" si="12"/>
        <v>20.02</v>
      </c>
      <c r="D430">
        <v>50</v>
      </c>
      <c r="E430">
        <f t="shared" si="13"/>
        <v>1001</v>
      </c>
    </row>
    <row r="431" spans="1:5" x14ac:dyDescent="0.3">
      <c r="A431">
        <v>21.04</v>
      </c>
      <c r="B431" s="1">
        <v>19</v>
      </c>
      <c r="C431">
        <f t="shared" si="12"/>
        <v>20.02</v>
      </c>
      <c r="D431">
        <v>50</v>
      </c>
      <c r="E431">
        <f t="shared" si="13"/>
        <v>1001</v>
      </c>
    </row>
    <row r="432" spans="1:5" x14ac:dyDescent="0.3">
      <c r="A432">
        <v>12.1</v>
      </c>
      <c r="B432" s="1">
        <v>19</v>
      </c>
      <c r="C432">
        <f t="shared" si="12"/>
        <v>15.55</v>
      </c>
      <c r="D432">
        <v>55</v>
      </c>
      <c r="E432">
        <f t="shared" si="13"/>
        <v>855.25</v>
      </c>
    </row>
    <row r="433" spans="1:5" x14ac:dyDescent="0.3">
      <c r="A433">
        <v>17</v>
      </c>
      <c r="B433" s="1">
        <v>19</v>
      </c>
      <c r="C433">
        <f t="shared" si="12"/>
        <v>18</v>
      </c>
      <c r="D433">
        <v>55</v>
      </c>
      <c r="E433">
        <f t="shared" si="13"/>
        <v>990</v>
      </c>
    </row>
    <row r="434" spans="1:5" x14ac:dyDescent="0.3">
      <c r="A434">
        <v>17</v>
      </c>
      <c r="B434" s="1">
        <v>19</v>
      </c>
      <c r="C434">
        <f t="shared" si="12"/>
        <v>18</v>
      </c>
      <c r="D434">
        <v>55</v>
      </c>
      <c r="E434">
        <f t="shared" si="13"/>
        <v>990</v>
      </c>
    </row>
    <row r="435" spans="1:5" x14ac:dyDescent="0.3">
      <c r="A435">
        <v>17</v>
      </c>
      <c r="B435" s="1">
        <v>19</v>
      </c>
      <c r="C435">
        <f t="shared" si="12"/>
        <v>18</v>
      </c>
      <c r="D435">
        <v>55</v>
      </c>
      <c r="E435">
        <f t="shared" si="13"/>
        <v>990</v>
      </c>
    </row>
    <row r="436" spans="1:5" x14ac:dyDescent="0.3">
      <c r="A436">
        <v>17</v>
      </c>
      <c r="B436" s="1">
        <v>19</v>
      </c>
      <c r="C436">
        <f t="shared" si="12"/>
        <v>18</v>
      </c>
      <c r="D436">
        <v>55</v>
      </c>
      <c r="E436">
        <f t="shared" si="13"/>
        <v>990</v>
      </c>
    </row>
    <row r="437" spans="1:5" x14ac:dyDescent="0.3">
      <c r="A437">
        <v>17</v>
      </c>
      <c r="B437" s="1">
        <v>19</v>
      </c>
      <c r="C437">
        <f t="shared" si="12"/>
        <v>18</v>
      </c>
      <c r="D437">
        <v>55</v>
      </c>
      <c r="E437">
        <f t="shared" si="13"/>
        <v>990</v>
      </c>
    </row>
    <row r="438" spans="1:5" x14ac:dyDescent="0.3">
      <c r="A438">
        <v>17</v>
      </c>
      <c r="B438" s="1">
        <v>19</v>
      </c>
      <c r="C438">
        <f t="shared" si="12"/>
        <v>18</v>
      </c>
      <c r="D438">
        <v>55</v>
      </c>
      <c r="E438">
        <f t="shared" si="13"/>
        <v>990</v>
      </c>
    </row>
    <row r="439" spans="1:5" x14ac:dyDescent="0.3">
      <c r="A439">
        <v>17</v>
      </c>
      <c r="B439" s="1">
        <v>19</v>
      </c>
      <c r="C439">
        <f t="shared" si="12"/>
        <v>18</v>
      </c>
      <c r="D439">
        <v>55</v>
      </c>
      <c r="E439">
        <f t="shared" si="13"/>
        <v>990</v>
      </c>
    </row>
    <row r="440" spans="1:5" x14ac:dyDescent="0.3">
      <c r="A440">
        <v>17</v>
      </c>
      <c r="B440" s="1">
        <v>19</v>
      </c>
      <c r="C440">
        <f t="shared" si="12"/>
        <v>18</v>
      </c>
      <c r="D440">
        <v>55</v>
      </c>
      <c r="E440">
        <f t="shared" si="13"/>
        <v>990</v>
      </c>
    </row>
    <row r="441" spans="1:5" x14ac:dyDescent="0.3">
      <c r="A441">
        <v>17</v>
      </c>
      <c r="B441" s="1">
        <v>19</v>
      </c>
      <c r="C441">
        <f t="shared" si="12"/>
        <v>18</v>
      </c>
      <c r="D441">
        <v>55</v>
      </c>
      <c r="E441">
        <f t="shared" si="13"/>
        <v>990</v>
      </c>
    </row>
    <row r="442" spans="1:5" x14ac:dyDescent="0.3">
      <c r="A442">
        <v>19</v>
      </c>
      <c r="B442">
        <v>19</v>
      </c>
      <c r="C442">
        <f t="shared" si="12"/>
        <v>19</v>
      </c>
      <c r="D442">
        <v>45</v>
      </c>
      <c r="E442">
        <f t="shared" si="13"/>
        <v>855</v>
      </c>
    </row>
    <row r="443" spans="1:5" x14ac:dyDescent="0.3">
      <c r="A443">
        <v>17</v>
      </c>
      <c r="B443">
        <v>17</v>
      </c>
      <c r="C443">
        <f t="shared" si="12"/>
        <v>17</v>
      </c>
      <c r="D443">
        <v>45</v>
      </c>
      <c r="E443">
        <f t="shared" si="13"/>
        <v>765</v>
      </c>
    </row>
    <row r="444" spans="1:5" x14ac:dyDescent="0.3">
      <c r="A444">
        <v>80</v>
      </c>
      <c r="B444" s="1">
        <v>19</v>
      </c>
      <c r="C444">
        <f t="shared" si="12"/>
        <v>49.5</v>
      </c>
      <c r="D444">
        <v>46</v>
      </c>
      <c r="E444">
        <f t="shared" si="13"/>
        <v>2277</v>
      </c>
    </row>
    <row r="445" spans="1:5" x14ac:dyDescent="0.3">
      <c r="A445">
        <v>80</v>
      </c>
      <c r="B445" s="1">
        <v>19</v>
      </c>
      <c r="C445">
        <f t="shared" si="12"/>
        <v>49.5</v>
      </c>
      <c r="D445">
        <v>46</v>
      </c>
      <c r="E445">
        <f t="shared" si="13"/>
        <v>2277</v>
      </c>
    </row>
    <row r="446" spans="1:5" x14ac:dyDescent="0.3">
      <c r="A446">
        <v>17</v>
      </c>
      <c r="B446" s="1">
        <v>19</v>
      </c>
      <c r="C446">
        <f t="shared" si="12"/>
        <v>18</v>
      </c>
      <c r="D446">
        <v>35</v>
      </c>
      <c r="E446">
        <f t="shared" si="13"/>
        <v>630</v>
      </c>
    </row>
    <row r="447" spans="1:5" x14ac:dyDescent="0.3">
      <c r="A447">
        <v>17</v>
      </c>
      <c r="B447" s="1">
        <v>19</v>
      </c>
      <c r="C447">
        <f t="shared" si="12"/>
        <v>18</v>
      </c>
      <c r="D447">
        <v>35</v>
      </c>
      <c r="E447">
        <f t="shared" si="13"/>
        <v>630</v>
      </c>
    </row>
    <row r="448" spans="1:5" x14ac:dyDescent="0.3">
      <c r="A448">
        <v>17</v>
      </c>
      <c r="B448" s="1">
        <v>19</v>
      </c>
      <c r="C448">
        <f t="shared" si="12"/>
        <v>18</v>
      </c>
      <c r="D448">
        <v>35</v>
      </c>
      <c r="E448">
        <f t="shared" si="13"/>
        <v>630</v>
      </c>
    </row>
    <row r="449" spans="1:5" x14ac:dyDescent="0.3">
      <c r="A449">
        <v>17</v>
      </c>
      <c r="B449" s="1">
        <v>19</v>
      </c>
      <c r="C449">
        <f t="shared" si="12"/>
        <v>18</v>
      </c>
      <c r="D449">
        <v>60</v>
      </c>
      <c r="E449">
        <f t="shared" si="13"/>
        <v>1080</v>
      </c>
    </row>
    <row r="450" spans="1:5" x14ac:dyDescent="0.3">
      <c r="A450">
        <v>17</v>
      </c>
      <c r="B450" s="1">
        <v>19</v>
      </c>
      <c r="C450">
        <f t="shared" si="12"/>
        <v>18</v>
      </c>
      <c r="D450">
        <v>60</v>
      </c>
      <c r="E450">
        <f t="shared" si="13"/>
        <v>1080</v>
      </c>
    </row>
    <row r="451" spans="1:5" x14ac:dyDescent="0.3">
      <c r="A451">
        <v>17</v>
      </c>
      <c r="B451" s="1">
        <v>19</v>
      </c>
      <c r="C451">
        <f t="shared" si="12"/>
        <v>18</v>
      </c>
      <c r="D451">
        <v>60</v>
      </c>
      <c r="E451">
        <f t="shared" si="13"/>
        <v>1080</v>
      </c>
    </row>
    <row r="452" spans="1:5" x14ac:dyDescent="0.3">
      <c r="A452">
        <v>17</v>
      </c>
      <c r="B452" s="1">
        <v>19</v>
      </c>
      <c r="C452">
        <f t="shared" si="12"/>
        <v>18</v>
      </c>
      <c r="D452">
        <v>45</v>
      </c>
      <c r="E452">
        <f t="shared" si="13"/>
        <v>810</v>
      </c>
    </row>
    <row r="453" spans="1:5" x14ac:dyDescent="0.3">
      <c r="A453">
        <v>17</v>
      </c>
      <c r="B453" s="1">
        <v>19</v>
      </c>
      <c r="C453">
        <f t="shared" ref="C453:C516" si="14">AVERAGE(A453:B453)</f>
        <v>18</v>
      </c>
      <c r="D453">
        <v>45</v>
      </c>
      <c r="E453">
        <f t="shared" ref="E453:E516" si="15">C453*D453</f>
        <v>810</v>
      </c>
    </row>
    <row r="454" spans="1:5" x14ac:dyDescent="0.3">
      <c r="A454">
        <v>17</v>
      </c>
      <c r="B454" s="1">
        <v>19</v>
      </c>
      <c r="C454">
        <f t="shared" si="14"/>
        <v>18</v>
      </c>
      <c r="D454">
        <v>45</v>
      </c>
      <c r="E454">
        <f t="shared" si="15"/>
        <v>810</v>
      </c>
    </row>
    <row r="455" spans="1:5" x14ac:dyDescent="0.3">
      <c r="A455">
        <v>17</v>
      </c>
      <c r="B455" s="1">
        <v>19</v>
      </c>
      <c r="C455">
        <f t="shared" si="14"/>
        <v>18</v>
      </c>
      <c r="D455">
        <v>45</v>
      </c>
      <c r="E455">
        <f t="shared" si="15"/>
        <v>810</v>
      </c>
    </row>
    <row r="456" spans="1:5" x14ac:dyDescent="0.3">
      <c r="A456">
        <v>18.489991839593387</v>
      </c>
      <c r="B456" s="1">
        <v>19</v>
      </c>
      <c r="C456">
        <f t="shared" si="14"/>
        <v>18.744995919796693</v>
      </c>
      <c r="D456">
        <v>60</v>
      </c>
      <c r="E456">
        <f t="shared" si="15"/>
        <v>1124.6997551878017</v>
      </c>
    </row>
    <row r="457" spans="1:5" x14ac:dyDescent="0.3">
      <c r="A457">
        <v>18.489991839593472</v>
      </c>
      <c r="B457" s="1">
        <v>19</v>
      </c>
      <c r="C457">
        <f t="shared" si="14"/>
        <v>18.744995919796736</v>
      </c>
      <c r="D457">
        <v>60</v>
      </c>
      <c r="E457">
        <f t="shared" si="15"/>
        <v>1124.6997551878042</v>
      </c>
    </row>
    <row r="458" spans="1:5" x14ac:dyDescent="0.3">
      <c r="A458">
        <v>18.4899918395935</v>
      </c>
      <c r="B458" s="1">
        <v>19</v>
      </c>
      <c r="C458">
        <f t="shared" si="14"/>
        <v>18.74499591979675</v>
      </c>
      <c r="D458">
        <v>60</v>
      </c>
      <c r="E458">
        <f t="shared" si="15"/>
        <v>1124.6997551878051</v>
      </c>
    </row>
    <row r="459" spans="1:5" x14ac:dyDescent="0.3">
      <c r="A459">
        <v>17</v>
      </c>
      <c r="B459" s="1">
        <v>19</v>
      </c>
      <c r="C459">
        <f t="shared" si="14"/>
        <v>18</v>
      </c>
      <c r="D459">
        <v>45</v>
      </c>
      <c r="E459">
        <f t="shared" si="15"/>
        <v>810</v>
      </c>
    </row>
    <row r="460" spans="1:5" x14ac:dyDescent="0.3">
      <c r="A460">
        <v>17</v>
      </c>
      <c r="B460" s="1">
        <v>19</v>
      </c>
      <c r="C460">
        <f t="shared" si="14"/>
        <v>18</v>
      </c>
      <c r="D460">
        <v>45</v>
      </c>
      <c r="E460">
        <f t="shared" si="15"/>
        <v>810</v>
      </c>
    </row>
    <row r="461" spans="1:5" x14ac:dyDescent="0.3">
      <c r="A461">
        <v>17</v>
      </c>
      <c r="B461" s="1">
        <v>19</v>
      </c>
      <c r="C461">
        <f t="shared" si="14"/>
        <v>18</v>
      </c>
      <c r="D461">
        <v>45</v>
      </c>
      <c r="E461">
        <f t="shared" si="15"/>
        <v>810</v>
      </c>
    </row>
    <row r="462" spans="1:5" x14ac:dyDescent="0.3">
      <c r="A462">
        <v>17</v>
      </c>
      <c r="B462" s="1">
        <v>19</v>
      </c>
      <c r="C462">
        <f t="shared" si="14"/>
        <v>18</v>
      </c>
      <c r="D462">
        <v>45</v>
      </c>
      <c r="E462">
        <f t="shared" si="15"/>
        <v>810</v>
      </c>
    </row>
    <row r="463" spans="1:5" x14ac:dyDescent="0.3">
      <c r="A463">
        <v>17</v>
      </c>
      <c r="B463" s="1">
        <v>19</v>
      </c>
      <c r="C463">
        <f t="shared" si="14"/>
        <v>18</v>
      </c>
      <c r="D463">
        <v>45</v>
      </c>
      <c r="E463">
        <f t="shared" si="15"/>
        <v>810</v>
      </c>
    </row>
    <row r="464" spans="1:5" x14ac:dyDescent="0.3">
      <c r="A464">
        <v>17</v>
      </c>
      <c r="B464" s="1">
        <v>19</v>
      </c>
      <c r="C464">
        <f t="shared" si="14"/>
        <v>18</v>
      </c>
      <c r="D464">
        <v>45</v>
      </c>
      <c r="E464">
        <f t="shared" si="15"/>
        <v>810</v>
      </c>
    </row>
    <row r="465" spans="1:5" x14ac:dyDescent="0.3">
      <c r="A465">
        <v>17</v>
      </c>
      <c r="B465" s="1">
        <v>19</v>
      </c>
      <c r="C465">
        <f t="shared" si="14"/>
        <v>18</v>
      </c>
      <c r="D465">
        <v>45</v>
      </c>
      <c r="E465">
        <f t="shared" si="15"/>
        <v>810</v>
      </c>
    </row>
    <row r="466" spans="1:5" x14ac:dyDescent="0.3">
      <c r="A466">
        <v>17</v>
      </c>
      <c r="B466" s="1">
        <v>19</v>
      </c>
      <c r="C466">
        <f t="shared" si="14"/>
        <v>18</v>
      </c>
      <c r="D466">
        <v>45</v>
      </c>
      <c r="E466">
        <f t="shared" si="15"/>
        <v>810</v>
      </c>
    </row>
    <row r="467" spans="1:5" x14ac:dyDescent="0.3">
      <c r="A467">
        <v>11.5</v>
      </c>
      <c r="B467">
        <v>15.4</v>
      </c>
      <c r="C467">
        <f t="shared" si="14"/>
        <v>13.45</v>
      </c>
      <c r="D467">
        <v>60</v>
      </c>
      <c r="E467">
        <f t="shared" si="15"/>
        <v>807</v>
      </c>
    </row>
    <row r="468" spans="1:5" x14ac:dyDescent="0.3">
      <c r="A468">
        <v>8.1</v>
      </c>
      <c r="B468">
        <v>10.220000000000001</v>
      </c>
      <c r="C468">
        <f t="shared" si="14"/>
        <v>9.16</v>
      </c>
      <c r="D468">
        <v>80</v>
      </c>
      <c r="E468">
        <f t="shared" si="15"/>
        <v>732.8</v>
      </c>
    </row>
    <row r="469" spans="1:5" x14ac:dyDescent="0.3">
      <c r="A469">
        <v>9.4</v>
      </c>
      <c r="B469">
        <v>13.5</v>
      </c>
      <c r="C469">
        <f t="shared" si="14"/>
        <v>11.45</v>
      </c>
      <c r="D469">
        <v>80</v>
      </c>
      <c r="E469">
        <f t="shared" si="15"/>
        <v>916</v>
      </c>
    </row>
    <row r="470" spans="1:5" x14ac:dyDescent="0.3">
      <c r="A470">
        <v>11.5</v>
      </c>
      <c r="B470">
        <v>15.4</v>
      </c>
      <c r="C470">
        <f t="shared" si="14"/>
        <v>13.45</v>
      </c>
      <c r="D470">
        <v>60</v>
      </c>
      <c r="E470">
        <f t="shared" si="15"/>
        <v>807</v>
      </c>
    </row>
    <row r="471" spans="1:5" x14ac:dyDescent="0.3">
      <c r="A471">
        <v>11.5</v>
      </c>
      <c r="B471">
        <v>15.4</v>
      </c>
      <c r="C471">
        <f t="shared" si="14"/>
        <v>13.45</v>
      </c>
      <c r="D471">
        <v>60</v>
      </c>
      <c r="E471">
        <f t="shared" si="15"/>
        <v>807</v>
      </c>
    </row>
    <row r="472" spans="1:5" x14ac:dyDescent="0.3">
      <c r="A472">
        <v>11.5</v>
      </c>
      <c r="B472">
        <v>15.4</v>
      </c>
      <c r="C472">
        <f t="shared" si="14"/>
        <v>13.45</v>
      </c>
      <c r="D472">
        <v>60</v>
      </c>
      <c r="E472">
        <f t="shared" si="15"/>
        <v>807</v>
      </c>
    </row>
    <row r="473" spans="1:5" x14ac:dyDescent="0.3">
      <c r="A473">
        <v>11.5</v>
      </c>
      <c r="B473">
        <v>15.4</v>
      </c>
      <c r="C473">
        <f t="shared" si="14"/>
        <v>13.45</v>
      </c>
      <c r="D473">
        <v>60</v>
      </c>
      <c r="E473">
        <f t="shared" si="15"/>
        <v>807</v>
      </c>
    </row>
    <row r="474" spans="1:5" x14ac:dyDescent="0.3">
      <c r="A474">
        <v>11.5</v>
      </c>
      <c r="B474">
        <v>15.4</v>
      </c>
      <c r="C474">
        <f t="shared" si="14"/>
        <v>13.45</v>
      </c>
      <c r="D474">
        <v>60</v>
      </c>
      <c r="E474">
        <f t="shared" si="15"/>
        <v>807</v>
      </c>
    </row>
    <row r="475" spans="1:5" x14ac:dyDescent="0.3">
      <c r="A475">
        <v>11.5</v>
      </c>
      <c r="B475">
        <v>15.4</v>
      </c>
      <c r="C475">
        <f t="shared" si="14"/>
        <v>13.45</v>
      </c>
      <c r="D475">
        <v>60</v>
      </c>
      <c r="E475">
        <f t="shared" si="15"/>
        <v>807</v>
      </c>
    </row>
    <row r="476" spans="1:5" x14ac:dyDescent="0.3">
      <c r="A476">
        <v>18</v>
      </c>
      <c r="B476">
        <v>21.72</v>
      </c>
      <c r="C476">
        <f t="shared" si="14"/>
        <v>19.86</v>
      </c>
      <c r="D476">
        <v>55</v>
      </c>
      <c r="E476">
        <f t="shared" si="15"/>
        <v>1092.3</v>
      </c>
    </row>
    <row r="477" spans="1:5" x14ac:dyDescent="0.3">
      <c r="A477">
        <v>12</v>
      </c>
      <c r="B477">
        <v>14.84</v>
      </c>
      <c r="C477">
        <f t="shared" si="14"/>
        <v>13.42</v>
      </c>
      <c r="D477">
        <v>55</v>
      </c>
      <c r="E477">
        <f t="shared" si="15"/>
        <v>738.1</v>
      </c>
    </row>
    <row r="478" spans="1:5" x14ac:dyDescent="0.3">
      <c r="A478">
        <v>18</v>
      </c>
      <c r="B478">
        <v>21.13</v>
      </c>
      <c r="C478">
        <f t="shared" si="14"/>
        <v>19.564999999999998</v>
      </c>
      <c r="D478">
        <v>55</v>
      </c>
      <c r="E478">
        <f t="shared" si="15"/>
        <v>1076.0749999999998</v>
      </c>
    </row>
    <row r="479" spans="1:5" x14ac:dyDescent="0.3">
      <c r="A479">
        <v>12</v>
      </c>
      <c r="B479">
        <v>15.41</v>
      </c>
      <c r="C479">
        <f t="shared" si="14"/>
        <v>13.705</v>
      </c>
      <c r="D479">
        <v>55</v>
      </c>
      <c r="E479">
        <f t="shared" si="15"/>
        <v>753.77499999999998</v>
      </c>
    </row>
    <row r="480" spans="1:5" x14ac:dyDescent="0.3">
      <c r="A480">
        <v>17</v>
      </c>
      <c r="B480" s="1">
        <v>19</v>
      </c>
      <c r="C480">
        <f t="shared" si="14"/>
        <v>18</v>
      </c>
      <c r="D480">
        <v>70</v>
      </c>
      <c r="E480">
        <f t="shared" si="15"/>
        <v>1260</v>
      </c>
    </row>
    <row r="481" spans="1:5" x14ac:dyDescent="0.3">
      <c r="A481">
        <v>16</v>
      </c>
      <c r="B481">
        <v>15.1</v>
      </c>
      <c r="C481">
        <f t="shared" si="14"/>
        <v>15.55</v>
      </c>
      <c r="D481">
        <v>70</v>
      </c>
      <c r="E481">
        <f t="shared" si="15"/>
        <v>1088.5</v>
      </c>
    </row>
    <row r="482" spans="1:5" x14ac:dyDescent="0.3">
      <c r="A482">
        <v>16</v>
      </c>
      <c r="B482" s="1">
        <v>19</v>
      </c>
      <c r="C482">
        <f t="shared" si="14"/>
        <v>17.5</v>
      </c>
      <c r="D482">
        <v>70</v>
      </c>
      <c r="E482">
        <f t="shared" si="15"/>
        <v>1225</v>
      </c>
    </row>
    <row r="483" spans="1:5" x14ac:dyDescent="0.3">
      <c r="A483">
        <v>16</v>
      </c>
      <c r="B483" s="1">
        <v>19</v>
      </c>
      <c r="C483">
        <f t="shared" si="14"/>
        <v>17.5</v>
      </c>
      <c r="D483">
        <v>70</v>
      </c>
      <c r="E483">
        <f t="shared" si="15"/>
        <v>1225</v>
      </c>
    </row>
    <row r="484" spans="1:5" x14ac:dyDescent="0.3">
      <c r="A484">
        <v>16</v>
      </c>
      <c r="B484" s="1">
        <v>19</v>
      </c>
      <c r="C484">
        <f t="shared" si="14"/>
        <v>17.5</v>
      </c>
      <c r="D484">
        <v>70</v>
      </c>
      <c r="E484">
        <f t="shared" si="15"/>
        <v>1225</v>
      </c>
    </row>
    <row r="485" spans="1:5" x14ac:dyDescent="0.3">
      <c r="A485">
        <v>16</v>
      </c>
      <c r="B485" s="1">
        <v>19</v>
      </c>
      <c r="C485">
        <f t="shared" si="14"/>
        <v>17.5</v>
      </c>
      <c r="D485">
        <v>70</v>
      </c>
      <c r="E485">
        <f t="shared" si="15"/>
        <v>1225</v>
      </c>
    </row>
    <row r="486" spans="1:5" x14ac:dyDescent="0.3">
      <c r="A486">
        <v>16</v>
      </c>
      <c r="B486" s="1">
        <v>19</v>
      </c>
      <c r="C486">
        <f t="shared" si="14"/>
        <v>17.5</v>
      </c>
      <c r="D486">
        <v>70</v>
      </c>
      <c r="E486">
        <f t="shared" si="15"/>
        <v>1225</v>
      </c>
    </row>
    <row r="487" spans="1:5" x14ac:dyDescent="0.3">
      <c r="A487">
        <v>16</v>
      </c>
      <c r="B487" s="1">
        <v>19</v>
      </c>
      <c r="C487">
        <f t="shared" si="14"/>
        <v>17.5</v>
      </c>
      <c r="D487">
        <v>70</v>
      </c>
      <c r="E487">
        <f t="shared" si="15"/>
        <v>1225</v>
      </c>
    </row>
    <row r="488" spans="1:5" x14ac:dyDescent="0.3">
      <c r="A488">
        <v>16</v>
      </c>
      <c r="B488" s="1">
        <v>19</v>
      </c>
      <c r="C488">
        <f t="shared" si="14"/>
        <v>17.5</v>
      </c>
      <c r="D488">
        <v>70</v>
      </c>
      <c r="E488">
        <f t="shared" si="15"/>
        <v>1225</v>
      </c>
    </row>
    <row r="489" spans="1:5" x14ac:dyDescent="0.3">
      <c r="A489">
        <v>17</v>
      </c>
      <c r="B489" s="1">
        <v>19</v>
      </c>
      <c r="C489">
        <f t="shared" si="14"/>
        <v>18</v>
      </c>
      <c r="D489">
        <v>70</v>
      </c>
      <c r="E489">
        <f t="shared" si="15"/>
        <v>1260</v>
      </c>
    </row>
    <row r="490" spans="1:5" x14ac:dyDescent="0.3">
      <c r="A490">
        <v>16</v>
      </c>
      <c r="B490">
        <v>15.1</v>
      </c>
      <c r="C490">
        <f t="shared" si="14"/>
        <v>15.55</v>
      </c>
      <c r="D490">
        <v>70</v>
      </c>
      <c r="E490">
        <f t="shared" si="15"/>
        <v>1088.5</v>
      </c>
    </row>
    <row r="491" spans="1:5" x14ac:dyDescent="0.3">
      <c r="A491">
        <v>16</v>
      </c>
      <c r="B491" s="1">
        <v>19</v>
      </c>
      <c r="C491">
        <f t="shared" si="14"/>
        <v>17.5</v>
      </c>
      <c r="D491">
        <v>70</v>
      </c>
      <c r="E491">
        <f t="shared" si="15"/>
        <v>1225</v>
      </c>
    </row>
    <row r="492" spans="1:5" x14ac:dyDescent="0.3">
      <c r="A492">
        <v>16</v>
      </c>
      <c r="B492" s="1">
        <v>19</v>
      </c>
      <c r="C492">
        <f t="shared" si="14"/>
        <v>17.5</v>
      </c>
      <c r="D492">
        <v>70</v>
      </c>
      <c r="E492">
        <f t="shared" si="15"/>
        <v>1225</v>
      </c>
    </row>
    <row r="493" spans="1:5" x14ac:dyDescent="0.3">
      <c r="A493">
        <v>16</v>
      </c>
      <c r="B493" s="1">
        <v>19</v>
      </c>
      <c r="C493">
        <f t="shared" si="14"/>
        <v>17.5</v>
      </c>
      <c r="D493">
        <v>70</v>
      </c>
      <c r="E493">
        <f t="shared" si="15"/>
        <v>1225</v>
      </c>
    </row>
    <row r="494" spans="1:5" x14ac:dyDescent="0.3">
      <c r="A494">
        <v>16</v>
      </c>
      <c r="B494" s="1">
        <v>19</v>
      </c>
      <c r="C494">
        <f t="shared" si="14"/>
        <v>17.5</v>
      </c>
      <c r="D494">
        <v>70</v>
      </c>
      <c r="E494">
        <f t="shared" si="15"/>
        <v>1225</v>
      </c>
    </row>
    <row r="495" spans="1:5" x14ac:dyDescent="0.3">
      <c r="A495">
        <v>16</v>
      </c>
      <c r="B495" s="1">
        <v>19</v>
      </c>
      <c r="C495">
        <f t="shared" si="14"/>
        <v>17.5</v>
      </c>
      <c r="D495">
        <v>70</v>
      </c>
      <c r="E495">
        <f t="shared" si="15"/>
        <v>1225</v>
      </c>
    </row>
    <row r="496" spans="1:5" x14ac:dyDescent="0.3">
      <c r="A496">
        <v>16</v>
      </c>
      <c r="B496" s="1">
        <v>19</v>
      </c>
      <c r="C496">
        <f t="shared" si="14"/>
        <v>17.5</v>
      </c>
      <c r="D496">
        <v>70</v>
      </c>
      <c r="E496">
        <f t="shared" si="15"/>
        <v>1225</v>
      </c>
    </row>
    <row r="497" spans="1:5" x14ac:dyDescent="0.3">
      <c r="A497">
        <v>16</v>
      </c>
      <c r="B497" s="1">
        <v>19</v>
      </c>
      <c r="C497">
        <f t="shared" si="14"/>
        <v>17.5</v>
      </c>
      <c r="D497">
        <v>70</v>
      </c>
      <c r="E497">
        <f t="shared" si="15"/>
        <v>1225</v>
      </c>
    </row>
    <row r="498" spans="1:5" x14ac:dyDescent="0.3">
      <c r="A498">
        <v>16</v>
      </c>
      <c r="B498" s="1">
        <v>19</v>
      </c>
      <c r="C498">
        <f t="shared" si="14"/>
        <v>17.5</v>
      </c>
      <c r="D498">
        <v>70</v>
      </c>
      <c r="E498">
        <f t="shared" si="15"/>
        <v>1225</v>
      </c>
    </row>
    <row r="499" spans="1:5" x14ac:dyDescent="0.3">
      <c r="A499">
        <v>16</v>
      </c>
      <c r="B499" s="1">
        <v>19</v>
      </c>
      <c r="C499">
        <f t="shared" si="14"/>
        <v>17.5</v>
      </c>
      <c r="D499">
        <v>70</v>
      </c>
      <c r="E499">
        <f t="shared" si="15"/>
        <v>1225</v>
      </c>
    </row>
    <row r="500" spans="1:5" x14ac:dyDescent="0.3">
      <c r="A500">
        <v>16</v>
      </c>
      <c r="B500" s="1">
        <v>19</v>
      </c>
      <c r="C500">
        <f t="shared" si="14"/>
        <v>17.5</v>
      </c>
      <c r="D500">
        <v>70</v>
      </c>
      <c r="E500">
        <f t="shared" si="15"/>
        <v>1225</v>
      </c>
    </row>
    <row r="501" spans="1:5" x14ac:dyDescent="0.3">
      <c r="A501">
        <v>11</v>
      </c>
      <c r="B501" s="1">
        <v>19</v>
      </c>
      <c r="C501">
        <f t="shared" si="14"/>
        <v>15</v>
      </c>
      <c r="D501">
        <v>46</v>
      </c>
      <c r="E501">
        <f t="shared" si="15"/>
        <v>690</v>
      </c>
    </row>
    <row r="502" spans="1:5" x14ac:dyDescent="0.3">
      <c r="A502">
        <v>11</v>
      </c>
      <c r="B502" s="1">
        <v>19</v>
      </c>
      <c r="C502">
        <f t="shared" si="14"/>
        <v>15</v>
      </c>
      <c r="D502">
        <v>46</v>
      </c>
      <c r="E502">
        <f t="shared" si="15"/>
        <v>690</v>
      </c>
    </row>
    <row r="503" spans="1:5" x14ac:dyDescent="0.3">
      <c r="A503">
        <v>11</v>
      </c>
      <c r="B503" s="1">
        <v>19</v>
      </c>
      <c r="C503">
        <f t="shared" si="14"/>
        <v>15</v>
      </c>
      <c r="D503">
        <v>46</v>
      </c>
      <c r="E503">
        <f t="shared" si="15"/>
        <v>690</v>
      </c>
    </row>
    <row r="504" spans="1:5" x14ac:dyDescent="0.3">
      <c r="A504">
        <v>14</v>
      </c>
      <c r="B504">
        <v>17.600000000000001</v>
      </c>
      <c r="C504">
        <f t="shared" si="14"/>
        <v>15.8</v>
      </c>
      <c r="D504">
        <v>60</v>
      </c>
      <c r="E504">
        <f t="shared" si="15"/>
        <v>948</v>
      </c>
    </row>
    <row r="505" spans="1:5" x14ac:dyDescent="0.3">
      <c r="A505">
        <v>14</v>
      </c>
      <c r="B505">
        <v>17.600000000000001</v>
      </c>
      <c r="C505">
        <f t="shared" si="14"/>
        <v>15.8</v>
      </c>
      <c r="D505">
        <v>60</v>
      </c>
      <c r="E505">
        <f t="shared" si="15"/>
        <v>948</v>
      </c>
    </row>
    <row r="506" spans="1:5" x14ac:dyDescent="0.3">
      <c r="A506">
        <v>14</v>
      </c>
      <c r="B506">
        <v>17.600000000000001</v>
      </c>
      <c r="C506">
        <f t="shared" si="14"/>
        <v>15.8</v>
      </c>
      <c r="D506">
        <v>60</v>
      </c>
      <c r="E506">
        <f t="shared" si="15"/>
        <v>948</v>
      </c>
    </row>
    <row r="507" spans="1:5" x14ac:dyDescent="0.3">
      <c r="A507">
        <v>14</v>
      </c>
      <c r="B507">
        <v>17.600000000000001</v>
      </c>
      <c r="C507">
        <f t="shared" si="14"/>
        <v>15.8</v>
      </c>
      <c r="D507">
        <v>46</v>
      </c>
      <c r="E507">
        <f t="shared" si="15"/>
        <v>726.80000000000007</v>
      </c>
    </row>
    <row r="508" spans="1:5" x14ac:dyDescent="0.3">
      <c r="A508">
        <v>14</v>
      </c>
      <c r="B508">
        <v>17.600000000000001</v>
      </c>
      <c r="C508">
        <f t="shared" si="14"/>
        <v>15.8</v>
      </c>
      <c r="D508">
        <v>60</v>
      </c>
      <c r="E508">
        <f t="shared" si="15"/>
        <v>948</v>
      </c>
    </row>
    <row r="509" spans="1:5" x14ac:dyDescent="0.3">
      <c r="A509">
        <v>14</v>
      </c>
      <c r="B509">
        <v>17.600000000000001</v>
      </c>
      <c r="C509">
        <f t="shared" si="14"/>
        <v>15.8</v>
      </c>
      <c r="D509">
        <v>60</v>
      </c>
      <c r="E509">
        <f t="shared" si="15"/>
        <v>948</v>
      </c>
    </row>
    <row r="510" spans="1:5" x14ac:dyDescent="0.3">
      <c r="A510">
        <v>14</v>
      </c>
      <c r="B510">
        <v>17.600000000000001</v>
      </c>
      <c r="C510">
        <f t="shared" si="14"/>
        <v>15.8</v>
      </c>
      <c r="D510">
        <v>46</v>
      </c>
      <c r="E510">
        <f t="shared" si="15"/>
        <v>726.80000000000007</v>
      </c>
    </row>
    <row r="511" spans="1:5" x14ac:dyDescent="0.3">
      <c r="A511">
        <v>12</v>
      </c>
      <c r="B511" s="1">
        <v>19</v>
      </c>
      <c r="C511">
        <f t="shared" si="14"/>
        <v>15.5</v>
      </c>
      <c r="D511">
        <v>55</v>
      </c>
      <c r="E511">
        <f t="shared" si="15"/>
        <v>852.5</v>
      </c>
    </row>
    <row r="512" spans="1:5" x14ac:dyDescent="0.3">
      <c r="A512">
        <v>12</v>
      </c>
      <c r="B512" s="1">
        <v>19</v>
      </c>
      <c r="C512">
        <f t="shared" si="14"/>
        <v>15.5</v>
      </c>
      <c r="D512">
        <v>55</v>
      </c>
      <c r="E512">
        <f t="shared" si="15"/>
        <v>852.5</v>
      </c>
    </row>
    <row r="513" spans="1:5" x14ac:dyDescent="0.3">
      <c r="A513">
        <v>12</v>
      </c>
      <c r="B513" s="1">
        <v>19</v>
      </c>
      <c r="C513">
        <f t="shared" si="14"/>
        <v>15.5</v>
      </c>
      <c r="D513">
        <v>55</v>
      </c>
      <c r="E513">
        <f t="shared" si="15"/>
        <v>852.5</v>
      </c>
    </row>
    <row r="514" spans="1:5" x14ac:dyDescent="0.3">
      <c r="A514">
        <v>12</v>
      </c>
      <c r="B514" s="1">
        <v>19</v>
      </c>
      <c r="C514">
        <f t="shared" si="14"/>
        <v>15.5</v>
      </c>
      <c r="D514">
        <v>55</v>
      </c>
      <c r="E514">
        <f t="shared" si="15"/>
        <v>852.5</v>
      </c>
    </row>
    <row r="515" spans="1:5" x14ac:dyDescent="0.3">
      <c r="A515">
        <v>12</v>
      </c>
      <c r="B515" s="1">
        <v>19</v>
      </c>
      <c r="C515">
        <f t="shared" si="14"/>
        <v>15.5</v>
      </c>
      <c r="D515">
        <v>55</v>
      </c>
      <c r="E515">
        <f t="shared" si="15"/>
        <v>852.5</v>
      </c>
    </row>
    <row r="516" spans="1:5" x14ac:dyDescent="0.3">
      <c r="A516">
        <v>11.2</v>
      </c>
      <c r="B516" s="1">
        <v>19</v>
      </c>
      <c r="C516">
        <f t="shared" si="14"/>
        <v>15.1</v>
      </c>
      <c r="D516">
        <v>55</v>
      </c>
      <c r="E516">
        <f t="shared" si="15"/>
        <v>830.5</v>
      </c>
    </row>
    <row r="517" spans="1:5" x14ac:dyDescent="0.3">
      <c r="A517">
        <v>11.2</v>
      </c>
      <c r="B517" s="1">
        <v>19</v>
      </c>
      <c r="C517">
        <f t="shared" ref="C517:C580" si="16">AVERAGE(A517:B517)</f>
        <v>15.1</v>
      </c>
      <c r="D517">
        <v>55</v>
      </c>
      <c r="E517">
        <f t="shared" ref="E517:E580" si="17">C517*D517</f>
        <v>830.5</v>
      </c>
    </row>
    <row r="518" spans="1:5" x14ac:dyDescent="0.3">
      <c r="A518">
        <v>11.2</v>
      </c>
      <c r="B518" s="1">
        <v>19</v>
      </c>
      <c r="C518">
        <f t="shared" si="16"/>
        <v>15.1</v>
      </c>
      <c r="D518">
        <v>55</v>
      </c>
      <c r="E518">
        <f t="shared" si="17"/>
        <v>830.5</v>
      </c>
    </row>
    <row r="519" spans="1:5" x14ac:dyDescent="0.3">
      <c r="A519">
        <v>11.2</v>
      </c>
      <c r="B519" s="1">
        <v>19</v>
      </c>
      <c r="C519">
        <f t="shared" si="16"/>
        <v>15.1</v>
      </c>
      <c r="D519">
        <v>55</v>
      </c>
      <c r="E519">
        <f t="shared" si="17"/>
        <v>830.5</v>
      </c>
    </row>
    <row r="520" spans="1:5" x14ac:dyDescent="0.3">
      <c r="A520">
        <v>11.2</v>
      </c>
      <c r="B520" s="1">
        <v>19</v>
      </c>
      <c r="C520">
        <f t="shared" si="16"/>
        <v>15.1</v>
      </c>
      <c r="D520">
        <v>55</v>
      </c>
      <c r="E520">
        <f t="shared" si="17"/>
        <v>830.5</v>
      </c>
    </row>
    <row r="521" spans="1:5" x14ac:dyDescent="0.3">
      <c r="A521">
        <v>11.2</v>
      </c>
      <c r="B521" s="1">
        <v>19</v>
      </c>
      <c r="C521">
        <f t="shared" si="16"/>
        <v>15.1</v>
      </c>
      <c r="D521">
        <v>55</v>
      </c>
      <c r="E521">
        <f t="shared" si="17"/>
        <v>830.5</v>
      </c>
    </row>
    <row r="522" spans="1:5" x14ac:dyDescent="0.3">
      <c r="A522">
        <v>12</v>
      </c>
      <c r="B522" s="1">
        <v>19</v>
      </c>
      <c r="C522">
        <f t="shared" si="16"/>
        <v>15.5</v>
      </c>
      <c r="D522">
        <v>55</v>
      </c>
      <c r="E522">
        <f t="shared" si="17"/>
        <v>852.5</v>
      </c>
    </row>
    <row r="523" spans="1:5" x14ac:dyDescent="0.3">
      <c r="A523">
        <v>11.2</v>
      </c>
      <c r="B523" s="1">
        <v>19</v>
      </c>
      <c r="C523">
        <f t="shared" si="16"/>
        <v>15.1</v>
      </c>
      <c r="D523">
        <v>55</v>
      </c>
      <c r="E523">
        <f t="shared" si="17"/>
        <v>830.5</v>
      </c>
    </row>
    <row r="524" spans="1:5" x14ac:dyDescent="0.3">
      <c r="A524">
        <v>11.2</v>
      </c>
      <c r="B524" s="1">
        <v>19</v>
      </c>
      <c r="C524">
        <f t="shared" si="16"/>
        <v>15.1</v>
      </c>
      <c r="D524">
        <v>55</v>
      </c>
      <c r="E524">
        <f t="shared" si="17"/>
        <v>830.5</v>
      </c>
    </row>
    <row r="525" spans="1:5" x14ac:dyDescent="0.3">
      <c r="A525">
        <v>12</v>
      </c>
      <c r="B525" s="1">
        <v>19</v>
      </c>
      <c r="C525">
        <f t="shared" si="16"/>
        <v>15.5</v>
      </c>
      <c r="D525">
        <v>55</v>
      </c>
      <c r="E525">
        <f t="shared" si="17"/>
        <v>852.5</v>
      </c>
    </row>
    <row r="526" spans="1:5" x14ac:dyDescent="0.3">
      <c r="A526">
        <v>12</v>
      </c>
      <c r="B526" s="1">
        <v>19</v>
      </c>
      <c r="C526">
        <f t="shared" si="16"/>
        <v>15.5</v>
      </c>
      <c r="D526">
        <v>55</v>
      </c>
      <c r="E526">
        <f t="shared" si="17"/>
        <v>852.5</v>
      </c>
    </row>
    <row r="527" spans="1:5" x14ac:dyDescent="0.3">
      <c r="A527">
        <v>9.5</v>
      </c>
      <c r="B527" s="1">
        <v>19</v>
      </c>
      <c r="C527">
        <f t="shared" si="16"/>
        <v>14.25</v>
      </c>
      <c r="D527">
        <v>55</v>
      </c>
      <c r="E527">
        <f t="shared" si="17"/>
        <v>783.75</v>
      </c>
    </row>
    <row r="528" spans="1:5" x14ac:dyDescent="0.3">
      <c r="A528">
        <v>9.5</v>
      </c>
      <c r="B528" s="1">
        <v>19</v>
      </c>
      <c r="C528">
        <f t="shared" si="16"/>
        <v>14.25</v>
      </c>
      <c r="D528">
        <v>55</v>
      </c>
      <c r="E528">
        <f t="shared" si="17"/>
        <v>783.75</v>
      </c>
    </row>
    <row r="529" spans="1:5" x14ac:dyDescent="0.3">
      <c r="A529">
        <v>9.5</v>
      </c>
      <c r="B529" s="1">
        <v>19</v>
      </c>
      <c r="C529">
        <f t="shared" si="16"/>
        <v>14.25</v>
      </c>
      <c r="D529">
        <v>55</v>
      </c>
      <c r="E529">
        <f t="shared" si="17"/>
        <v>783.75</v>
      </c>
    </row>
    <row r="530" spans="1:5" x14ac:dyDescent="0.3">
      <c r="A530">
        <v>18.2</v>
      </c>
      <c r="B530">
        <v>21</v>
      </c>
      <c r="C530">
        <f t="shared" si="16"/>
        <v>19.600000000000001</v>
      </c>
      <c r="D530">
        <v>43</v>
      </c>
      <c r="E530">
        <f t="shared" si="17"/>
        <v>842.80000000000007</v>
      </c>
    </row>
    <row r="531" spans="1:5" x14ac:dyDescent="0.3">
      <c r="A531">
        <v>18.399995501702904</v>
      </c>
      <c r="B531">
        <v>21</v>
      </c>
      <c r="C531">
        <f t="shared" si="16"/>
        <v>19.699997750851452</v>
      </c>
      <c r="D531">
        <v>43</v>
      </c>
      <c r="E531">
        <f t="shared" si="17"/>
        <v>847.0999032866124</v>
      </c>
    </row>
    <row r="532" spans="1:5" x14ac:dyDescent="0.3">
      <c r="A532">
        <v>9.5</v>
      </c>
      <c r="B532" s="1">
        <v>19</v>
      </c>
      <c r="C532">
        <f t="shared" si="16"/>
        <v>14.25</v>
      </c>
      <c r="D532">
        <v>55</v>
      </c>
      <c r="E532">
        <f t="shared" si="17"/>
        <v>783.75</v>
      </c>
    </row>
    <row r="533" spans="1:5" x14ac:dyDescent="0.3">
      <c r="A533">
        <v>10.6</v>
      </c>
      <c r="B533">
        <v>14.12</v>
      </c>
      <c r="C533">
        <f t="shared" si="16"/>
        <v>12.36</v>
      </c>
      <c r="D533">
        <v>66</v>
      </c>
      <c r="E533">
        <f t="shared" si="17"/>
        <v>815.76</v>
      </c>
    </row>
    <row r="534" spans="1:5" x14ac:dyDescent="0.3">
      <c r="A534">
        <v>10.1</v>
      </c>
      <c r="B534">
        <v>14.67</v>
      </c>
      <c r="C534">
        <f t="shared" si="16"/>
        <v>12.385</v>
      </c>
      <c r="D534">
        <v>66</v>
      </c>
      <c r="E534">
        <f t="shared" si="17"/>
        <v>817.41</v>
      </c>
    </row>
    <row r="535" spans="1:5" x14ac:dyDescent="0.3">
      <c r="A535">
        <v>11.3</v>
      </c>
      <c r="B535">
        <v>13.7</v>
      </c>
      <c r="C535">
        <f t="shared" si="16"/>
        <v>12.5</v>
      </c>
      <c r="D535">
        <v>66</v>
      </c>
      <c r="E535">
        <f t="shared" si="17"/>
        <v>825</v>
      </c>
    </row>
    <row r="536" spans="1:5" x14ac:dyDescent="0.3">
      <c r="A536">
        <v>15.1</v>
      </c>
      <c r="B536">
        <v>18.190000000000001</v>
      </c>
      <c r="C536">
        <f t="shared" si="16"/>
        <v>16.645</v>
      </c>
      <c r="D536">
        <v>66</v>
      </c>
      <c r="E536">
        <f t="shared" si="17"/>
        <v>1098.57</v>
      </c>
    </row>
    <row r="537" spans="1:5" x14ac:dyDescent="0.3">
      <c r="A537">
        <v>15.1</v>
      </c>
      <c r="B537">
        <v>18.190000000000001</v>
      </c>
      <c r="C537">
        <f t="shared" si="16"/>
        <v>16.645</v>
      </c>
      <c r="D537">
        <v>66</v>
      </c>
      <c r="E537">
        <f t="shared" si="17"/>
        <v>1098.57</v>
      </c>
    </row>
    <row r="538" spans="1:5" x14ac:dyDescent="0.3">
      <c r="A538">
        <v>10.1</v>
      </c>
      <c r="B538">
        <v>14.67</v>
      </c>
      <c r="C538">
        <f t="shared" si="16"/>
        <v>12.385</v>
      </c>
      <c r="D538">
        <v>66</v>
      </c>
      <c r="E538">
        <f t="shared" si="17"/>
        <v>817.41</v>
      </c>
    </row>
    <row r="539" spans="1:5" x14ac:dyDescent="0.3">
      <c r="A539">
        <v>15.1</v>
      </c>
      <c r="B539">
        <v>18.190000000000001</v>
      </c>
      <c r="C539">
        <f t="shared" si="16"/>
        <v>16.645</v>
      </c>
      <c r="D539">
        <v>66</v>
      </c>
      <c r="E539">
        <f t="shared" si="17"/>
        <v>1098.57</v>
      </c>
    </row>
    <row r="540" spans="1:5" x14ac:dyDescent="0.3">
      <c r="A540">
        <v>12.55</v>
      </c>
      <c r="B540">
        <v>12.9</v>
      </c>
      <c r="C540">
        <f t="shared" si="16"/>
        <v>12.725000000000001</v>
      </c>
      <c r="D540">
        <v>80</v>
      </c>
      <c r="E540">
        <f t="shared" si="17"/>
        <v>1018.0000000000001</v>
      </c>
    </row>
    <row r="541" spans="1:5" x14ac:dyDescent="0.3">
      <c r="A541">
        <v>12.55</v>
      </c>
      <c r="B541">
        <v>14.24</v>
      </c>
      <c r="C541">
        <f t="shared" si="16"/>
        <v>13.395</v>
      </c>
      <c r="D541">
        <v>80</v>
      </c>
      <c r="E541">
        <f t="shared" si="17"/>
        <v>1071.5999999999999</v>
      </c>
    </row>
    <row r="542" spans="1:5" x14ac:dyDescent="0.3">
      <c r="A542">
        <v>12.55</v>
      </c>
      <c r="B542">
        <v>14.24</v>
      </c>
      <c r="C542">
        <f t="shared" si="16"/>
        <v>13.395</v>
      </c>
      <c r="D542">
        <v>80</v>
      </c>
      <c r="E542">
        <f t="shared" si="17"/>
        <v>1071.5999999999999</v>
      </c>
    </row>
    <row r="543" spans="1:5" x14ac:dyDescent="0.3">
      <c r="A543">
        <v>12.55</v>
      </c>
      <c r="B543">
        <v>12.9</v>
      </c>
      <c r="C543">
        <f t="shared" si="16"/>
        <v>12.725000000000001</v>
      </c>
      <c r="D543">
        <v>80</v>
      </c>
      <c r="E543">
        <f t="shared" si="17"/>
        <v>1018.0000000000001</v>
      </c>
    </row>
    <row r="544" spans="1:5" x14ac:dyDescent="0.3">
      <c r="A544">
        <v>7.8</v>
      </c>
      <c r="B544">
        <v>10.26</v>
      </c>
      <c r="C544">
        <f t="shared" si="16"/>
        <v>9.0299999999999994</v>
      </c>
      <c r="D544">
        <v>80</v>
      </c>
      <c r="E544">
        <f t="shared" si="17"/>
        <v>722.4</v>
      </c>
    </row>
    <row r="545" spans="1:5" x14ac:dyDescent="0.3">
      <c r="A545">
        <v>7.8</v>
      </c>
      <c r="B545">
        <v>10.01</v>
      </c>
      <c r="C545">
        <f t="shared" si="16"/>
        <v>8.9049999999999994</v>
      </c>
      <c r="D545">
        <v>80</v>
      </c>
      <c r="E545">
        <f t="shared" si="17"/>
        <v>712.4</v>
      </c>
    </row>
    <row r="546" spans="1:5" x14ac:dyDescent="0.3">
      <c r="A546">
        <v>12.55</v>
      </c>
      <c r="B546">
        <v>12.9</v>
      </c>
      <c r="C546">
        <f t="shared" si="16"/>
        <v>12.725000000000001</v>
      </c>
      <c r="D546">
        <v>80</v>
      </c>
      <c r="E546">
        <f t="shared" si="17"/>
        <v>1018.0000000000001</v>
      </c>
    </row>
    <row r="547" spans="1:5" x14ac:dyDescent="0.3">
      <c r="A547">
        <v>7.7</v>
      </c>
      <c r="B547">
        <v>10.91</v>
      </c>
      <c r="C547">
        <f t="shared" si="16"/>
        <v>9.3049999999999997</v>
      </c>
      <c r="D547">
        <v>80</v>
      </c>
      <c r="E547">
        <f t="shared" si="17"/>
        <v>744.4</v>
      </c>
    </row>
    <row r="548" spans="1:5" x14ac:dyDescent="0.3">
      <c r="A548">
        <v>9.2999962249726735</v>
      </c>
      <c r="B548">
        <v>12.62</v>
      </c>
      <c r="C548">
        <f t="shared" si="16"/>
        <v>10.959998112486335</v>
      </c>
      <c r="D548">
        <v>80</v>
      </c>
      <c r="E548">
        <f t="shared" si="17"/>
        <v>876.79984899890678</v>
      </c>
    </row>
    <row r="549" spans="1:5" x14ac:dyDescent="0.3">
      <c r="A549">
        <v>9.2999962249727304</v>
      </c>
      <c r="B549">
        <v>12.62</v>
      </c>
      <c r="C549">
        <f t="shared" si="16"/>
        <v>10.959998112486364</v>
      </c>
      <c r="D549">
        <v>80</v>
      </c>
      <c r="E549">
        <f t="shared" si="17"/>
        <v>876.79984899890906</v>
      </c>
    </row>
    <row r="550" spans="1:5" x14ac:dyDescent="0.3">
      <c r="A550">
        <v>17</v>
      </c>
      <c r="B550" s="1">
        <v>19</v>
      </c>
      <c r="C550">
        <f t="shared" si="16"/>
        <v>18</v>
      </c>
      <c r="D550">
        <v>63</v>
      </c>
      <c r="E550">
        <f t="shared" si="17"/>
        <v>1134</v>
      </c>
    </row>
    <row r="551" spans="1:5" x14ac:dyDescent="0.3">
      <c r="A551">
        <v>18</v>
      </c>
      <c r="B551">
        <v>20.68</v>
      </c>
      <c r="C551">
        <f t="shared" si="16"/>
        <v>19.34</v>
      </c>
      <c r="D551">
        <v>51</v>
      </c>
      <c r="E551">
        <f t="shared" si="17"/>
        <v>986.34</v>
      </c>
    </row>
    <row r="552" spans="1:5" x14ac:dyDescent="0.3">
      <c r="A552">
        <v>18</v>
      </c>
      <c r="B552">
        <v>20.68</v>
      </c>
      <c r="C552">
        <f t="shared" si="16"/>
        <v>19.34</v>
      </c>
      <c r="D552">
        <v>51</v>
      </c>
      <c r="E552">
        <f t="shared" si="17"/>
        <v>986.34</v>
      </c>
    </row>
    <row r="553" spans="1:5" x14ac:dyDescent="0.3">
      <c r="A553">
        <v>18</v>
      </c>
      <c r="B553">
        <v>20.68</v>
      </c>
      <c r="C553">
        <f t="shared" si="16"/>
        <v>19.34</v>
      </c>
      <c r="D553">
        <v>51</v>
      </c>
      <c r="E553">
        <f t="shared" si="17"/>
        <v>986.34</v>
      </c>
    </row>
    <row r="554" spans="1:5" x14ac:dyDescent="0.3">
      <c r="A554">
        <v>17</v>
      </c>
      <c r="B554" s="1">
        <v>19</v>
      </c>
      <c r="C554">
        <f t="shared" si="16"/>
        <v>18</v>
      </c>
      <c r="D554">
        <v>61</v>
      </c>
      <c r="E554">
        <f t="shared" si="17"/>
        <v>1098</v>
      </c>
    </row>
    <row r="555" spans="1:5" x14ac:dyDescent="0.3">
      <c r="A555">
        <v>15.71</v>
      </c>
      <c r="B555" s="1">
        <v>19</v>
      </c>
      <c r="C555">
        <f t="shared" si="16"/>
        <v>17.355</v>
      </c>
      <c r="D555">
        <v>51</v>
      </c>
      <c r="E555">
        <f t="shared" si="17"/>
        <v>885.10500000000002</v>
      </c>
    </row>
    <row r="556" spans="1:5" x14ac:dyDescent="0.3">
      <c r="A556">
        <v>17</v>
      </c>
      <c r="B556" s="1">
        <v>19</v>
      </c>
      <c r="C556">
        <f t="shared" si="16"/>
        <v>18</v>
      </c>
      <c r="D556">
        <v>40</v>
      </c>
      <c r="E556">
        <f t="shared" si="17"/>
        <v>720</v>
      </c>
    </row>
    <row r="557" spans="1:5" x14ac:dyDescent="0.3">
      <c r="A557">
        <v>17</v>
      </c>
      <c r="B557" s="1">
        <v>19</v>
      </c>
      <c r="C557">
        <f t="shared" si="16"/>
        <v>18</v>
      </c>
      <c r="D557">
        <v>40</v>
      </c>
      <c r="E557">
        <f t="shared" si="17"/>
        <v>720</v>
      </c>
    </row>
    <row r="558" spans="1:5" x14ac:dyDescent="0.3">
      <c r="A558">
        <v>17</v>
      </c>
      <c r="B558" s="1">
        <v>19</v>
      </c>
      <c r="C558">
        <f t="shared" si="16"/>
        <v>18</v>
      </c>
      <c r="D558">
        <v>59</v>
      </c>
      <c r="E558">
        <f t="shared" si="17"/>
        <v>1062</v>
      </c>
    </row>
    <row r="559" spans="1:5" x14ac:dyDescent="0.3">
      <c r="A559">
        <v>17</v>
      </c>
      <c r="B559" s="1">
        <v>19</v>
      </c>
      <c r="C559">
        <f t="shared" si="16"/>
        <v>18</v>
      </c>
      <c r="D559">
        <v>60</v>
      </c>
      <c r="E559">
        <f t="shared" si="17"/>
        <v>1080</v>
      </c>
    </row>
    <row r="560" spans="1:5" x14ac:dyDescent="0.3">
      <c r="A560">
        <v>17</v>
      </c>
      <c r="B560" s="1">
        <v>19</v>
      </c>
      <c r="C560">
        <f t="shared" si="16"/>
        <v>18</v>
      </c>
      <c r="D560">
        <v>68</v>
      </c>
      <c r="E560">
        <f t="shared" si="17"/>
        <v>1224</v>
      </c>
    </row>
    <row r="561" spans="1:5" x14ac:dyDescent="0.3">
      <c r="A561">
        <v>17</v>
      </c>
      <c r="B561" s="1">
        <v>19</v>
      </c>
      <c r="C561">
        <f t="shared" si="16"/>
        <v>18</v>
      </c>
      <c r="D561">
        <v>68</v>
      </c>
      <c r="E561">
        <f t="shared" si="17"/>
        <v>1224</v>
      </c>
    </row>
    <row r="562" spans="1:5" x14ac:dyDescent="0.3">
      <c r="A562">
        <v>17</v>
      </c>
      <c r="B562" s="1">
        <v>19</v>
      </c>
      <c r="C562">
        <f t="shared" si="16"/>
        <v>18</v>
      </c>
      <c r="D562">
        <v>52</v>
      </c>
      <c r="E562">
        <f t="shared" si="17"/>
        <v>936</v>
      </c>
    </row>
    <row r="563" spans="1:5" x14ac:dyDescent="0.3">
      <c r="A563">
        <v>17</v>
      </c>
      <c r="B563" s="1">
        <v>19</v>
      </c>
      <c r="C563">
        <f t="shared" si="16"/>
        <v>18</v>
      </c>
      <c r="D563">
        <v>52</v>
      </c>
      <c r="E563">
        <f t="shared" si="17"/>
        <v>936</v>
      </c>
    </row>
    <row r="564" spans="1:5" x14ac:dyDescent="0.3">
      <c r="A564">
        <v>5.3</v>
      </c>
      <c r="B564">
        <v>9</v>
      </c>
      <c r="C564">
        <f t="shared" si="16"/>
        <v>7.15</v>
      </c>
      <c r="D564">
        <v>93</v>
      </c>
      <c r="E564">
        <f t="shared" si="17"/>
        <v>664.95</v>
      </c>
    </row>
    <row r="565" spans="1:5" x14ac:dyDescent="0.3">
      <c r="A565">
        <v>13</v>
      </c>
      <c r="B565">
        <v>14.7</v>
      </c>
      <c r="C565">
        <f t="shared" si="16"/>
        <v>13.85</v>
      </c>
      <c r="D565">
        <v>35</v>
      </c>
      <c r="E565">
        <f t="shared" si="17"/>
        <v>484.75</v>
      </c>
    </row>
    <row r="566" spans="1:5" x14ac:dyDescent="0.3">
      <c r="A566">
        <v>13</v>
      </c>
      <c r="B566">
        <v>14.7</v>
      </c>
      <c r="C566">
        <f t="shared" si="16"/>
        <v>13.85</v>
      </c>
      <c r="D566">
        <v>36</v>
      </c>
      <c r="E566">
        <f t="shared" si="17"/>
        <v>498.59999999999997</v>
      </c>
    </row>
    <row r="567" spans="1:5" x14ac:dyDescent="0.3">
      <c r="A567">
        <v>17</v>
      </c>
      <c r="B567" s="1">
        <v>19</v>
      </c>
      <c r="C567">
        <f t="shared" si="16"/>
        <v>18</v>
      </c>
      <c r="D567">
        <v>42</v>
      </c>
      <c r="E567">
        <f t="shared" si="17"/>
        <v>756</v>
      </c>
    </row>
    <row r="568" spans="1:5" x14ac:dyDescent="0.3">
      <c r="A568">
        <v>17</v>
      </c>
      <c r="B568" s="1">
        <v>19</v>
      </c>
      <c r="C568">
        <f t="shared" si="16"/>
        <v>18</v>
      </c>
      <c r="D568">
        <v>40</v>
      </c>
      <c r="E568">
        <f t="shared" si="17"/>
        <v>720</v>
      </c>
    </row>
    <row r="569" spans="1:5" x14ac:dyDescent="0.3">
      <c r="A569">
        <v>17</v>
      </c>
      <c r="B569" s="1">
        <v>19</v>
      </c>
      <c r="C569">
        <f t="shared" si="16"/>
        <v>18</v>
      </c>
      <c r="D569">
        <v>42</v>
      </c>
      <c r="E569">
        <f t="shared" si="17"/>
        <v>756</v>
      </c>
    </row>
    <row r="570" spans="1:5" x14ac:dyDescent="0.3">
      <c r="A570">
        <v>17</v>
      </c>
      <c r="B570" s="1">
        <v>19</v>
      </c>
      <c r="C570">
        <f t="shared" si="16"/>
        <v>18</v>
      </c>
      <c r="D570">
        <v>40</v>
      </c>
      <c r="E570">
        <f t="shared" si="17"/>
        <v>720</v>
      </c>
    </row>
    <row r="571" spans="1:5" x14ac:dyDescent="0.3">
      <c r="A571">
        <v>17</v>
      </c>
      <c r="B571" s="1">
        <v>19</v>
      </c>
      <c r="C571">
        <f t="shared" si="16"/>
        <v>18</v>
      </c>
      <c r="D571">
        <v>42</v>
      </c>
      <c r="E571">
        <f t="shared" si="17"/>
        <v>756</v>
      </c>
    </row>
    <row r="572" spans="1:5" x14ac:dyDescent="0.3">
      <c r="A572">
        <v>17</v>
      </c>
      <c r="B572" s="1">
        <v>19</v>
      </c>
      <c r="C572">
        <f t="shared" si="16"/>
        <v>18</v>
      </c>
      <c r="D572">
        <v>40</v>
      </c>
      <c r="E572">
        <f t="shared" si="17"/>
        <v>720</v>
      </c>
    </row>
    <row r="573" spans="1:5" x14ac:dyDescent="0.3">
      <c r="A573">
        <v>27.39</v>
      </c>
      <c r="B573" s="1">
        <v>19</v>
      </c>
      <c r="C573">
        <f t="shared" si="16"/>
        <v>23.195</v>
      </c>
      <c r="D573">
        <v>37</v>
      </c>
      <c r="E573">
        <f t="shared" si="17"/>
        <v>858.21500000000003</v>
      </c>
    </row>
    <row r="574" spans="1:5" x14ac:dyDescent="0.3">
      <c r="A574">
        <v>27.39</v>
      </c>
      <c r="B574" s="1">
        <v>19</v>
      </c>
      <c r="C574">
        <f t="shared" si="16"/>
        <v>23.195</v>
      </c>
      <c r="D574">
        <v>37</v>
      </c>
      <c r="E574">
        <f t="shared" si="17"/>
        <v>858.21500000000003</v>
      </c>
    </row>
    <row r="575" spans="1:5" x14ac:dyDescent="0.3">
      <c r="A575">
        <v>27.39</v>
      </c>
      <c r="B575" s="1">
        <v>19</v>
      </c>
      <c r="C575">
        <f t="shared" si="16"/>
        <v>23.195</v>
      </c>
      <c r="D575">
        <v>37</v>
      </c>
      <c r="E575">
        <f t="shared" si="17"/>
        <v>858.21500000000003</v>
      </c>
    </row>
    <row r="576" spans="1:5" x14ac:dyDescent="0.3">
      <c r="A576">
        <v>27.39</v>
      </c>
      <c r="B576" s="1">
        <v>19</v>
      </c>
      <c r="C576">
        <f t="shared" si="16"/>
        <v>23.195</v>
      </c>
      <c r="D576">
        <v>37</v>
      </c>
      <c r="E576">
        <f t="shared" si="17"/>
        <v>858.21500000000003</v>
      </c>
    </row>
    <row r="577" spans="1:5" x14ac:dyDescent="0.3">
      <c r="A577">
        <v>21.4</v>
      </c>
      <c r="B577" s="1">
        <v>19</v>
      </c>
      <c r="C577">
        <f t="shared" si="16"/>
        <v>20.2</v>
      </c>
      <c r="D577">
        <v>37</v>
      </c>
      <c r="E577">
        <f t="shared" si="17"/>
        <v>747.4</v>
      </c>
    </row>
    <row r="578" spans="1:5" x14ac:dyDescent="0.3">
      <c r="A578">
        <v>21.4</v>
      </c>
      <c r="B578" s="1">
        <v>19</v>
      </c>
      <c r="C578">
        <f t="shared" si="16"/>
        <v>20.2</v>
      </c>
      <c r="D578">
        <v>37</v>
      </c>
      <c r="E578">
        <f t="shared" si="17"/>
        <v>747.4</v>
      </c>
    </row>
    <row r="579" spans="1:5" x14ac:dyDescent="0.3">
      <c r="A579">
        <v>21.4</v>
      </c>
      <c r="B579" s="1">
        <v>19</v>
      </c>
      <c r="C579">
        <f t="shared" si="16"/>
        <v>20.2</v>
      </c>
      <c r="D579">
        <v>37</v>
      </c>
      <c r="E579">
        <f t="shared" si="17"/>
        <v>747.4</v>
      </c>
    </row>
    <row r="580" spans="1:5" x14ac:dyDescent="0.3">
      <c r="A580">
        <v>21.4</v>
      </c>
      <c r="B580" s="1">
        <v>19</v>
      </c>
      <c r="C580">
        <f t="shared" si="16"/>
        <v>20.2</v>
      </c>
      <c r="D580">
        <v>37</v>
      </c>
      <c r="E580">
        <f t="shared" si="17"/>
        <v>747.4</v>
      </c>
    </row>
    <row r="581" spans="1:5" x14ac:dyDescent="0.3">
      <c r="A581">
        <v>21.4</v>
      </c>
      <c r="B581" s="1">
        <v>19</v>
      </c>
      <c r="C581">
        <f t="shared" ref="C581:C644" si="18">AVERAGE(A581:B581)</f>
        <v>20.2</v>
      </c>
      <c r="D581">
        <v>37</v>
      </c>
      <c r="E581">
        <f t="shared" ref="E581:E644" si="19">C581*D581</f>
        <v>747.4</v>
      </c>
    </row>
    <row r="582" spans="1:5" x14ac:dyDescent="0.3">
      <c r="A582">
        <v>21.4</v>
      </c>
      <c r="B582" s="1">
        <v>19</v>
      </c>
      <c r="C582">
        <f t="shared" si="18"/>
        <v>20.2</v>
      </c>
      <c r="D582">
        <v>37</v>
      </c>
      <c r="E582">
        <f t="shared" si="19"/>
        <v>747.4</v>
      </c>
    </row>
    <row r="583" spans="1:5" x14ac:dyDescent="0.3">
      <c r="A583">
        <v>21.4</v>
      </c>
      <c r="B583" s="1">
        <v>19</v>
      </c>
      <c r="C583">
        <f t="shared" si="18"/>
        <v>20.2</v>
      </c>
      <c r="D583">
        <v>37</v>
      </c>
      <c r="E583">
        <f t="shared" si="19"/>
        <v>747.4</v>
      </c>
    </row>
    <row r="584" spans="1:5" x14ac:dyDescent="0.3">
      <c r="A584">
        <v>21.4</v>
      </c>
      <c r="B584" s="1">
        <v>19</v>
      </c>
      <c r="C584">
        <f t="shared" si="18"/>
        <v>20.2</v>
      </c>
      <c r="D584">
        <v>37</v>
      </c>
      <c r="E584">
        <f t="shared" si="19"/>
        <v>747.4</v>
      </c>
    </row>
    <row r="585" spans="1:5" x14ac:dyDescent="0.3">
      <c r="A585">
        <v>21.4</v>
      </c>
      <c r="B585" s="1">
        <v>19</v>
      </c>
      <c r="C585">
        <f t="shared" si="18"/>
        <v>20.2</v>
      </c>
      <c r="D585">
        <v>37</v>
      </c>
      <c r="E585">
        <f t="shared" si="19"/>
        <v>747.4</v>
      </c>
    </row>
    <row r="586" spans="1:5" x14ac:dyDescent="0.3">
      <c r="A586">
        <v>18.899995501703302</v>
      </c>
      <c r="B586">
        <v>18.899999999999999</v>
      </c>
      <c r="C586">
        <f t="shared" si="18"/>
        <v>18.89999775085165</v>
      </c>
      <c r="D586">
        <v>43</v>
      </c>
      <c r="E586">
        <f t="shared" si="19"/>
        <v>812.69990328662095</v>
      </c>
    </row>
    <row r="587" spans="1:5" x14ac:dyDescent="0.3">
      <c r="A587">
        <v>46.823252858958071</v>
      </c>
      <c r="B587">
        <v>19.77</v>
      </c>
      <c r="C587">
        <f t="shared" si="18"/>
        <v>33.296626429479034</v>
      </c>
      <c r="D587">
        <v>43</v>
      </c>
      <c r="E587">
        <f t="shared" si="19"/>
        <v>1431.7549364675983</v>
      </c>
    </row>
    <row r="588" spans="1:5" x14ac:dyDescent="0.3">
      <c r="A588">
        <v>19.899999999999999</v>
      </c>
      <c r="B588">
        <v>17.489999999999998</v>
      </c>
      <c r="C588">
        <f t="shared" si="18"/>
        <v>18.695</v>
      </c>
      <c r="D588">
        <v>43</v>
      </c>
      <c r="E588">
        <f t="shared" si="19"/>
        <v>803.88499999999999</v>
      </c>
    </row>
    <row r="589" spans="1:5" x14ac:dyDescent="0.3">
      <c r="A589">
        <v>18.899999999999999</v>
      </c>
      <c r="B589">
        <v>17.489999999999998</v>
      </c>
      <c r="C589">
        <f t="shared" si="18"/>
        <v>18.195</v>
      </c>
      <c r="D589">
        <v>43</v>
      </c>
      <c r="E589">
        <f t="shared" si="19"/>
        <v>782.38499999999999</v>
      </c>
    </row>
    <row r="590" spans="1:5" x14ac:dyDescent="0.3">
      <c r="A590">
        <v>18.489999999999998</v>
      </c>
      <c r="B590">
        <v>19.77</v>
      </c>
      <c r="C590">
        <f t="shared" si="18"/>
        <v>19.13</v>
      </c>
      <c r="D590">
        <v>43</v>
      </c>
      <c r="E590">
        <f t="shared" si="19"/>
        <v>822.58999999999992</v>
      </c>
    </row>
    <row r="591" spans="1:5" x14ac:dyDescent="0.3">
      <c r="A591">
        <v>17</v>
      </c>
      <c r="B591" s="1">
        <v>19</v>
      </c>
      <c r="C591">
        <f t="shared" si="18"/>
        <v>18</v>
      </c>
      <c r="D591">
        <v>43</v>
      </c>
      <c r="E591">
        <f t="shared" si="19"/>
        <v>774</v>
      </c>
    </row>
    <row r="592" spans="1:5" x14ac:dyDescent="0.3">
      <c r="A592">
        <v>17</v>
      </c>
      <c r="B592" s="1">
        <v>19</v>
      </c>
      <c r="C592">
        <f t="shared" si="18"/>
        <v>18</v>
      </c>
      <c r="D592">
        <v>45</v>
      </c>
      <c r="E592">
        <f t="shared" si="19"/>
        <v>810</v>
      </c>
    </row>
    <row r="593" spans="1:5" x14ac:dyDescent="0.3">
      <c r="A593">
        <v>17</v>
      </c>
      <c r="B593" s="1">
        <v>19</v>
      </c>
      <c r="C593">
        <f t="shared" si="18"/>
        <v>18</v>
      </c>
      <c r="D593">
        <v>45</v>
      </c>
      <c r="E593">
        <f t="shared" si="19"/>
        <v>810</v>
      </c>
    </row>
    <row r="594" spans="1:5" x14ac:dyDescent="0.3">
      <c r="A594">
        <v>17</v>
      </c>
      <c r="B594" s="1">
        <v>19</v>
      </c>
      <c r="C594">
        <f t="shared" si="18"/>
        <v>18</v>
      </c>
      <c r="D594">
        <v>45</v>
      </c>
      <c r="E594">
        <f t="shared" si="19"/>
        <v>810</v>
      </c>
    </row>
    <row r="595" spans="1:5" x14ac:dyDescent="0.3">
      <c r="A595">
        <v>17</v>
      </c>
      <c r="B595" s="1">
        <v>19</v>
      </c>
      <c r="C595">
        <f t="shared" si="18"/>
        <v>18</v>
      </c>
      <c r="D595">
        <v>45</v>
      </c>
      <c r="E595">
        <f t="shared" si="19"/>
        <v>810</v>
      </c>
    </row>
    <row r="596" spans="1:5" x14ac:dyDescent="0.3">
      <c r="A596">
        <v>17</v>
      </c>
      <c r="B596" s="1">
        <v>19</v>
      </c>
      <c r="C596">
        <f t="shared" si="18"/>
        <v>18</v>
      </c>
      <c r="D596">
        <v>45</v>
      </c>
      <c r="E596">
        <f t="shared" si="19"/>
        <v>810</v>
      </c>
    </row>
    <row r="597" spans="1:5" x14ac:dyDescent="0.3">
      <c r="A597">
        <v>17</v>
      </c>
      <c r="B597" s="1">
        <v>19</v>
      </c>
      <c r="C597">
        <f t="shared" si="18"/>
        <v>18</v>
      </c>
      <c r="D597">
        <v>45</v>
      </c>
      <c r="E597">
        <f t="shared" si="19"/>
        <v>810</v>
      </c>
    </row>
    <row r="598" spans="1:5" x14ac:dyDescent="0.3">
      <c r="A598">
        <v>17</v>
      </c>
      <c r="B598" s="1">
        <v>19</v>
      </c>
      <c r="C598">
        <f t="shared" si="18"/>
        <v>18</v>
      </c>
      <c r="D598">
        <v>45</v>
      </c>
      <c r="E598">
        <f t="shared" si="19"/>
        <v>810</v>
      </c>
    </row>
    <row r="599" spans="1:5" x14ac:dyDescent="0.3">
      <c r="A599">
        <v>17</v>
      </c>
      <c r="B599" s="1">
        <v>19</v>
      </c>
      <c r="C599">
        <f t="shared" si="18"/>
        <v>18</v>
      </c>
      <c r="D599">
        <v>45</v>
      </c>
      <c r="E599">
        <f t="shared" si="19"/>
        <v>810</v>
      </c>
    </row>
    <row r="600" spans="1:5" x14ac:dyDescent="0.3">
      <c r="A600">
        <v>17</v>
      </c>
      <c r="B600" s="1">
        <v>19</v>
      </c>
      <c r="C600">
        <f t="shared" si="18"/>
        <v>18</v>
      </c>
      <c r="D600">
        <v>45</v>
      </c>
      <c r="E600">
        <f t="shared" si="19"/>
        <v>810</v>
      </c>
    </row>
    <row r="601" spans="1:5" x14ac:dyDescent="0.3">
      <c r="A601">
        <v>17</v>
      </c>
      <c r="B601" s="1">
        <v>19</v>
      </c>
      <c r="C601">
        <f t="shared" si="18"/>
        <v>18</v>
      </c>
      <c r="D601">
        <v>45</v>
      </c>
      <c r="E601">
        <f t="shared" si="19"/>
        <v>810</v>
      </c>
    </row>
    <row r="602" spans="1:5" x14ac:dyDescent="0.3">
      <c r="A602">
        <v>21.4</v>
      </c>
      <c r="B602" s="1">
        <v>19</v>
      </c>
      <c r="C602">
        <f t="shared" si="18"/>
        <v>20.2</v>
      </c>
      <c r="D602">
        <v>37</v>
      </c>
      <c r="E602">
        <f t="shared" si="19"/>
        <v>747.4</v>
      </c>
    </row>
    <row r="603" spans="1:5" x14ac:dyDescent="0.3">
      <c r="A603">
        <v>44.666666666666664</v>
      </c>
      <c r="B603" s="1">
        <v>19</v>
      </c>
      <c r="C603">
        <f t="shared" si="18"/>
        <v>31.833333333333332</v>
      </c>
      <c r="D603">
        <v>60</v>
      </c>
      <c r="E603">
        <f t="shared" si="19"/>
        <v>1910</v>
      </c>
    </row>
    <row r="604" spans="1:5" x14ac:dyDescent="0.3">
      <c r="A604">
        <v>18.399999999999999</v>
      </c>
      <c r="B604" s="1">
        <v>19</v>
      </c>
      <c r="C604">
        <f t="shared" si="18"/>
        <v>18.7</v>
      </c>
      <c r="D604">
        <v>60</v>
      </c>
      <c r="E604">
        <f t="shared" si="19"/>
        <v>1122</v>
      </c>
    </row>
    <row r="605" spans="1:5" x14ac:dyDescent="0.3">
      <c r="A605">
        <v>18.100000000000001</v>
      </c>
      <c r="B605" s="1">
        <v>19</v>
      </c>
      <c r="C605">
        <f t="shared" si="18"/>
        <v>18.55</v>
      </c>
      <c r="D605">
        <v>60</v>
      </c>
      <c r="E605">
        <f t="shared" si="19"/>
        <v>1113</v>
      </c>
    </row>
    <row r="606" spans="1:5" x14ac:dyDescent="0.3">
      <c r="A606">
        <v>50.176470588235297</v>
      </c>
      <c r="B606" s="1">
        <v>19</v>
      </c>
      <c r="C606">
        <f t="shared" si="18"/>
        <v>34.588235294117652</v>
      </c>
      <c r="D606">
        <v>60</v>
      </c>
      <c r="E606">
        <f t="shared" si="19"/>
        <v>2075.294117647059</v>
      </c>
    </row>
    <row r="607" spans="1:5" x14ac:dyDescent="0.3">
      <c r="A607">
        <v>17.010000000000002</v>
      </c>
      <c r="B607" s="1">
        <v>19</v>
      </c>
      <c r="C607">
        <f t="shared" si="18"/>
        <v>18.005000000000003</v>
      </c>
      <c r="D607">
        <v>60</v>
      </c>
      <c r="E607">
        <f t="shared" si="19"/>
        <v>1080.3000000000002</v>
      </c>
    </row>
    <row r="608" spans="1:5" x14ac:dyDescent="0.3">
      <c r="A608">
        <v>44.105421686746986</v>
      </c>
      <c r="B608" s="1">
        <v>19</v>
      </c>
      <c r="C608">
        <f t="shared" si="18"/>
        <v>31.552710843373493</v>
      </c>
      <c r="D608">
        <v>60</v>
      </c>
      <c r="E608">
        <f t="shared" si="19"/>
        <v>1893.1626506024095</v>
      </c>
    </row>
    <row r="609" spans="1:5" x14ac:dyDescent="0.3">
      <c r="A609">
        <v>65.392857142857139</v>
      </c>
      <c r="B609" s="1">
        <v>19</v>
      </c>
      <c r="C609">
        <f t="shared" si="18"/>
        <v>42.196428571428569</v>
      </c>
      <c r="D609">
        <v>60</v>
      </c>
      <c r="E609">
        <f t="shared" si="19"/>
        <v>2531.7857142857142</v>
      </c>
    </row>
    <row r="610" spans="1:5" x14ac:dyDescent="0.3">
      <c r="A610">
        <v>23.65</v>
      </c>
      <c r="B610" s="1">
        <v>19</v>
      </c>
      <c r="C610">
        <f t="shared" si="18"/>
        <v>21.324999999999999</v>
      </c>
      <c r="D610">
        <v>48</v>
      </c>
      <c r="E610">
        <f t="shared" si="19"/>
        <v>1023.5999999999999</v>
      </c>
    </row>
    <row r="611" spans="1:5" x14ac:dyDescent="0.3">
      <c r="A611">
        <v>23.65</v>
      </c>
      <c r="B611" s="1">
        <v>19</v>
      </c>
      <c r="C611">
        <f t="shared" si="18"/>
        <v>21.324999999999999</v>
      </c>
      <c r="D611">
        <v>48</v>
      </c>
      <c r="E611">
        <f t="shared" si="19"/>
        <v>1023.5999999999999</v>
      </c>
    </row>
    <row r="612" spans="1:5" x14ac:dyDescent="0.3">
      <c r="A612">
        <v>23.65</v>
      </c>
      <c r="B612" s="1">
        <v>19</v>
      </c>
      <c r="C612">
        <f t="shared" si="18"/>
        <v>21.324999999999999</v>
      </c>
      <c r="D612">
        <v>48</v>
      </c>
      <c r="E612">
        <f t="shared" si="19"/>
        <v>1023.5999999999999</v>
      </c>
    </row>
    <row r="613" spans="1:5" x14ac:dyDescent="0.3">
      <c r="A613">
        <v>23.65</v>
      </c>
      <c r="B613" s="1">
        <v>19</v>
      </c>
      <c r="C613">
        <f t="shared" si="18"/>
        <v>21.324999999999999</v>
      </c>
      <c r="D613">
        <v>48</v>
      </c>
      <c r="E613">
        <f t="shared" si="19"/>
        <v>1023.5999999999999</v>
      </c>
    </row>
    <row r="614" spans="1:5" x14ac:dyDescent="0.3">
      <c r="A614">
        <v>17</v>
      </c>
      <c r="B614" s="1">
        <v>19</v>
      </c>
      <c r="C614">
        <f t="shared" si="18"/>
        <v>18</v>
      </c>
      <c r="D614">
        <v>50</v>
      </c>
      <c r="E614">
        <f t="shared" si="19"/>
        <v>900</v>
      </c>
    </row>
    <row r="615" spans="1:5" x14ac:dyDescent="0.3">
      <c r="A615">
        <v>17</v>
      </c>
      <c r="B615" s="1">
        <v>19</v>
      </c>
      <c r="C615">
        <f t="shared" si="18"/>
        <v>18</v>
      </c>
      <c r="D615">
        <v>50</v>
      </c>
      <c r="E615">
        <f t="shared" si="19"/>
        <v>900</v>
      </c>
    </row>
    <row r="616" spans="1:5" x14ac:dyDescent="0.3">
      <c r="A616">
        <v>17</v>
      </c>
      <c r="B616" s="1">
        <v>19</v>
      </c>
      <c r="C616">
        <f t="shared" si="18"/>
        <v>18</v>
      </c>
      <c r="D616">
        <v>50</v>
      </c>
      <c r="E616">
        <f t="shared" si="19"/>
        <v>900</v>
      </c>
    </row>
    <row r="617" spans="1:5" x14ac:dyDescent="0.3">
      <c r="A617">
        <v>17</v>
      </c>
      <c r="B617" s="1">
        <v>19</v>
      </c>
      <c r="C617">
        <f t="shared" si="18"/>
        <v>18</v>
      </c>
      <c r="D617">
        <v>50</v>
      </c>
      <c r="E617">
        <f t="shared" si="19"/>
        <v>900</v>
      </c>
    </row>
    <row r="618" spans="1:5" x14ac:dyDescent="0.3">
      <c r="A618">
        <v>10.7</v>
      </c>
      <c r="B618">
        <v>13.6</v>
      </c>
      <c r="C618">
        <f t="shared" si="18"/>
        <v>12.149999999999999</v>
      </c>
      <c r="D618">
        <v>55</v>
      </c>
      <c r="E618">
        <f t="shared" si="19"/>
        <v>668.24999999999989</v>
      </c>
    </row>
    <row r="619" spans="1:5" x14ac:dyDescent="0.3">
      <c r="A619">
        <v>10.3</v>
      </c>
      <c r="B619">
        <v>13.6</v>
      </c>
      <c r="C619">
        <f t="shared" si="18"/>
        <v>11.95</v>
      </c>
      <c r="D619">
        <v>55</v>
      </c>
      <c r="E619">
        <f t="shared" si="19"/>
        <v>657.25</v>
      </c>
    </row>
    <row r="620" spans="1:5" x14ac:dyDescent="0.3">
      <c r="A620">
        <v>11.4</v>
      </c>
      <c r="B620">
        <v>14.6</v>
      </c>
      <c r="C620">
        <f t="shared" si="18"/>
        <v>13</v>
      </c>
      <c r="D620">
        <v>55</v>
      </c>
      <c r="E620">
        <f t="shared" si="19"/>
        <v>715</v>
      </c>
    </row>
    <row r="621" spans="1:5" x14ac:dyDescent="0.3">
      <c r="A621">
        <v>11.4</v>
      </c>
      <c r="B621">
        <v>14.6</v>
      </c>
      <c r="C621">
        <f t="shared" si="18"/>
        <v>13</v>
      </c>
      <c r="D621">
        <v>55</v>
      </c>
      <c r="E621">
        <f t="shared" si="19"/>
        <v>715</v>
      </c>
    </row>
    <row r="622" spans="1:5" x14ac:dyDescent="0.3">
      <c r="A622">
        <v>11.4</v>
      </c>
      <c r="B622">
        <v>14.6</v>
      </c>
      <c r="C622">
        <f t="shared" si="18"/>
        <v>13</v>
      </c>
      <c r="D622">
        <v>55</v>
      </c>
      <c r="E622">
        <f t="shared" si="19"/>
        <v>715</v>
      </c>
    </row>
    <row r="623" spans="1:5" x14ac:dyDescent="0.3">
      <c r="A623">
        <v>10.8</v>
      </c>
      <c r="B623">
        <v>14</v>
      </c>
      <c r="C623">
        <f t="shared" si="18"/>
        <v>12.4</v>
      </c>
      <c r="D623">
        <v>63</v>
      </c>
      <c r="E623">
        <f t="shared" si="19"/>
        <v>781.2</v>
      </c>
    </row>
    <row r="624" spans="1:5" x14ac:dyDescent="0.3">
      <c r="A624">
        <v>10.8</v>
      </c>
      <c r="B624">
        <v>14</v>
      </c>
      <c r="C624">
        <f t="shared" si="18"/>
        <v>12.4</v>
      </c>
      <c r="D624">
        <v>63</v>
      </c>
      <c r="E624">
        <f t="shared" si="19"/>
        <v>781.2</v>
      </c>
    </row>
    <row r="625" spans="1:5" x14ac:dyDescent="0.3">
      <c r="A625">
        <v>10.8</v>
      </c>
      <c r="B625">
        <v>13</v>
      </c>
      <c r="C625">
        <f t="shared" si="18"/>
        <v>11.9</v>
      </c>
      <c r="D625">
        <v>63</v>
      </c>
      <c r="E625">
        <f t="shared" si="19"/>
        <v>749.7</v>
      </c>
    </row>
    <row r="626" spans="1:5" x14ac:dyDescent="0.3">
      <c r="A626">
        <v>13.93</v>
      </c>
      <c r="B626" s="1">
        <v>19</v>
      </c>
      <c r="C626">
        <f t="shared" si="18"/>
        <v>16.465</v>
      </c>
      <c r="D626">
        <v>63</v>
      </c>
      <c r="E626">
        <f t="shared" si="19"/>
        <v>1037.2950000000001</v>
      </c>
    </row>
    <row r="627" spans="1:5" x14ac:dyDescent="0.3">
      <c r="A627">
        <v>17</v>
      </c>
      <c r="B627" s="1">
        <v>19</v>
      </c>
      <c r="C627">
        <f t="shared" si="18"/>
        <v>18</v>
      </c>
      <c r="D627">
        <v>46</v>
      </c>
      <c r="E627">
        <f t="shared" si="19"/>
        <v>828</v>
      </c>
    </row>
    <row r="628" spans="1:5" x14ac:dyDescent="0.3">
      <c r="A628">
        <v>17</v>
      </c>
      <c r="B628" s="1">
        <v>19</v>
      </c>
      <c r="C628">
        <f t="shared" si="18"/>
        <v>18</v>
      </c>
      <c r="D628">
        <v>46</v>
      </c>
      <c r="E628">
        <f t="shared" si="19"/>
        <v>828</v>
      </c>
    </row>
    <row r="629" spans="1:5" x14ac:dyDescent="0.3">
      <c r="A629">
        <v>17</v>
      </c>
      <c r="B629" s="1">
        <v>19</v>
      </c>
      <c r="C629">
        <f t="shared" si="18"/>
        <v>18</v>
      </c>
      <c r="D629">
        <v>46</v>
      </c>
      <c r="E629">
        <f t="shared" si="19"/>
        <v>828</v>
      </c>
    </row>
    <row r="630" spans="1:5" x14ac:dyDescent="0.3">
      <c r="A630">
        <v>13.1</v>
      </c>
      <c r="B630">
        <v>14.6</v>
      </c>
      <c r="C630">
        <f t="shared" si="18"/>
        <v>13.85</v>
      </c>
      <c r="D630">
        <v>50</v>
      </c>
      <c r="E630">
        <f t="shared" si="19"/>
        <v>692.5</v>
      </c>
    </row>
    <row r="631" spans="1:5" x14ac:dyDescent="0.3">
      <c r="A631">
        <v>13.1</v>
      </c>
      <c r="B631">
        <v>14.6</v>
      </c>
      <c r="C631">
        <f t="shared" si="18"/>
        <v>13.85</v>
      </c>
      <c r="D631">
        <v>50</v>
      </c>
      <c r="E631">
        <f t="shared" si="19"/>
        <v>692.5</v>
      </c>
    </row>
    <row r="632" spans="1:5" x14ac:dyDescent="0.3">
      <c r="A632">
        <v>13.1</v>
      </c>
      <c r="B632">
        <v>14.6</v>
      </c>
      <c r="C632">
        <f t="shared" si="18"/>
        <v>13.85</v>
      </c>
      <c r="D632">
        <v>50</v>
      </c>
      <c r="E632">
        <f t="shared" si="19"/>
        <v>692.5</v>
      </c>
    </row>
    <row r="633" spans="1:5" x14ac:dyDescent="0.3">
      <c r="A633">
        <v>13.1</v>
      </c>
      <c r="B633">
        <v>14.6</v>
      </c>
      <c r="C633">
        <f t="shared" si="18"/>
        <v>13.85</v>
      </c>
      <c r="D633">
        <v>50</v>
      </c>
      <c r="E633">
        <f t="shared" si="19"/>
        <v>692.5</v>
      </c>
    </row>
    <row r="634" spans="1:5" x14ac:dyDescent="0.3">
      <c r="A634">
        <v>16.38</v>
      </c>
      <c r="B634">
        <v>18.420000000000002</v>
      </c>
      <c r="C634">
        <f t="shared" si="18"/>
        <v>17.399999999999999</v>
      </c>
      <c r="D634">
        <v>62</v>
      </c>
      <c r="E634">
        <f t="shared" si="19"/>
        <v>1078.8</v>
      </c>
    </row>
    <row r="635" spans="1:5" x14ac:dyDescent="0.3">
      <c r="A635">
        <v>13.3</v>
      </c>
      <c r="B635">
        <v>13.03</v>
      </c>
      <c r="C635">
        <f t="shared" si="18"/>
        <v>13.164999999999999</v>
      </c>
      <c r="D635">
        <v>62</v>
      </c>
      <c r="E635">
        <f t="shared" si="19"/>
        <v>816.2299999999999</v>
      </c>
    </row>
    <row r="636" spans="1:5" x14ac:dyDescent="0.3">
      <c r="A636">
        <v>16.38</v>
      </c>
      <c r="B636">
        <v>16.38</v>
      </c>
      <c r="C636">
        <f t="shared" si="18"/>
        <v>16.38</v>
      </c>
      <c r="D636">
        <v>62</v>
      </c>
      <c r="E636">
        <f t="shared" si="19"/>
        <v>1015.56</v>
      </c>
    </row>
    <row r="637" spans="1:5" x14ac:dyDescent="0.3">
      <c r="A637">
        <v>13.3</v>
      </c>
      <c r="B637">
        <v>12.95</v>
      </c>
      <c r="C637">
        <f t="shared" si="18"/>
        <v>13.125</v>
      </c>
      <c r="D637">
        <v>62</v>
      </c>
      <c r="E637">
        <f t="shared" si="19"/>
        <v>813.75</v>
      </c>
    </row>
    <row r="638" spans="1:5" x14ac:dyDescent="0.3">
      <c r="A638">
        <v>16.38</v>
      </c>
      <c r="B638">
        <v>16.38</v>
      </c>
      <c r="C638">
        <f t="shared" si="18"/>
        <v>16.38</v>
      </c>
      <c r="D638">
        <v>62</v>
      </c>
      <c r="E638">
        <f t="shared" si="19"/>
        <v>1015.56</v>
      </c>
    </row>
    <row r="639" spans="1:5" x14ac:dyDescent="0.3">
      <c r="A639">
        <v>13.3</v>
      </c>
      <c r="B639">
        <v>12.95</v>
      </c>
      <c r="C639">
        <f t="shared" si="18"/>
        <v>13.125</v>
      </c>
      <c r="D639">
        <v>62</v>
      </c>
      <c r="E639">
        <f t="shared" si="19"/>
        <v>813.75</v>
      </c>
    </row>
    <row r="640" spans="1:5" x14ac:dyDescent="0.3">
      <c r="A640">
        <v>13.3</v>
      </c>
      <c r="B640">
        <v>12.95</v>
      </c>
      <c r="C640">
        <f t="shared" si="18"/>
        <v>13.125</v>
      </c>
      <c r="D640">
        <v>62</v>
      </c>
      <c r="E640">
        <f t="shared" si="19"/>
        <v>813.75</v>
      </c>
    </row>
    <row r="641" spans="1:5" x14ac:dyDescent="0.3">
      <c r="A641">
        <v>16.38</v>
      </c>
      <c r="B641">
        <v>16.38</v>
      </c>
      <c r="C641">
        <f t="shared" si="18"/>
        <v>16.38</v>
      </c>
      <c r="D641">
        <v>62</v>
      </c>
      <c r="E641">
        <f t="shared" si="19"/>
        <v>1015.56</v>
      </c>
    </row>
    <row r="642" spans="1:5" x14ac:dyDescent="0.3">
      <c r="A642">
        <v>17</v>
      </c>
      <c r="B642" s="1">
        <v>19</v>
      </c>
      <c r="C642">
        <f t="shared" si="18"/>
        <v>18</v>
      </c>
      <c r="D642">
        <v>55</v>
      </c>
      <c r="E642">
        <f t="shared" si="19"/>
        <v>990</v>
      </c>
    </row>
    <row r="643" spans="1:5" x14ac:dyDescent="0.3">
      <c r="A643">
        <v>17</v>
      </c>
      <c r="B643" s="1">
        <v>19</v>
      </c>
      <c r="C643">
        <f t="shared" si="18"/>
        <v>18</v>
      </c>
      <c r="D643">
        <v>66</v>
      </c>
      <c r="E643">
        <f t="shared" si="19"/>
        <v>1188</v>
      </c>
    </row>
    <row r="644" spans="1:5" x14ac:dyDescent="0.3">
      <c r="A644">
        <v>17</v>
      </c>
      <c r="B644" s="1">
        <v>19</v>
      </c>
      <c r="C644">
        <f t="shared" si="18"/>
        <v>18</v>
      </c>
      <c r="D644">
        <v>55</v>
      </c>
      <c r="E644">
        <f t="shared" si="19"/>
        <v>990</v>
      </c>
    </row>
    <row r="645" spans="1:5" x14ac:dyDescent="0.3">
      <c r="A645">
        <v>17</v>
      </c>
      <c r="B645" s="1">
        <v>19</v>
      </c>
      <c r="C645">
        <f t="shared" ref="C645:C708" si="20">AVERAGE(A645:B645)</f>
        <v>18</v>
      </c>
      <c r="D645">
        <v>66</v>
      </c>
      <c r="E645">
        <f t="shared" ref="E645:E708" si="21">C645*D645</f>
        <v>1188</v>
      </c>
    </row>
    <row r="646" spans="1:5" x14ac:dyDescent="0.3">
      <c r="A646">
        <v>15.1</v>
      </c>
      <c r="B646">
        <v>18.7</v>
      </c>
      <c r="C646">
        <f t="shared" si="20"/>
        <v>16.899999999999999</v>
      </c>
      <c r="D646">
        <v>43</v>
      </c>
      <c r="E646">
        <f t="shared" si="21"/>
        <v>726.69999999999993</v>
      </c>
    </row>
    <row r="647" spans="1:5" x14ac:dyDescent="0.3">
      <c r="A647">
        <v>17</v>
      </c>
      <c r="B647" s="1">
        <v>19</v>
      </c>
      <c r="C647">
        <f t="shared" si="20"/>
        <v>18</v>
      </c>
      <c r="D647">
        <v>80</v>
      </c>
      <c r="E647">
        <f t="shared" si="21"/>
        <v>1440</v>
      </c>
    </row>
    <row r="648" spans="1:5" x14ac:dyDescent="0.3">
      <c r="A648">
        <v>17</v>
      </c>
      <c r="B648" s="1">
        <v>19</v>
      </c>
      <c r="C648">
        <f t="shared" si="20"/>
        <v>18</v>
      </c>
      <c r="D648">
        <v>80</v>
      </c>
      <c r="E648">
        <f t="shared" si="21"/>
        <v>1440</v>
      </c>
    </row>
    <row r="649" spans="1:5" x14ac:dyDescent="0.3">
      <c r="A649">
        <v>7.32</v>
      </c>
      <c r="B649">
        <v>10.75</v>
      </c>
      <c r="C649">
        <f t="shared" si="20"/>
        <v>9.0350000000000001</v>
      </c>
      <c r="D649">
        <v>60</v>
      </c>
      <c r="E649">
        <f t="shared" si="21"/>
        <v>542.1</v>
      </c>
    </row>
    <row r="650" spans="1:5" x14ac:dyDescent="0.3">
      <c r="A650">
        <v>18</v>
      </c>
      <c r="B650">
        <v>23</v>
      </c>
      <c r="C650">
        <f t="shared" si="20"/>
        <v>20.5</v>
      </c>
      <c r="D650">
        <v>35</v>
      </c>
      <c r="E650">
        <f t="shared" si="21"/>
        <v>717.5</v>
      </c>
    </row>
    <row r="651" spans="1:5" x14ac:dyDescent="0.3">
      <c r="A651">
        <v>18</v>
      </c>
      <c r="B651">
        <v>23</v>
      </c>
      <c r="C651">
        <f t="shared" si="20"/>
        <v>20.5</v>
      </c>
      <c r="D651">
        <v>35</v>
      </c>
      <c r="E651">
        <f t="shared" si="21"/>
        <v>717.5</v>
      </c>
    </row>
    <row r="652" spans="1:5" x14ac:dyDescent="0.3">
      <c r="A652">
        <v>20.7</v>
      </c>
      <c r="B652" s="1">
        <v>19</v>
      </c>
      <c r="C652">
        <f t="shared" si="20"/>
        <v>19.850000000000001</v>
      </c>
      <c r="D652">
        <v>37</v>
      </c>
      <c r="E652">
        <f t="shared" si="21"/>
        <v>734.45</v>
      </c>
    </row>
    <row r="653" spans="1:5" x14ac:dyDescent="0.3">
      <c r="A653">
        <v>17</v>
      </c>
      <c r="B653" s="1">
        <v>19</v>
      </c>
      <c r="C653">
        <f t="shared" si="20"/>
        <v>18</v>
      </c>
      <c r="D653">
        <v>37</v>
      </c>
      <c r="E653">
        <f t="shared" si="21"/>
        <v>666</v>
      </c>
    </row>
    <row r="654" spans="1:5" x14ac:dyDescent="0.3">
      <c r="A654">
        <v>17</v>
      </c>
      <c r="B654" s="1">
        <v>19</v>
      </c>
      <c r="C654">
        <f t="shared" si="20"/>
        <v>18</v>
      </c>
      <c r="D654">
        <v>37</v>
      </c>
      <c r="E654">
        <f t="shared" si="21"/>
        <v>666</v>
      </c>
    </row>
    <row r="655" spans="1:5" x14ac:dyDescent="0.3">
      <c r="A655">
        <v>17</v>
      </c>
      <c r="B655" s="1">
        <v>19</v>
      </c>
      <c r="C655">
        <f t="shared" si="20"/>
        <v>18</v>
      </c>
      <c r="D655">
        <v>37</v>
      </c>
      <c r="E655">
        <f t="shared" si="21"/>
        <v>666</v>
      </c>
    </row>
    <row r="656" spans="1:5" x14ac:dyDescent="0.3">
      <c r="A656">
        <v>17</v>
      </c>
      <c r="B656" s="1">
        <v>19</v>
      </c>
      <c r="C656">
        <f t="shared" si="20"/>
        <v>18</v>
      </c>
      <c r="D656">
        <v>37</v>
      </c>
      <c r="E656">
        <f t="shared" si="21"/>
        <v>666</v>
      </c>
    </row>
    <row r="657" spans="1:5" x14ac:dyDescent="0.3">
      <c r="A657">
        <v>17</v>
      </c>
      <c r="B657" s="1">
        <v>19</v>
      </c>
      <c r="C657">
        <f t="shared" si="20"/>
        <v>18</v>
      </c>
      <c r="D657">
        <v>37</v>
      </c>
      <c r="E657">
        <f t="shared" si="21"/>
        <v>666</v>
      </c>
    </row>
    <row r="658" spans="1:5" x14ac:dyDescent="0.3">
      <c r="A658">
        <v>17</v>
      </c>
      <c r="B658" s="1">
        <v>19</v>
      </c>
      <c r="C658">
        <f t="shared" si="20"/>
        <v>18</v>
      </c>
      <c r="D658">
        <v>37</v>
      </c>
      <c r="E658">
        <f t="shared" si="21"/>
        <v>666</v>
      </c>
    </row>
    <row r="659" spans="1:5" x14ac:dyDescent="0.3">
      <c r="A659">
        <v>17</v>
      </c>
      <c r="B659" s="1">
        <v>19</v>
      </c>
      <c r="C659">
        <f t="shared" si="20"/>
        <v>18</v>
      </c>
      <c r="D659">
        <v>37</v>
      </c>
      <c r="E659">
        <f t="shared" si="21"/>
        <v>666</v>
      </c>
    </row>
    <row r="660" spans="1:5" x14ac:dyDescent="0.3">
      <c r="A660">
        <v>17</v>
      </c>
      <c r="B660" s="1">
        <v>19</v>
      </c>
      <c r="C660">
        <f t="shared" si="20"/>
        <v>18</v>
      </c>
      <c r="D660">
        <v>37</v>
      </c>
      <c r="E660">
        <f t="shared" si="21"/>
        <v>666</v>
      </c>
    </row>
    <row r="661" spans="1:5" x14ac:dyDescent="0.3">
      <c r="A661">
        <v>17</v>
      </c>
      <c r="B661" s="1">
        <v>19</v>
      </c>
      <c r="C661">
        <f t="shared" si="20"/>
        <v>18</v>
      </c>
      <c r="D661">
        <v>37</v>
      </c>
      <c r="E661">
        <f t="shared" si="21"/>
        <v>666</v>
      </c>
    </row>
    <row r="662" spans="1:5" x14ac:dyDescent="0.3">
      <c r="A662">
        <v>15.7</v>
      </c>
      <c r="B662" s="1">
        <v>19</v>
      </c>
      <c r="C662">
        <f t="shared" si="20"/>
        <v>17.350000000000001</v>
      </c>
      <c r="D662">
        <v>43</v>
      </c>
      <c r="E662">
        <f t="shared" si="21"/>
        <v>746.05000000000007</v>
      </c>
    </row>
    <row r="663" spans="1:5" x14ac:dyDescent="0.3">
      <c r="A663">
        <v>15.7</v>
      </c>
      <c r="B663" s="1">
        <v>19</v>
      </c>
      <c r="C663">
        <f t="shared" si="20"/>
        <v>17.350000000000001</v>
      </c>
      <c r="D663">
        <v>43</v>
      </c>
      <c r="E663">
        <f t="shared" si="21"/>
        <v>746.05000000000007</v>
      </c>
    </row>
    <row r="664" spans="1:5" x14ac:dyDescent="0.3">
      <c r="A664">
        <v>15.7</v>
      </c>
      <c r="B664" s="1">
        <v>19</v>
      </c>
      <c r="C664">
        <f t="shared" si="20"/>
        <v>17.350000000000001</v>
      </c>
      <c r="D664">
        <v>43</v>
      </c>
      <c r="E664">
        <f t="shared" si="21"/>
        <v>746.05000000000007</v>
      </c>
    </row>
    <row r="665" spans="1:5" x14ac:dyDescent="0.3">
      <c r="A665">
        <v>15.7</v>
      </c>
      <c r="B665" s="1">
        <v>19</v>
      </c>
      <c r="C665">
        <f t="shared" si="20"/>
        <v>17.350000000000001</v>
      </c>
      <c r="D665">
        <v>43</v>
      </c>
      <c r="E665">
        <f t="shared" si="21"/>
        <v>746.05000000000007</v>
      </c>
    </row>
    <row r="666" spans="1:5" x14ac:dyDescent="0.3">
      <c r="A666">
        <v>19</v>
      </c>
      <c r="B666" s="1">
        <v>19</v>
      </c>
      <c r="C666">
        <f t="shared" si="20"/>
        <v>19</v>
      </c>
      <c r="D666">
        <v>43</v>
      </c>
      <c r="E666">
        <f t="shared" si="21"/>
        <v>817</v>
      </c>
    </row>
    <row r="667" spans="1:5" x14ac:dyDescent="0.3">
      <c r="A667">
        <v>15.7</v>
      </c>
      <c r="B667" s="1">
        <v>19</v>
      </c>
      <c r="C667">
        <f t="shared" si="20"/>
        <v>17.350000000000001</v>
      </c>
      <c r="D667">
        <v>43</v>
      </c>
      <c r="E667">
        <f t="shared" si="21"/>
        <v>746.05000000000007</v>
      </c>
    </row>
    <row r="668" spans="1:5" x14ac:dyDescent="0.3">
      <c r="A668">
        <v>19</v>
      </c>
      <c r="B668" s="1">
        <v>19</v>
      </c>
      <c r="C668">
        <f t="shared" si="20"/>
        <v>19</v>
      </c>
      <c r="D668">
        <v>43</v>
      </c>
      <c r="E668">
        <f t="shared" si="21"/>
        <v>817</v>
      </c>
    </row>
    <row r="669" spans="1:5" x14ac:dyDescent="0.3">
      <c r="A669">
        <v>19</v>
      </c>
      <c r="B669" s="1">
        <v>19</v>
      </c>
      <c r="C669">
        <f t="shared" si="20"/>
        <v>19</v>
      </c>
      <c r="D669">
        <v>43</v>
      </c>
      <c r="E669">
        <f t="shared" si="21"/>
        <v>817</v>
      </c>
    </row>
    <row r="670" spans="1:5" x14ac:dyDescent="0.3">
      <c r="A670">
        <v>19</v>
      </c>
      <c r="B670" s="1">
        <v>19</v>
      </c>
      <c r="C670">
        <f t="shared" si="20"/>
        <v>19</v>
      </c>
      <c r="D670">
        <v>43</v>
      </c>
      <c r="E670">
        <f t="shared" si="21"/>
        <v>817</v>
      </c>
    </row>
    <row r="671" spans="1:5" x14ac:dyDescent="0.3">
      <c r="A671">
        <v>9.4</v>
      </c>
      <c r="B671">
        <v>13.6</v>
      </c>
      <c r="C671">
        <f t="shared" si="20"/>
        <v>11.5</v>
      </c>
      <c r="D671">
        <v>60</v>
      </c>
      <c r="E671">
        <f t="shared" si="21"/>
        <v>690</v>
      </c>
    </row>
    <row r="672" spans="1:5" x14ac:dyDescent="0.3">
      <c r="A672">
        <v>12.3</v>
      </c>
      <c r="B672">
        <v>15.5</v>
      </c>
      <c r="C672">
        <f t="shared" si="20"/>
        <v>13.9</v>
      </c>
      <c r="D672">
        <v>60</v>
      </c>
      <c r="E672">
        <f t="shared" si="21"/>
        <v>834</v>
      </c>
    </row>
    <row r="673" spans="1:5" x14ac:dyDescent="0.3">
      <c r="A673">
        <v>12.3</v>
      </c>
      <c r="B673">
        <v>15.5</v>
      </c>
      <c r="C673">
        <f t="shared" si="20"/>
        <v>13.9</v>
      </c>
      <c r="D673">
        <v>60</v>
      </c>
      <c r="E673">
        <f t="shared" si="21"/>
        <v>834</v>
      </c>
    </row>
    <row r="674" spans="1:5" x14ac:dyDescent="0.3">
      <c r="A674">
        <v>9.4</v>
      </c>
      <c r="B674">
        <v>13.6</v>
      </c>
      <c r="C674">
        <f t="shared" si="20"/>
        <v>11.5</v>
      </c>
      <c r="D674">
        <v>60</v>
      </c>
      <c r="E674">
        <f t="shared" si="21"/>
        <v>690</v>
      </c>
    </row>
    <row r="675" spans="1:5" x14ac:dyDescent="0.3">
      <c r="A675">
        <v>9.4</v>
      </c>
      <c r="B675">
        <v>13.6</v>
      </c>
      <c r="C675">
        <f t="shared" si="20"/>
        <v>11.5</v>
      </c>
      <c r="D675">
        <v>60</v>
      </c>
      <c r="E675">
        <f t="shared" si="21"/>
        <v>690</v>
      </c>
    </row>
    <row r="676" spans="1:5" x14ac:dyDescent="0.3">
      <c r="A676">
        <v>28.09</v>
      </c>
      <c r="B676" s="1">
        <v>19</v>
      </c>
      <c r="C676">
        <f t="shared" si="20"/>
        <v>23.545000000000002</v>
      </c>
      <c r="D676">
        <v>43</v>
      </c>
      <c r="E676">
        <f t="shared" si="21"/>
        <v>1012.4350000000001</v>
      </c>
    </row>
    <row r="677" spans="1:5" x14ac:dyDescent="0.3">
      <c r="A677">
        <v>28.09</v>
      </c>
      <c r="B677" s="1">
        <v>19</v>
      </c>
      <c r="C677">
        <f t="shared" si="20"/>
        <v>23.545000000000002</v>
      </c>
      <c r="D677">
        <v>43</v>
      </c>
      <c r="E677">
        <f t="shared" si="21"/>
        <v>1012.4350000000001</v>
      </c>
    </row>
    <row r="678" spans="1:5" x14ac:dyDescent="0.3">
      <c r="A678">
        <v>28.09</v>
      </c>
      <c r="B678" s="1">
        <v>19</v>
      </c>
      <c r="C678">
        <f t="shared" si="20"/>
        <v>23.545000000000002</v>
      </c>
      <c r="D678">
        <v>43</v>
      </c>
      <c r="E678">
        <f t="shared" si="21"/>
        <v>1012.4350000000001</v>
      </c>
    </row>
    <row r="679" spans="1:5" x14ac:dyDescent="0.3">
      <c r="A679">
        <v>28.09</v>
      </c>
      <c r="B679" s="1">
        <v>19</v>
      </c>
      <c r="C679">
        <f t="shared" si="20"/>
        <v>23.545000000000002</v>
      </c>
      <c r="D679">
        <v>43</v>
      </c>
      <c r="E679">
        <f t="shared" si="21"/>
        <v>1012.4350000000001</v>
      </c>
    </row>
    <row r="680" spans="1:5" x14ac:dyDescent="0.3">
      <c r="A680">
        <v>17</v>
      </c>
      <c r="B680" s="1">
        <v>19</v>
      </c>
      <c r="C680">
        <f t="shared" si="20"/>
        <v>18</v>
      </c>
      <c r="D680">
        <v>43</v>
      </c>
      <c r="E680">
        <f t="shared" si="21"/>
        <v>774</v>
      </c>
    </row>
    <row r="681" spans="1:5" x14ac:dyDescent="0.3">
      <c r="A681">
        <v>17</v>
      </c>
      <c r="B681" s="1">
        <v>19</v>
      </c>
      <c r="C681">
        <f t="shared" si="20"/>
        <v>18</v>
      </c>
      <c r="D681">
        <v>43</v>
      </c>
      <c r="E681">
        <f t="shared" si="21"/>
        <v>774</v>
      </c>
    </row>
    <row r="682" spans="1:5" x14ac:dyDescent="0.3">
      <c r="A682">
        <v>21.56</v>
      </c>
      <c r="B682" s="1">
        <v>19</v>
      </c>
      <c r="C682">
        <f t="shared" si="20"/>
        <v>20.28</v>
      </c>
      <c r="D682">
        <v>43</v>
      </c>
      <c r="E682">
        <f t="shared" si="21"/>
        <v>872.04000000000008</v>
      </c>
    </row>
    <row r="683" spans="1:5" x14ac:dyDescent="0.3">
      <c r="A683">
        <v>17</v>
      </c>
      <c r="B683" s="1">
        <v>19</v>
      </c>
      <c r="C683">
        <f t="shared" si="20"/>
        <v>18</v>
      </c>
      <c r="D683">
        <v>43</v>
      </c>
      <c r="E683">
        <f t="shared" si="21"/>
        <v>774</v>
      </c>
    </row>
    <row r="684" spans="1:5" x14ac:dyDescent="0.3">
      <c r="A684">
        <v>17</v>
      </c>
      <c r="B684" s="1">
        <v>19</v>
      </c>
      <c r="C684">
        <f t="shared" si="20"/>
        <v>18</v>
      </c>
      <c r="D684">
        <v>43</v>
      </c>
      <c r="E684">
        <f t="shared" si="21"/>
        <v>774</v>
      </c>
    </row>
    <row r="685" spans="1:5" x14ac:dyDescent="0.3">
      <c r="A685">
        <v>17</v>
      </c>
      <c r="B685" s="1">
        <v>19</v>
      </c>
      <c r="C685">
        <f t="shared" si="20"/>
        <v>18</v>
      </c>
      <c r="D685">
        <v>43</v>
      </c>
      <c r="E685">
        <f t="shared" si="21"/>
        <v>774</v>
      </c>
    </row>
    <row r="686" spans="1:5" x14ac:dyDescent="0.3">
      <c r="A686">
        <v>17</v>
      </c>
      <c r="B686" s="1">
        <v>19</v>
      </c>
      <c r="C686">
        <f t="shared" si="20"/>
        <v>18</v>
      </c>
      <c r="D686">
        <v>43</v>
      </c>
      <c r="E686">
        <f t="shared" si="21"/>
        <v>774</v>
      </c>
    </row>
    <row r="687" spans="1:5" x14ac:dyDescent="0.3">
      <c r="A687">
        <v>26.82</v>
      </c>
      <c r="B687" s="1">
        <v>19</v>
      </c>
      <c r="C687">
        <f t="shared" si="20"/>
        <v>22.91</v>
      </c>
      <c r="D687">
        <v>43</v>
      </c>
      <c r="E687">
        <f t="shared" si="21"/>
        <v>985.13</v>
      </c>
    </row>
    <row r="688" spans="1:5" x14ac:dyDescent="0.3">
      <c r="A688">
        <v>26.32</v>
      </c>
      <c r="B688" s="1">
        <v>19</v>
      </c>
      <c r="C688">
        <f t="shared" si="20"/>
        <v>22.66</v>
      </c>
      <c r="D688">
        <v>43</v>
      </c>
      <c r="E688">
        <f t="shared" si="21"/>
        <v>974.38</v>
      </c>
    </row>
    <row r="689" spans="1:5" x14ac:dyDescent="0.3">
      <c r="A689">
        <v>26.32</v>
      </c>
      <c r="B689" s="1">
        <v>19</v>
      </c>
      <c r="C689">
        <f t="shared" si="20"/>
        <v>22.66</v>
      </c>
      <c r="D689">
        <v>43</v>
      </c>
      <c r="E689">
        <f t="shared" si="21"/>
        <v>974.38</v>
      </c>
    </row>
    <row r="690" spans="1:5" x14ac:dyDescent="0.3">
      <c r="A690">
        <v>12</v>
      </c>
      <c r="B690">
        <v>15.41</v>
      </c>
      <c r="C690">
        <f t="shared" si="20"/>
        <v>13.705</v>
      </c>
      <c r="D690">
        <v>55</v>
      </c>
      <c r="E690">
        <f t="shared" si="21"/>
        <v>753.77499999999998</v>
      </c>
    </row>
    <row r="691" spans="1:5" x14ac:dyDescent="0.3">
      <c r="A691">
        <v>14.5</v>
      </c>
      <c r="B691">
        <v>21.13</v>
      </c>
      <c r="C691">
        <f t="shared" si="20"/>
        <v>17.814999999999998</v>
      </c>
      <c r="D691">
        <v>55</v>
      </c>
      <c r="E691">
        <f t="shared" si="21"/>
        <v>979.82499999999982</v>
      </c>
    </row>
    <row r="692" spans="1:5" x14ac:dyDescent="0.3">
      <c r="A692">
        <v>12</v>
      </c>
      <c r="B692">
        <v>15.41</v>
      </c>
      <c r="C692">
        <f t="shared" si="20"/>
        <v>13.705</v>
      </c>
      <c r="D692">
        <v>55</v>
      </c>
      <c r="E692">
        <f t="shared" si="21"/>
        <v>753.77499999999998</v>
      </c>
    </row>
    <row r="693" spans="1:5" x14ac:dyDescent="0.3">
      <c r="A693">
        <v>14.5</v>
      </c>
      <c r="B693">
        <v>21.13</v>
      </c>
      <c r="C693">
        <f t="shared" si="20"/>
        <v>17.814999999999998</v>
      </c>
      <c r="D693">
        <v>55</v>
      </c>
      <c r="E693">
        <f t="shared" si="21"/>
        <v>979.82499999999982</v>
      </c>
    </row>
    <row r="694" spans="1:5" x14ac:dyDescent="0.3">
      <c r="A694">
        <v>14.5</v>
      </c>
      <c r="B694">
        <v>21.72</v>
      </c>
      <c r="C694">
        <f t="shared" si="20"/>
        <v>18.11</v>
      </c>
      <c r="D694">
        <v>55</v>
      </c>
      <c r="E694">
        <f t="shared" si="21"/>
        <v>996.05</v>
      </c>
    </row>
    <row r="695" spans="1:5" x14ac:dyDescent="0.3">
      <c r="A695">
        <v>12</v>
      </c>
      <c r="B695">
        <v>14.84</v>
      </c>
      <c r="C695">
        <f t="shared" si="20"/>
        <v>13.42</v>
      </c>
      <c r="D695">
        <v>55</v>
      </c>
      <c r="E695">
        <f t="shared" si="21"/>
        <v>738.1</v>
      </c>
    </row>
    <row r="696" spans="1:5" x14ac:dyDescent="0.3">
      <c r="A696">
        <v>18</v>
      </c>
      <c r="B696">
        <v>21.72</v>
      </c>
      <c r="C696">
        <f t="shared" si="20"/>
        <v>19.86</v>
      </c>
      <c r="D696">
        <v>55</v>
      </c>
      <c r="E696">
        <f t="shared" si="21"/>
        <v>1092.3</v>
      </c>
    </row>
    <row r="697" spans="1:5" x14ac:dyDescent="0.3">
      <c r="A697">
        <v>18</v>
      </c>
      <c r="B697">
        <v>21.13</v>
      </c>
      <c r="C697">
        <f t="shared" si="20"/>
        <v>19.564999999999998</v>
      </c>
      <c r="D697">
        <v>55</v>
      </c>
      <c r="E697">
        <f t="shared" si="21"/>
        <v>1076.0749999999998</v>
      </c>
    </row>
    <row r="698" spans="1:5" x14ac:dyDescent="0.3">
      <c r="A698">
        <v>12</v>
      </c>
      <c r="B698">
        <v>15.41</v>
      </c>
      <c r="C698">
        <f t="shared" si="20"/>
        <v>13.705</v>
      </c>
      <c r="D698">
        <v>55</v>
      </c>
      <c r="E698">
        <f t="shared" si="21"/>
        <v>753.77499999999998</v>
      </c>
    </row>
    <row r="699" spans="1:5" x14ac:dyDescent="0.3">
      <c r="A699">
        <v>12</v>
      </c>
      <c r="B699">
        <v>14.84</v>
      </c>
      <c r="C699">
        <f t="shared" si="20"/>
        <v>13.42</v>
      </c>
      <c r="D699">
        <v>55</v>
      </c>
      <c r="E699">
        <f t="shared" si="21"/>
        <v>738.1</v>
      </c>
    </row>
    <row r="700" spans="1:5" x14ac:dyDescent="0.3">
      <c r="A700">
        <v>12</v>
      </c>
      <c r="B700">
        <v>15.41</v>
      </c>
      <c r="C700">
        <f t="shared" si="20"/>
        <v>13.705</v>
      </c>
      <c r="D700">
        <v>55</v>
      </c>
      <c r="E700">
        <f t="shared" si="21"/>
        <v>753.77499999999998</v>
      </c>
    </row>
    <row r="701" spans="1:5" x14ac:dyDescent="0.3">
      <c r="A701">
        <v>12</v>
      </c>
      <c r="B701">
        <v>14.84</v>
      </c>
      <c r="C701">
        <f t="shared" si="20"/>
        <v>13.42</v>
      </c>
      <c r="D701">
        <v>55</v>
      </c>
      <c r="E701">
        <f t="shared" si="21"/>
        <v>738.1</v>
      </c>
    </row>
    <row r="702" spans="1:5" x14ac:dyDescent="0.3">
      <c r="A702">
        <v>18</v>
      </c>
      <c r="B702">
        <v>21.13</v>
      </c>
      <c r="C702">
        <f t="shared" si="20"/>
        <v>19.564999999999998</v>
      </c>
      <c r="D702">
        <v>55</v>
      </c>
      <c r="E702">
        <f t="shared" si="21"/>
        <v>1076.0749999999998</v>
      </c>
    </row>
    <row r="703" spans="1:5" x14ac:dyDescent="0.3">
      <c r="A703">
        <v>18</v>
      </c>
      <c r="B703">
        <v>21.72</v>
      </c>
      <c r="C703">
        <f t="shared" si="20"/>
        <v>19.86</v>
      </c>
      <c r="D703">
        <v>55</v>
      </c>
      <c r="E703">
        <f t="shared" si="21"/>
        <v>1092.3</v>
      </c>
    </row>
    <row r="704" spans="1:5" x14ac:dyDescent="0.3">
      <c r="A704">
        <v>21.38</v>
      </c>
      <c r="B704" s="1">
        <v>19</v>
      </c>
      <c r="C704">
        <f t="shared" si="20"/>
        <v>20.189999999999998</v>
      </c>
      <c r="D704">
        <v>55</v>
      </c>
      <c r="E704">
        <f t="shared" si="21"/>
        <v>1110.4499999999998</v>
      </c>
    </row>
    <row r="705" spans="1:5" x14ac:dyDescent="0.3">
      <c r="A705">
        <v>15.29</v>
      </c>
      <c r="B705" s="1">
        <v>19</v>
      </c>
      <c r="C705">
        <f t="shared" si="20"/>
        <v>17.145</v>
      </c>
      <c r="D705">
        <v>55</v>
      </c>
      <c r="E705">
        <f t="shared" si="21"/>
        <v>942.97500000000002</v>
      </c>
    </row>
    <row r="706" spans="1:5" x14ac:dyDescent="0.3">
      <c r="A706">
        <v>15.29</v>
      </c>
      <c r="B706" s="1">
        <v>19</v>
      </c>
      <c r="C706">
        <f t="shared" si="20"/>
        <v>17.145</v>
      </c>
      <c r="D706">
        <v>55</v>
      </c>
      <c r="E706">
        <f t="shared" si="21"/>
        <v>942.97500000000002</v>
      </c>
    </row>
    <row r="707" spans="1:5" x14ac:dyDescent="0.3">
      <c r="A707">
        <v>15.29</v>
      </c>
      <c r="B707" s="1">
        <v>19</v>
      </c>
      <c r="C707">
        <f t="shared" si="20"/>
        <v>17.145</v>
      </c>
      <c r="D707">
        <v>55</v>
      </c>
      <c r="E707">
        <f t="shared" si="21"/>
        <v>942.97500000000002</v>
      </c>
    </row>
    <row r="708" spans="1:5" x14ac:dyDescent="0.3">
      <c r="A708">
        <v>15.29</v>
      </c>
      <c r="B708" s="1">
        <v>19</v>
      </c>
      <c r="C708">
        <f t="shared" si="20"/>
        <v>17.145</v>
      </c>
      <c r="D708">
        <v>55</v>
      </c>
      <c r="E708">
        <f t="shared" si="21"/>
        <v>942.97500000000002</v>
      </c>
    </row>
    <row r="709" spans="1:5" x14ac:dyDescent="0.3">
      <c r="A709">
        <v>15.29</v>
      </c>
      <c r="B709" s="1">
        <v>19</v>
      </c>
      <c r="C709">
        <f t="shared" ref="C709:C772" si="22">AVERAGE(A709:B709)</f>
        <v>17.145</v>
      </c>
      <c r="D709">
        <v>55</v>
      </c>
      <c r="E709">
        <f t="shared" ref="E709:E772" si="23">C709*D709</f>
        <v>942.97500000000002</v>
      </c>
    </row>
    <row r="710" spans="1:5" x14ac:dyDescent="0.3">
      <c r="A710">
        <v>21.38</v>
      </c>
      <c r="B710" s="1">
        <v>19</v>
      </c>
      <c r="C710">
        <f t="shared" si="22"/>
        <v>20.189999999999998</v>
      </c>
      <c r="D710">
        <v>55</v>
      </c>
      <c r="E710">
        <f t="shared" si="23"/>
        <v>1110.4499999999998</v>
      </c>
    </row>
    <row r="711" spans="1:5" x14ac:dyDescent="0.3">
      <c r="A711">
        <v>51.18181818181818</v>
      </c>
      <c r="B711" s="1">
        <v>19</v>
      </c>
      <c r="C711">
        <f t="shared" si="22"/>
        <v>35.090909090909093</v>
      </c>
      <c r="D711">
        <v>55</v>
      </c>
      <c r="E711">
        <f t="shared" si="23"/>
        <v>1930.0000000000002</v>
      </c>
    </row>
    <row r="712" spans="1:5" x14ac:dyDescent="0.3">
      <c r="A712">
        <v>53.421052631578945</v>
      </c>
      <c r="B712" s="1">
        <v>19</v>
      </c>
      <c r="C712">
        <f t="shared" si="22"/>
        <v>36.210526315789473</v>
      </c>
      <c r="D712">
        <v>55</v>
      </c>
      <c r="E712">
        <f t="shared" si="23"/>
        <v>1991.578947368421</v>
      </c>
    </row>
    <row r="713" spans="1:5" x14ac:dyDescent="0.3">
      <c r="A713">
        <v>43.333333333333336</v>
      </c>
      <c r="B713" s="1">
        <v>19</v>
      </c>
      <c r="C713">
        <f t="shared" si="22"/>
        <v>31.166666666666668</v>
      </c>
      <c r="D713">
        <v>55</v>
      </c>
      <c r="E713">
        <f t="shared" si="23"/>
        <v>1714.1666666666667</v>
      </c>
    </row>
    <row r="714" spans="1:5" x14ac:dyDescent="0.3">
      <c r="A714">
        <v>10.199999999999999</v>
      </c>
      <c r="B714" s="1">
        <v>19</v>
      </c>
      <c r="C714">
        <f t="shared" si="22"/>
        <v>14.6</v>
      </c>
      <c r="D714">
        <v>55</v>
      </c>
      <c r="E714">
        <f t="shared" si="23"/>
        <v>803</v>
      </c>
    </row>
    <row r="715" spans="1:5" x14ac:dyDescent="0.3">
      <c r="A715">
        <v>53.633333333333333</v>
      </c>
      <c r="B715" s="1">
        <v>19</v>
      </c>
      <c r="C715">
        <f t="shared" si="22"/>
        <v>36.316666666666663</v>
      </c>
      <c r="D715">
        <v>55</v>
      </c>
      <c r="E715">
        <f t="shared" si="23"/>
        <v>1997.4166666666665</v>
      </c>
    </row>
    <row r="716" spans="1:5" x14ac:dyDescent="0.3">
      <c r="A716">
        <v>15.29</v>
      </c>
      <c r="B716" s="1">
        <v>19</v>
      </c>
      <c r="C716">
        <f t="shared" si="22"/>
        <v>17.145</v>
      </c>
      <c r="D716">
        <v>55</v>
      </c>
      <c r="E716">
        <f t="shared" si="23"/>
        <v>942.97500000000002</v>
      </c>
    </row>
    <row r="717" spans="1:5" x14ac:dyDescent="0.3">
      <c r="A717">
        <v>9.3000000000000007</v>
      </c>
      <c r="B717" s="1">
        <v>19</v>
      </c>
      <c r="C717">
        <f t="shared" si="22"/>
        <v>14.15</v>
      </c>
      <c r="D717">
        <v>55</v>
      </c>
      <c r="E717">
        <f t="shared" si="23"/>
        <v>778.25</v>
      </c>
    </row>
    <row r="718" spans="1:5" x14ac:dyDescent="0.3">
      <c r="A718">
        <v>21.38</v>
      </c>
      <c r="B718" s="1">
        <v>19</v>
      </c>
      <c r="C718">
        <f t="shared" si="22"/>
        <v>20.189999999999998</v>
      </c>
      <c r="D718">
        <v>55</v>
      </c>
      <c r="E718">
        <f t="shared" si="23"/>
        <v>1110.4499999999998</v>
      </c>
    </row>
    <row r="719" spans="1:5" x14ac:dyDescent="0.3">
      <c r="A719">
        <v>15.29</v>
      </c>
      <c r="B719" s="1">
        <v>19</v>
      </c>
      <c r="C719">
        <f t="shared" si="22"/>
        <v>17.145</v>
      </c>
      <c r="D719">
        <v>55</v>
      </c>
      <c r="E719">
        <f t="shared" si="23"/>
        <v>942.97500000000002</v>
      </c>
    </row>
    <row r="720" spans="1:5" x14ac:dyDescent="0.3">
      <c r="A720">
        <v>15.29</v>
      </c>
      <c r="B720" s="1">
        <v>19</v>
      </c>
      <c r="C720">
        <f t="shared" si="22"/>
        <v>17.145</v>
      </c>
      <c r="D720">
        <v>55</v>
      </c>
      <c r="E720">
        <f t="shared" si="23"/>
        <v>942.97500000000002</v>
      </c>
    </row>
    <row r="721" spans="1:5" x14ac:dyDescent="0.3">
      <c r="A721">
        <v>17</v>
      </c>
      <c r="B721" s="1">
        <v>19</v>
      </c>
      <c r="C721">
        <f t="shared" si="22"/>
        <v>18</v>
      </c>
      <c r="D721">
        <v>55</v>
      </c>
      <c r="E721">
        <f t="shared" si="23"/>
        <v>990</v>
      </c>
    </row>
    <row r="722" spans="1:5" x14ac:dyDescent="0.3">
      <c r="A722">
        <v>17</v>
      </c>
      <c r="B722" s="1">
        <v>19</v>
      </c>
      <c r="C722">
        <f t="shared" si="22"/>
        <v>18</v>
      </c>
      <c r="D722">
        <v>50</v>
      </c>
      <c r="E722">
        <f t="shared" si="23"/>
        <v>900</v>
      </c>
    </row>
    <row r="723" spans="1:5" x14ac:dyDescent="0.3">
      <c r="A723">
        <v>17</v>
      </c>
      <c r="B723" s="1">
        <v>19</v>
      </c>
      <c r="C723">
        <f t="shared" si="22"/>
        <v>18</v>
      </c>
      <c r="D723">
        <v>50</v>
      </c>
      <c r="E723">
        <f t="shared" si="23"/>
        <v>900</v>
      </c>
    </row>
    <row r="724" spans="1:5" x14ac:dyDescent="0.3">
      <c r="A724">
        <v>17</v>
      </c>
      <c r="B724" s="1">
        <v>19</v>
      </c>
      <c r="C724">
        <f t="shared" si="22"/>
        <v>18</v>
      </c>
      <c r="D724">
        <v>50</v>
      </c>
      <c r="E724">
        <f t="shared" si="23"/>
        <v>900</v>
      </c>
    </row>
    <row r="725" spans="1:5" x14ac:dyDescent="0.3">
      <c r="A725">
        <v>17</v>
      </c>
      <c r="B725" s="1">
        <v>19</v>
      </c>
      <c r="C725">
        <f t="shared" si="22"/>
        <v>18</v>
      </c>
      <c r="D725">
        <v>50</v>
      </c>
      <c r="E725">
        <f t="shared" si="23"/>
        <v>900</v>
      </c>
    </row>
    <row r="726" spans="1:5" x14ac:dyDescent="0.3">
      <c r="A726">
        <v>17</v>
      </c>
      <c r="B726" s="1">
        <v>19</v>
      </c>
      <c r="C726">
        <f t="shared" si="22"/>
        <v>18</v>
      </c>
      <c r="D726">
        <v>50</v>
      </c>
      <c r="E726">
        <f t="shared" si="23"/>
        <v>900</v>
      </c>
    </row>
    <row r="727" spans="1:5" x14ac:dyDescent="0.3">
      <c r="A727">
        <v>17</v>
      </c>
      <c r="B727" s="1">
        <v>19</v>
      </c>
      <c r="C727">
        <f t="shared" si="22"/>
        <v>18</v>
      </c>
      <c r="D727">
        <v>50</v>
      </c>
      <c r="E727">
        <f t="shared" si="23"/>
        <v>900</v>
      </c>
    </row>
    <row r="728" spans="1:5" x14ac:dyDescent="0.3">
      <c r="A728">
        <v>8.4</v>
      </c>
      <c r="B728">
        <v>11.5</v>
      </c>
      <c r="C728">
        <f t="shared" si="22"/>
        <v>9.9499999999999993</v>
      </c>
      <c r="D728">
        <v>70</v>
      </c>
      <c r="E728">
        <f t="shared" si="23"/>
        <v>696.5</v>
      </c>
    </row>
    <row r="729" spans="1:5" x14ac:dyDescent="0.3">
      <c r="A729">
        <v>13.1</v>
      </c>
      <c r="B729">
        <v>16.100000000000001</v>
      </c>
      <c r="C729">
        <f t="shared" si="22"/>
        <v>14.600000000000001</v>
      </c>
      <c r="D729">
        <v>70</v>
      </c>
      <c r="E729">
        <f t="shared" si="23"/>
        <v>1022.0000000000001</v>
      </c>
    </row>
    <row r="730" spans="1:5" x14ac:dyDescent="0.3">
      <c r="A730">
        <v>15.01</v>
      </c>
      <c r="B730" s="1">
        <v>19</v>
      </c>
      <c r="C730">
        <f t="shared" si="22"/>
        <v>17.004999999999999</v>
      </c>
      <c r="D730">
        <v>70</v>
      </c>
      <c r="E730">
        <f t="shared" si="23"/>
        <v>1190.3499999999999</v>
      </c>
    </row>
    <row r="731" spans="1:5" x14ac:dyDescent="0.3">
      <c r="A731">
        <v>17</v>
      </c>
      <c r="B731" s="1">
        <v>19</v>
      </c>
      <c r="C731">
        <f t="shared" si="22"/>
        <v>18</v>
      </c>
      <c r="D731">
        <v>88</v>
      </c>
      <c r="E731">
        <f t="shared" si="23"/>
        <v>1584</v>
      </c>
    </row>
    <row r="732" spans="1:5" x14ac:dyDescent="0.3">
      <c r="A732">
        <v>17</v>
      </c>
      <c r="B732" s="1">
        <v>19</v>
      </c>
      <c r="C732">
        <f t="shared" si="22"/>
        <v>18</v>
      </c>
      <c r="D732">
        <v>88</v>
      </c>
      <c r="E732">
        <f t="shared" si="23"/>
        <v>1584</v>
      </c>
    </row>
    <row r="733" spans="1:5" x14ac:dyDescent="0.3">
      <c r="A733">
        <v>4.45</v>
      </c>
      <c r="B733">
        <v>7.94</v>
      </c>
      <c r="C733">
        <f t="shared" si="22"/>
        <v>6.1950000000000003</v>
      </c>
      <c r="D733">
        <v>70</v>
      </c>
      <c r="E733">
        <f t="shared" si="23"/>
        <v>433.65000000000003</v>
      </c>
    </row>
    <row r="734" spans="1:5" x14ac:dyDescent="0.3">
      <c r="A734">
        <v>17</v>
      </c>
      <c r="B734" s="1">
        <v>19</v>
      </c>
      <c r="C734">
        <f t="shared" si="22"/>
        <v>18</v>
      </c>
      <c r="D734">
        <v>66</v>
      </c>
      <c r="E734">
        <f t="shared" si="23"/>
        <v>1188</v>
      </c>
    </row>
    <row r="735" spans="1:5" x14ac:dyDescent="0.3">
      <c r="A735">
        <v>17</v>
      </c>
      <c r="B735" s="1">
        <v>19</v>
      </c>
      <c r="C735">
        <f t="shared" si="22"/>
        <v>18</v>
      </c>
      <c r="D735">
        <v>68</v>
      </c>
      <c r="E735">
        <f t="shared" si="23"/>
        <v>1224</v>
      </c>
    </row>
    <row r="736" spans="1:5" x14ac:dyDescent="0.3">
      <c r="A736">
        <v>17</v>
      </c>
      <c r="B736" s="1">
        <v>19</v>
      </c>
      <c r="C736">
        <f t="shared" si="22"/>
        <v>18</v>
      </c>
      <c r="D736">
        <v>32</v>
      </c>
      <c r="E736">
        <f t="shared" si="23"/>
        <v>576</v>
      </c>
    </row>
    <row r="737" spans="1:5" x14ac:dyDescent="0.3">
      <c r="A737">
        <v>17</v>
      </c>
      <c r="B737" s="1">
        <v>19</v>
      </c>
      <c r="C737">
        <f t="shared" si="22"/>
        <v>18</v>
      </c>
      <c r="D737">
        <v>32</v>
      </c>
      <c r="E737">
        <f t="shared" si="23"/>
        <v>576</v>
      </c>
    </row>
    <row r="738" spans="1:5" x14ac:dyDescent="0.3">
      <c r="A738">
        <v>17</v>
      </c>
      <c r="B738" s="1">
        <v>19</v>
      </c>
      <c r="C738">
        <f t="shared" si="22"/>
        <v>18</v>
      </c>
      <c r="D738">
        <v>32</v>
      </c>
      <c r="E738">
        <f t="shared" si="23"/>
        <v>576</v>
      </c>
    </row>
    <row r="739" spans="1:5" x14ac:dyDescent="0.3">
      <c r="A739">
        <v>17</v>
      </c>
      <c r="B739" s="1">
        <v>19</v>
      </c>
      <c r="C739">
        <f t="shared" si="22"/>
        <v>18</v>
      </c>
      <c r="D739">
        <v>32</v>
      </c>
      <c r="E739">
        <f t="shared" si="23"/>
        <v>576</v>
      </c>
    </row>
    <row r="740" spans="1:5" x14ac:dyDescent="0.3">
      <c r="A740">
        <v>17</v>
      </c>
      <c r="B740" s="1">
        <v>19</v>
      </c>
      <c r="C740">
        <f t="shared" si="22"/>
        <v>18</v>
      </c>
      <c r="D740">
        <v>32</v>
      </c>
      <c r="E740">
        <f t="shared" si="23"/>
        <v>576</v>
      </c>
    </row>
    <row r="741" spans="1:5" x14ac:dyDescent="0.3">
      <c r="A741">
        <v>17</v>
      </c>
      <c r="B741" s="1">
        <v>19</v>
      </c>
      <c r="C741">
        <f t="shared" si="22"/>
        <v>18</v>
      </c>
      <c r="D741">
        <v>32</v>
      </c>
      <c r="E741">
        <f t="shared" si="23"/>
        <v>576</v>
      </c>
    </row>
    <row r="742" spans="1:5" x14ac:dyDescent="0.3">
      <c r="A742">
        <v>17</v>
      </c>
      <c r="B742" s="1">
        <v>19</v>
      </c>
      <c r="C742">
        <f t="shared" si="22"/>
        <v>18</v>
      </c>
      <c r="D742">
        <v>32</v>
      </c>
      <c r="E742">
        <f t="shared" si="23"/>
        <v>576</v>
      </c>
    </row>
    <row r="743" spans="1:5" x14ac:dyDescent="0.3">
      <c r="A743">
        <v>17</v>
      </c>
      <c r="B743" s="1">
        <v>19</v>
      </c>
      <c r="C743">
        <f t="shared" si="22"/>
        <v>18</v>
      </c>
      <c r="D743">
        <v>32</v>
      </c>
      <c r="E743">
        <f t="shared" si="23"/>
        <v>576</v>
      </c>
    </row>
    <row r="744" spans="1:5" x14ac:dyDescent="0.3">
      <c r="A744">
        <v>17</v>
      </c>
      <c r="B744" s="1">
        <v>19</v>
      </c>
      <c r="C744">
        <f t="shared" si="22"/>
        <v>18</v>
      </c>
      <c r="D744">
        <v>32</v>
      </c>
      <c r="E744">
        <f t="shared" si="23"/>
        <v>576</v>
      </c>
    </row>
    <row r="745" spans="1:5" x14ac:dyDescent="0.3">
      <c r="A745">
        <v>17</v>
      </c>
      <c r="B745" s="1">
        <v>19</v>
      </c>
      <c r="C745">
        <f t="shared" si="22"/>
        <v>18</v>
      </c>
      <c r="D745">
        <v>32</v>
      </c>
      <c r="E745">
        <f t="shared" si="23"/>
        <v>576</v>
      </c>
    </row>
    <row r="746" spans="1:5" x14ac:dyDescent="0.3">
      <c r="A746">
        <v>17</v>
      </c>
      <c r="B746" s="1">
        <v>19</v>
      </c>
      <c r="C746">
        <f t="shared" si="22"/>
        <v>18</v>
      </c>
      <c r="D746">
        <v>32</v>
      </c>
      <c r="E746">
        <f t="shared" si="23"/>
        <v>576</v>
      </c>
    </row>
    <row r="747" spans="1:5" x14ac:dyDescent="0.3">
      <c r="A747">
        <v>17</v>
      </c>
      <c r="B747" s="1">
        <v>19</v>
      </c>
      <c r="C747">
        <f t="shared" si="22"/>
        <v>18</v>
      </c>
      <c r="D747">
        <v>32</v>
      </c>
      <c r="E747">
        <f t="shared" si="23"/>
        <v>576</v>
      </c>
    </row>
    <row r="748" spans="1:5" x14ac:dyDescent="0.3">
      <c r="A748">
        <v>17</v>
      </c>
      <c r="B748" s="1">
        <v>19</v>
      </c>
      <c r="C748">
        <f t="shared" si="22"/>
        <v>18</v>
      </c>
      <c r="D748">
        <v>32</v>
      </c>
      <c r="E748">
        <f t="shared" si="23"/>
        <v>576</v>
      </c>
    </row>
    <row r="749" spans="1:5" x14ac:dyDescent="0.3">
      <c r="A749">
        <v>17</v>
      </c>
      <c r="B749" s="1">
        <v>19</v>
      </c>
      <c r="C749">
        <f t="shared" si="22"/>
        <v>18</v>
      </c>
      <c r="D749">
        <v>32</v>
      </c>
      <c r="E749">
        <f t="shared" si="23"/>
        <v>576</v>
      </c>
    </row>
    <row r="750" spans="1:5" x14ac:dyDescent="0.3">
      <c r="A750">
        <v>17</v>
      </c>
      <c r="B750" s="1">
        <v>19</v>
      </c>
      <c r="C750">
        <f t="shared" si="22"/>
        <v>18</v>
      </c>
      <c r="D750">
        <v>35</v>
      </c>
      <c r="E750">
        <f t="shared" si="23"/>
        <v>630</v>
      </c>
    </row>
    <row r="751" spans="1:5" x14ac:dyDescent="0.3">
      <c r="A751">
        <v>17</v>
      </c>
      <c r="B751" s="1">
        <v>19</v>
      </c>
      <c r="C751">
        <f t="shared" si="22"/>
        <v>18</v>
      </c>
      <c r="D751">
        <v>35</v>
      </c>
      <c r="E751">
        <f t="shared" si="23"/>
        <v>630</v>
      </c>
    </row>
    <row r="752" spans="1:5" x14ac:dyDescent="0.3">
      <c r="A752">
        <v>17</v>
      </c>
      <c r="B752" s="1">
        <v>19</v>
      </c>
      <c r="C752">
        <f t="shared" si="22"/>
        <v>18</v>
      </c>
      <c r="D752">
        <v>35</v>
      </c>
      <c r="E752">
        <f t="shared" si="23"/>
        <v>630</v>
      </c>
    </row>
    <row r="753" spans="1:5" x14ac:dyDescent="0.3">
      <c r="A753">
        <v>13.8</v>
      </c>
      <c r="B753">
        <v>17.21</v>
      </c>
      <c r="C753">
        <f t="shared" si="22"/>
        <v>15.505000000000001</v>
      </c>
      <c r="D753">
        <v>60</v>
      </c>
      <c r="E753">
        <f t="shared" si="23"/>
        <v>930.30000000000007</v>
      </c>
    </row>
    <row r="754" spans="1:5" x14ac:dyDescent="0.3">
      <c r="A754">
        <v>13.8</v>
      </c>
      <c r="B754">
        <v>17.21</v>
      </c>
      <c r="C754">
        <f t="shared" si="22"/>
        <v>15.505000000000001</v>
      </c>
      <c r="D754">
        <v>60</v>
      </c>
      <c r="E754">
        <f t="shared" si="23"/>
        <v>930.30000000000007</v>
      </c>
    </row>
    <row r="755" spans="1:5" x14ac:dyDescent="0.3">
      <c r="A755">
        <v>13.8</v>
      </c>
      <c r="B755">
        <v>17.21</v>
      </c>
      <c r="C755">
        <f t="shared" si="22"/>
        <v>15.505000000000001</v>
      </c>
      <c r="D755">
        <v>60</v>
      </c>
      <c r="E755">
        <f t="shared" si="23"/>
        <v>930.30000000000007</v>
      </c>
    </row>
    <row r="756" spans="1:5" x14ac:dyDescent="0.3">
      <c r="A756">
        <v>13.8</v>
      </c>
      <c r="B756">
        <v>17.21</v>
      </c>
      <c r="C756">
        <f t="shared" si="22"/>
        <v>15.505000000000001</v>
      </c>
      <c r="D756">
        <v>46</v>
      </c>
      <c r="E756">
        <f t="shared" si="23"/>
        <v>713.23</v>
      </c>
    </row>
    <row r="757" spans="1:5" x14ac:dyDescent="0.3">
      <c r="A757">
        <v>12.8</v>
      </c>
      <c r="B757">
        <v>16.21</v>
      </c>
      <c r="C757">
        <f t="shared" si="22"/>
        <v>14.505000000000001</v>
      </c>
      <c r="D757">
        <v>60</v>
      </c>
      <c r="E757">
        <f t="shared" si="23"/>
        <v>870.30000000000007</v>
      </c>
    </row>
    <row r="758" spans="1:5" x14ac:dyDescent="0.3">
      <c r="A758">
        <v>12.8</v>
      </c>
      <c r="B758">
        <v>16.21</v>
      </c>
      <c r="C758">
        <f t="shared" si="22"/>
        <v>14.505000000000001</v>
      </c>
      <c r="D758">
        <v>60</v>
      </c>
      <c r="E758">
        <f t="shared" si="23"/>
        <v>870.30000000000007</v>
      </c>
    </row>
    <row r="759" spans="1:5" x14ac:dyDescent="0.3">
      <c r="A759">
        <v>17</v>
      </c>
      <c r="B759" s="1">
        <v>19</v>
      </c>
      <c r="C759">
        <f t="shared" si="22"/>
        <v>18</v>
      </c>
      <c r="D759">
        <v>60</v>
      </c>
      <c r="E759">
        <f t="shared" si="23"/>
        <v>1080</v>
      </c>
    </row>
    <row r="760" spans="1:5" x14ac:dyDescent="0.3">
      <c r="A760">
        <v>17</v>
      </c>
      <c r="B760" s="1">
        <v>19</v>
      </c>
      <c r="C760">
        <f t="shared" si="22"/>
        <v>18</v>
      </c>
      <c r="D760">
        <v>46</v>
      </c>
      <c r="E760">
        <f t="shared" si="23"/>
        <v>828</v>
      </c>
    </row>
    <row r="761" spans="1:5" x14ac:dyDescent="0.3">
      <c r="A761">
        <v>17</v>
      </c>
      <c r="B761" s="1">
        <v>19</v>
      </c>
      <c r="C761">
        <f t="shared" si="22"/>
        <v>18</v>
      </c>
      <c r="D761">
        <v>50</v>
      </c>
      <c r="E761">
        <f t="shared" si="23"/>
        <v>900</v>
      </c>
    </row>
    <row r="762" spans="1:5" x14ac:dyDescent="0.3">
      <c r="A762">
        <v>17</v>
      </c>
      <c r="B762" s="1">
        <v>19</v>
      </c>
      <c r="C762">
        <f t="shared" si="22"/>
        <v>18</v>
      </c>
      <c r="D762">
        <v>42</v>
      </c>
      <c r="E762">
        <f t="shared" si="23"/>
        <v>756</v>
      </c>
    </row>
    <row r="763" spans="1:5" x14ac:dyDescent="0.3">
      <c r="A763">
        <v>17</v>
      </c>
      <c r="B763" s="1">
        <v>19</v>
      </c>
      <c r="C763">
        <f t="shared" si="22"/>
        <v>18</v>
      </c>
      <c r="D763">
        <v>42</v>
      </c>
      <c r="E763">
        <f t="shared" si="23"/>
        <v>756</v>
      </c>
    </row>
    <row r="764" spans="1:5" x14ac:dyDescent="0.3">
      <c r="A764">
        <v>17</v>
      </c>
      <c r="B764" s="1">
        <v>19</v>
      </c>
      <c r="C764">
        <f t="shared" si="22"/>
        <v>18</v>
      </c>
      <c r="D764">
        <v>42</v>
      </c>
      <c r="E764">
        <f t="shared" si="23"/>
        <v>756</v>
      </c>
    </row>
    <row r="765" spans="1:5" x14ac:dyDescent="0.3">
      <c r="A765">
        <v>17</v>
      </c>
      <c r="B765" s="1">
        <v>19</v>
      </c>
      <c r="C765">
        <f t="shared" si="22"/>
        <v>18</v>
      </c>
      <c r="D765">
        <v>42</v>
      </c>
      <c r="E765">
        <f t="shared" si="23"/>
        <v>756</v>
      </c>
    </row>
    <row r="766" spans="1:5" x14ac:dyDescent="0.3">
      <c r="A766">
        <v>17</v>
      </c>
      <c r="B766" s="1">
        <v>19</v>
      </c>
      <c r="C766">
        <f t="shared" si="22"/>
        <v>18</v>
      </c>
      <c r="D766">
        <v>42</v>
      </c>
      <c r="E766">
        <f t="shared" si="23"/>
        <v>756</v>
      </c>
    </row>
    <row r="767" spans="1:5" x14ac:dyDescent="0.3">
      <c r="A767">
        <v>17</v>
      </c>
      <c r="B767" s="1">
        <v>19</v>
      </c>
      <c r="C767">
        <f t="shared" si="22"/>
        <v>18</v>
      </c>
      <c r="D767">
        <v>42</v>
      </c>
      <c r="E767">
        <f t="shared" si="23"/>
        <v>756</v>
      </c>
    </row>
    <row r="768" spans="1:5" x14ac:dyDescent="0.3">
      <c r="A768">
        <v>17</v>
      </c>
      <c r="B768" s="1">
        <v>19</v>
      </c>
      <c r="C768">
        <f t="shared" si="22"/>
        <v>18</v>
      </c>
      <c r="D768">
        <v>42</v>
      </c>
      <c r="E768">
        <f t="shared" si="23"/>
        <v>756</v>
      </c>
    </row>
    <row r="769" spans="1:5" x14ac:dyDescent="0.3">
      <c r="A769">
        <v>17</v>
      </c>
      <c r="B769" s="1">
        <v>19</v>
      </c>
      <c r="C769">
        <f t="shared" si="22"/>
        <v>18</v>
      </c>
      <c r="D769">
        <v>42</v>
      </c>
      <c r="E769">
        <f t="shared" si="23"/>
        <v>756</v>
      </c>
    </row>
    <row r="770" spans="1:5" x14ac:dyDescent="0.3">
      <c r="A770">
        <v>17</v>
      </c>
      <c r="B770" s="1">
        <v>19</v>
      </c>
      <c r="C770">
        <f t="shared" si="22"/>
        <v>18</v>
      </c>
      <c r="D770">
        <v>42</v>
      </c>
      <c r="E770">
        <f t="shared" si="23"/>
        <v>756</v>
      </c>
    </row>
    <row r="771" spans="1:5" x14ac:dyDescent="0.3">
      <c r="A771">
        <v>17</v>
      </c>
      <c r="B771" s="1">
        <v>19</v>
      </c>
      <c r="C771">
        <f t="shared" si="22"/>
        <v>18</v>
      </c>
      <c r="D771">
        <v>42</v>
      </c>
      <c r="E771">
        <f t="shared" si="23"/>
        <v>756</v>
      </c>
    </row>
    <row r="772" spans="1:5" x14ac:dyDescent="0.3">
      <c r="A772">
        <v>17</v>
      </c>
      <c r="B772" s="1">
        <v>19</v>
      </c>
      <c r="C772">
        <f t="shared" si="22"/>
        <v>18</v>
      </c>
      <c r="D772">
        <v>42</v>
      </c>
      <c r="E772">
        <f t="shared" si="23"/>
        <v>756</v>
      </c>
    </row>
    <row r="773" spans="1:5" x14ac:dyDescent="0.3">
      <c r="A773">
        <v>17</v>
      </c>
      <c r="B773" s="1">
        <v>19</v>
      </c>
      <c r="C773">
        <f t="shared" ref="C773:C790" si="24">AVERAGE(A773:B773)</f>
        <v>18</v>
      </c>
      <c r="D773">
        <v>42</v>
      </c>
      <c r="E773">
        <f t="shared" ref="E773:E790" si="25">C773*D773</f>
        <v>756</v>
      </c>
    </row>
    <row r="774" spans="1:5" x14ac:dyDescent="0.3">
      <c r="A774">
        <v>17</v>
      </c>
      <c r="B774" s="1">
        <v>19</v>
      </c>
      <c r="C774">
        <f t="shared" si="24"/>
        <v>18</v>
      </c>
      <c r="D774">
        <v>42</v>
      </c>
      <c r="E774">
        <f t="shared" si="25"/>
        <v>756</v>
      </c>
    </row>
    <row r="775" spans="1:5" x14ac:dyDescent="0.3">
      <c r="A775">
        <v>17</v>
      </c>
      <c r="B775" s="1">
        <v>19</v>
      </c>
      <c r="C775">
        <f t="shared" si="24"/>
        <v>18</v>
      </c>
      <c r="D775">
        <v>42</v>
      </c>
      <c r="E775">
        <f t="shared" si="25"/>
        <v>756</v>
      </c>
    </row>
    <row r="776" spans="1:5" x14ac:dyDescent="0.3">
      <c r="A776">
        <v>17</v>
      </c>
      <c r="B776" s="1">
        <v>19</v>
      </c>
      <c r="C776">
        <f t="shared" si="24"/>
        <v>18</v>
      </c>
      <c r="D776">
        <v>50</v>
      </c>
      <c r="E776">
        <f t="shared" si="25"/>
        <v>900</v>
      </c>
    </row>
    <row r="777" spans="1:5" x14ac:dyDescent="0.3">
      <c r="A777">
        <v>17</v>
      </c>
      <c r="B777" s="1">
        <v>19</v>
      </c>
      <c r="C777">
        <f t="shared" si="24"/>
        <v>18</v>
      </c>
      <c r="D777">
        <v>50</v>
      </c>
      <c r="E777">
        <f t="shared" si="25"/>
        <v>900</v>
      </c>
    </row>
    <row r="778" spans="1:5" x14ac:dyDescent="0.3">
      <c r="A778">
        <v>17</v>
      </c>
      <c r="B778">
        <v>16</v>
      </c>
      <c r="C778">
        <f t="shared" si="24"/>
        <v>16.5</v>
      </c>
      <c r="D778">
        <v>50</v>
      </c>
      <c r="E778">
        <f t="shared" si="25"/>
        <v>825</v>
      </c>
    </row>
    <row r="779" spans="1:5" x14ac:dyDescent="0.3">
      <c r="A779">
        <v>17</v>
      </c>
      <c r="B779">
        <v>14</v>
      </c>
      <c r="C779">
        <f t="shared" si="24"/>
        <v>15.5</v>
      </c>
      <c r="D779">
        <v>50</v>
      </c>
      <c r="E779">
        <f t="shared" si="25"/>
        <v>775</v>
      </c>
    </row>
    <row r="780" spans="1:5" x14ac:dyDescent="0.3">
      <c r="A780">
        <v>17</v>
      </c>
      <c r="B780" s="1">
        <v>19</v>
      </c>
      <c r="C780">
        <f t="shared" si="24"/>
        <v>18</v>
      </c>
      <c r="D780">
        <v>50</v>
      </c>
      <c r="E780">
        <f t="shared" si="25"/>
        <v>900</v>
      </c>
    </row>
    <row r="781" spans="1:5" x14ac:dyDescent="0.3">
      <c r="A781">
        <v>17</v>
      </c>
      <c r="B781" s="1">
        <v>19</v>
      </c>
      <c r="C781">
        <f t="shared" si="24"/>
        <v>18</v>
      </c>
      <c r="D781">
        <v>50</v>
      </c>
      <c r="E781">
        <f t="shared" si="25"/>
        <v>900</v>
      </c>
    </row>
    <row r="782" spans="1:5" x14ac:dyDescent="0.3">
      <c r="A782">
        <v>17</v>
      </c>
      <c r="B782">
        <v>14</v>
      </c>
      <c r="C782">
        <f t="shared" si="24"/>
        <v>15.5</v>
      </c>
      <c r="D782">
        <v>50</v>
      </c>
      <c r="E782">
        <f t="shared" si="25"/>
        <v>775</v>
      </c>
    </row>
    <row r="783" spans="1:5" x14ac:dyDescent="0.3">
      <c r="A783">
        <v>17</v>
      </c>
      <c r="B783" s="1">
        <v>19</v>
      </c>
      <c r="C783">
        <f t="shared" si="24"/>
        <v>18</v>
      </c>
      <c r="D783">
        <v>50</v>
      </c>
      <c r="E783">
        <f t="shared" si="25"/>
        <v>900</v>
      </c>
    </row>
    <row r="784" spans="1:5" x14ac:dyDescent="0.3">
      <c r="A784">
        <v>17</v>
      </c>
      <c r="B784">
        <v>16</v>
      </c>
      <c r="C784">
        <f t="shared" si="24"/>
        <v>16.5</v>
      </c>
      <c r="D784">
        <v>50</v>
      </c>
      <c r="E784">
        <f t="shared" si="25"/>
        <v>825</v>
      </c>
    </row>
    <row r="785" spans="1:5" x14ac:dyDescent="0.3">
      <c r="A785">
        <v>17</v>
      </c>
      <c r="B785" s="1">
        <v>19</v>
      </c>
      <c r="C785">
        <f t="shared" si="24"/>
        <v>18</v>
      </c>
      <c r="D785">
        <v>50</v>
      </c>
      <c r="E785">
        <f t="shared" si="25"/>
        <v>900</v>
      </c>
    </row>
    <row r="786" spans="1:5" x14ac:dyDescent="0.3">
      <c r="A786">
        <v>17</v>
      </c>
      <c r="B786" s="1">
        <v>19</v>
      </c>
      <c r="C786">
        <f t="shared" si="24"/>
        <v>18</v>
      </c>
      <c r="D786">
        <v>50</v>
      </c>
      <c r="E786">
        <f t="shared" si="25"/>
        <v>900</v>
      </c>
    </row>
    <row r="787" spans="1:5" x14ac:dyDescent="0.3">
      <c r="A787">
        <v>17</v>
      </c>
      <c r="B787" s="1">
        <v>19</v>
      </c>
      <c r="C787">
        <f t="shared" si="24"/>
        <v>18</v>
      </c>
      <c r="D787">
        <v>50</v>
      </c>
      <c r="E787">
        <f t="shared" si="25"/>
        <v>900</v>
      </c>
    </row>
    <row r="788" spans="1:5" x14ac:dyDescent="0.3">
      <c r="A788">
        <v>18</v>
      </c>
      <c r="B788">
        <v>20.079999999999998</v>
      </c>
      <c r="C788">
        <f t="shared" si="24"/>
        <v>19.04</v>
      </c>
      <c r="D788">
        <v>50</v>
      </c>
      <c r="E788">
        <f t="shared" si="25"/>
        <v>952</v>
      </c>
    </row>
    <row r="789" spans="1:5" x14ac:dyDescent="0.3">
      <c r="A789">
        <v>18</v>
      </c>
      <c r="B789">
        <v>20.079999999999998</v>
      </c>
      <c r="C789">
        <f t="shared" si="24"/>
        <v>19.04</v>
      </c>
      <c r="D789">
        <v>50</v>
      </c>
      <c r="E789">
        <f t="shared" si="25"/>
        <v>952</v>
      </c>
    </row>
    <row r="790" spans="1:5" x14ac:dyDescent="0.3">
      <c r="A790">
        <v>18</v>
      </c>
      <c r="B790">
        <v>20.079999999999998</v>
      </c>
      <c r="C790">
        <f t="shared" si="24"/>
        <v>19.04</v>
      </c>
      <c r="D790">
        <v>50</v>
      </c>
      <c r="E790">
        <f t="shared" si="25"/>
        <v>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DBEF0-4F70-4B50-8F06-F5DF65F7F616}">
  <dimension ref="A1:AU790"/>
  <sheetViews>
    <sheetView workbookViewId="0">
      <selection activeCell="P1" sqref="P1"/>
    </sheetView>
  </sheetViews>
  <sheetFormatPr defaultRowHeight="14.4" x14ac:dyDescent="0.3"/>
  <cols>
    <col min="2" max="2" width="12.33203125" customWidth="1"/>
    <col min="4" max="4" width="12.5546875" bestFit="1" customWidth="1"/>
    <col min="5" max="5" width="19.6640625" bestFit="1" customWidth="1"/>
    <col min="9" max="9" width="10.6640625" customWidth="1"/>
    <col min="10" max="10" width="14" customWidth="1"/>
    <col min="11" max="11" width="12.88671875" customWidth="1"/>
    <col min="12" max="12" width="9.88671875" customWidth="1"/>
    <col min="13" max="13" width="19.6640625" bestFit="1" customWidth="1"/>
    <col min="14" max="14" width="19.33203125" customWidth="1"/>
    <col min="24" max="24" width="10.33203125" customWidth="1"/>
    <col min="25" max="25" width="12.88671875" customWidth="1"/>
    <col min="27" max="27" width="16.44140625" bestFit="1" customWidth="1"/>
    <col min="28" max="28" width="19.6640625" bestFit="1" customWidth="1"/>
    <col min="32" max="32" width="10.33203125" customWidth="1"/>
    <col min="33" max="33" width="9.88671875" customWidth="1"/>
    <col min="34" max="34" width="13.109375" customWidth="1"/>
    <col min="36" max="36" width="21.44140625" bestFit="1" customWidth="1"/>
    <col min="37" max="37" width="19.6640625" bestFit="1" customWidth="1"/>
    <col min="43" max="43" width="9.88671875" customWidth="1"/>
    <col min="44" max="44" width="12.5546875" customWidth="1"/>
    <col min="46" max="46" width="12.5546875" bestFit="1" customWidth="1"/>
    <col min="47" max="47" width="19.6640625" bestFit="1" customWidth="1"/>
  </cols>
  <sheetData>
    <row r="1" spans="1:47" x14ac:dyDescent="0.3">
      <c r="A1" s="3" t="s">
        <v>2479</v>
      </c>
    </row>
    <row r="3" spans="1:47" x14ac:dyDescent="0.3">
      <c r="A3" s="19" t="s">
        <v>1</v>
      </c>
      <c r="B3" s="19" t="s">
        <v>2472</v>
      </c>
      <c r="D3" s="4" t="s">
        <v>2448</v>
      </c>
      <c r="E3" t="s">
        <v>2473</v>
      </c>
      <c r="J3" s="19" t="s">
        <v>2</v>
      </c>
      <c r="K3" s="19" t="s">
        <v>2472</v>
      </c>
      <c r="M3" s="4" t="s">
        <v>2448</v>
      </c>
      <c r="N3" t="s">
        <v>2473</v>
      </c>
      <c r="X3" s="19" t="s">
        <v>16</v>
      </c>
      <c r="Y3" s="19" t="s">
        <v>2472</v>
      </c>
      <c r="AA3" s="4" t="s">
        <v>2448</v>
      </c>
      <c r="AB3" t="s">
        <v>2473</v>
      </c>
      <c r="AG3" s="19" t="s">
        <v>7</v>
      </c>
      <c r="AH3" s="19" t="s">
        <v>2472</v>
      </c>
      <c r="AJ3" s="4" t="s">
        <v>2448</v>
      </c>
      <c r="AK3" t="s">
        <v>2473</v>
      </c>
      <c r="AQ3" s="19" t="s">
        <v>12</v>
      </c>
      <c r="AR3" s="19" t="s">
        <v>2472</v>
      </c>
      <c r="AT3" s="4" t="s">
        <v>2448</v>
      </c>
      <c r="AU3" t="s">
        <v>2473</v>
      </c>
    </row>
    <row r="4" spans="1:47" x14ac:dyDescent="0.3">
      <c r="A4" t="s">
        <v>139</v>
      </c>
      <c r="B4" s="8">
        <v>33.1</v>
      </c>
      <c r="D4" s="5" t="s">
        <v>898</v>
      </c>
      <c r="E4">
        <v>913.73499999999945</v>
      </c>
      <c r="J4" t="s">
        <v>140</v>
      </c>
      <c r="K4" s="8">
        <v>33.1</v>
      </c>
      <c r="M4" s="5" t="s">
        <v>1075</v>
      </c>
      <c r="N4">
        <v>654.33499999999992</v>
      </c>
      <c r="X4" t="s">
        <v>147</v>
      </c>
      <c r="Y4" s="8">
        <v>33.1</v>
      </c>
      <c r="AA4" s="5" t="s">
        <v>954</v>
      </c>
      <c r="AB4">
        <v>37.765000000000001</v>
      </c>
      <c r="AG4" t="s">
        <v>142</v>
      </c>
      <c r="AH4" s="8">
        <v>33.1</v>
      </c>
      <c r="AJ4" s="5" t="s">
        <v>832</v>
      </c>
      <c r="AK4">
        <v>360.08</v>
      </c>
      <c r="AQ4" t="s">
        <v>146</v>
      </c>
      <c r="AR4" s="8">
        <v>33.1</v>
      </c>
      <c r="AT4" s="5" t="s">
        <v>184</v>
      </c>
      <c r="AU4">
        <v>403.49999999999989</v>
      </c>
    </row>
    <row r="5" spans="1:47" x14ac:dyDescent="0.3">
      <c r="A5" t="s">
        <v>139</v>
      </c>
      <c r="B5" s="8">
        <v>33.1</v>
      </c>
      <c r="D5" s="5" t="s">
        <v>679</v>
      </c>
      <c r="E5">
        <v>1109.5749999999998</v>
      </c>
      <c r="J5" t="s">
        <v>140</v>
      </c>
      <c r="K5" s="8">
        <v>33.1</v>
      </c>
      <c r="M5" s="5" t="s">
        <v>1217</v>
      </c>
      <c r="N5">
        <v>645.59999999999968</v>
      </c>
      <c r="X5" t="s">
        <v>147</v>
      </c>
      <c r="Y5" s="8">
        <v>33.1</v>
      </c>
      <c r="AA5" s="5" t="s">
        <v>682</v>
      </c>
      <c r="AB5">
        <v>294</v>
      </c>
      <c r="AG5" t="s">
        <v>142</v>
      </c>
      <c r="AH5" s="8">
        <v>33.1</v>
      </c>
      <c r="AJ5" s="5" t="s">
        <v>846</v>
      </c>
      <c r="AK5">
        <v>726.00499999999965</v>
      </c>
      <c r="AQ5" t="s">
        <v>146</v>
      </c>
      <c r="AR5" s="8">
        <v>33.1</v>
      </c>
      <c r="AT5" s="5" t="s">
        <v>508</v>
      </c>
      <c r="AU5">
        <v>162.15</v>
      </c>
    </row>
    <row r="6" spans="1:47" x14ac:dyDescent="0.3">
      <c r="A6" t="s">
        <v>139</v>
      </c>
      <c r="B6" s="8">
        <v>26.9</v>
      </c>
      <c r="D6" s="5" t="s">
        <v>319</v>
      </c>
      <c r="E6">
        <v>3433.5600000000045</v>
      </c>
      <c r="J6" t="s">
        <v>140</v>
      </c>
      <c r="K6" s="8">
        <v>26.9</v>
      </c>
      <c r="M6" s="5" t="s">
        <v>1584</v>
      </c>
      <c r="N6">
        <v>534.4</v>
      </c>
      <c r="X6" t="s">
        <v>147</v>
      </c>
      <c r="Y6" s="8">
        <v>26.9</v>
      </c>
      <c r="AA6" s="5" t="s">
        <v>1802</v>
      </c>
      <c r="AB6">
        <v>53.55</v>
      </c>
      <c r="AG6" t="s">
        <v>142</v>
      </c>
      <c r="AH6" s="8">
        <v>26.9</v>
      </c>
      <c r="AJ6" s="5" t="s">
        <v>196</v>
      </c>
      <c r="AK6">
        <v>18007.705000000009</v>
      </c>
      <c r="AQ6" t="s">
        <v>184</v>
      </c>
      <c r="AR6" s="8">
        <v>26.9</v>
      </c>
      <c r="AT6" s="5" t="s">
        <v>460</v>
      </c>
      <c r="AU6">
        <v>9885.0499999999829</v>
      </c>
    </row>
    <row r="7" spans="1:47" x14ac:dyDescent="0.3">
      <c r="A7" t="s">
        <v>139</v>
      </c>
      <c r="B7" s="8">
        <v>33.1</v>
      </c>
      <c r="D7" s="5" t="s">
        <v>785</v>
      </c>
      <c r="E7">
        <v>3121.7450000000008</v>
      </c>
      <c r="J7" t="s">
        <v>140</v>
      </c>
      <c r="K7" s="8">
        <v>33.1</v>
      </c>
      <c r="M7" s="5" t="s">
        <v>2219</v>
      </c>
      <c r="N7">
        <v>476.91999999999996</v>
      </c>
      <c r="X7" t="s">
        <v>147</v>
      </c>
      <c r="Y7" s="8">
        <v>33.1</v>
      </c>
      <c r="AA7" s="5" t="s">
        <v>147</v>
      </c>
      <c r="AB7">
        <v>7745.8099999999768</v>
      </c>
      <c r="AG7" t="s">
        <v>142</v>
      </c>
      <c r="AH7" s="8">
        <v>33.1</v>
      </c>
      <c r="AJ7" s="5" t="s">
        <v>142</v>
      </c>
      <c r="AK7">
        <v>2026.4500000000005</v>
      </c>
      <c r="AQ7" t="s">
        <v>146</v>
      </c>
      <c r="AR7" s="8">
        <v>33.1</v>
      </c>
      <c r="AT7" s="5" t="s">
        <v>1460</v>
      </c>
      <c r="AU7">
        <v>428.7999999999999</v>
      </c>
    </row>
    <row r="8" spans="1:47" x14ac:dyDescent="0.3">
      <c r="A8" t="s">
        <v>139</v>
      </c>
      <c r="B8" s="8">
        <v>33.1</v>
      </c>
      <c r="D8" s="5" t="s">
        <v>193</v>
      </c>
      <c r="E8">
        <v>1050.8249999999994</v>
      </c>
      <c r="J8" t="s">
        <v>140</v>
      </c>
      <c r="K8" s="8">
        <v>33.1</v>
      </c>
      <c r="M8" s="5" t="s">
        <v>2178</v>
      </c>
      <c r="N8">
        <v>450.77999999999992</v>
      </c>
      <c r="X8" t="s">
        <v>147</v>
      </c>
      <c r="Y8" s="8">
        <v>33.1</v>
      </c>
      <c r="AA8" s="5" t="s">
        <v>239</v>
      </c>
      <c r="AB8">
        <v>636.19999999999982</v>
      </c>
      <c r="AG8" t="s">
        <v>142</v>
      </c>
      <c r="AH8" s="8">
        <v>33.1</v>
      </c>
      <c r="AJ8" s="5" t="s">
        <v>2449</v>
      </c>
      <c r="AK8">
        <v>21120.240000000009</v>
      </c>
      <c r="AQ8" t="s">
        <v>146</v>
      </c>
      <c r="AR8" s="8">
        <v>33.1</v>
      </c>
      <c r="AT8" s="5" t="s">
        <v>1004</v>
      </c>
      <c r="AU8">
        <v>78.25</v>
      </c>
    </row>
    <row r="9" spans="1:47" x14ac:dyDescent="0.3">
      <c r="A9" t="s">
        <v>139</v>
      </c>
      <c r="B9" s="8">
        <v>33.1</v>
      </c>
      <c r="D9" s="5" t="s">
        <v>865</v>
      </c>
      <c r="E9">
        <v>1023.8649999999997</v>
      </c>
      <c r="J9" t="s">
        <v>140</v>
      </c>
      <c r="K9" s="8">
        <v>33.1</v>
      </c>
      <c r="M9" s="5" t="s">
        <v>658</v>
      </c>
      <c r="N9">
        <v>445.9</v>
      </c>
      <c r="X9" t="s">
        <v>147</v>
      </c>
      <c r="Y9" s="8">
        <v>33.1</v>
      </c>
      <c r="AA9" s="5" t="s">
        <v>423</v>
      </c>
      <c r="AB9">
        <v>793.48</v>
      </c>
      <c r="AG9" t="s">
        <v>142</v>
      </c>
      <c r="AH9" s="8">
        <v>33.1</v>
      </c>
      <c r="AQ9" t="s">
        <v>146</v>
      </c>
      <c r="AR9" s="8">
        <v>33.1</v>
      </c>
      <c r="AT9" s="5" t="s">
        <v>146</v>
      </c>
      <c r="AU9">
        <v>10162.489999999967</v>
      </c>
    </row>
    <row r="10" spans="1:47" x14ac:dyDescent="0.3">
      <c r="A10" t="s">
        <v>193</v>
      </c>
      <c r="B10" s="8">
        <v>34.67</v>
      </c>
      <c r="D10" s="5" t="s">
        <v>235</v>
      </c>
      <c r="E10">
        <v>4758.4599999999982</v>
      </c>
      <c r="J10" t="s">
        <v>194</v>
      </c>
      <c r="K10" s="8">
        <v>34.67</v>
      </c>
      <c r="M10" s="5" t="s">
        <v>1923</v>
      </c>
      <c r="N10">
        <v>425.65999999999991</v>
      </c>
      <c r="X10" t="s">
        <v>147</v>
      </c>
      <c r="Y10" s="8">
        <v>34.67</v>
      </c>
      <c r="AA10" s="5" t="s">
        <v>509</v>
      </c>
      <c r="AB10">
        <v>5947.1649999999845</v>
      </c>
      <c r="AG10" t="s">
        <v>196</v>
      </c>
      <c r="AH10" s="8">
        <v>34.67</v>
      </c>
      <c r="AQ10" t="s">
        <v>146</v>
      </c>
      <c r="AR10" s="8">
        <v>34.67</v>
      </c>
      <c r="AT10" s="5" t="s">
        <v>2449</v>
      </c>
      <c r="AU10">
        <v>21120.239999999947</v>
      </c>
    </row>
    <row r="11" spans="1:47" x14ac:dyDescent="0.3">
      <c r="A11" t="s">
        <v>193</v>
      </c>
      <c r="B11" s="8">
        <v>34.67</v>
      </c>
      <c r="D11" s="5" t="s">
        <v>139</v>
      </c>
      <c r="E11">
        <v>2808.8100000000054</v>
      </c>
      <c r="J11" t="s">
        <v>194</v>
      </c>
      <c r="K11" s="8">
        <v>34.67</v>
      </c>
      <c r="M11" s="5" t="s">
        <v>194</v>
      </c>
      <c r="N11">
        <v>416.04000000000013</v>
      </c>
      <c r="X11" t="s">
        <v>147</v>
      </c>
      <c r="Y11" s="8">
        <v>34.67</v>
      </c>
      <c r="AA11" s="5" t="s">
        <v>940</v>
      </c>
      <c r="AB11">
        <v>16.5</v>
      </c>
      <c r="AG11" t="s">
        <v>196</v>
      </c>
      <c r="AH11" s="8">
        <v>34.67</v>
      </c>
      <c r="AQ11" t="s">
        <v>146</v>
      </c>
      <c r="AR11" s="8">
        <v>34.67</v>
      </c>
    </row>
    <row r="12" spans="1:47" x14ac:dyDescent="0.3">
      <c r="A12" t="s">
        <v>193</v>
      </c>
      <c r="B12" s="8">
        <v>34.67</v>
      </c>
      <c r="D12" s="5" t="s">
        <v>444</v>
      </c>
      <c r="E12">
        <v>2002.145000000002</v>
      </c>
      <c r="J12" t="s">
        <v>194</v>
      </c>
      <c r="K12" s="8">
        <v>34.67</v>
      </c>
      <c r="M12" s="5" t="s">
        <v>445</v>
      </c>
      <c r="N12">
        <v>391.52499999999986</v>
      </c>
      <c r="X12" t="s">
        <v>147</v>
      </c>
      <c r="Y12" s="8">
        <v>34.67</v>
      </c>
      <c r="AA12" s="5" t="s">
        <v>1868</v>
      </c>
      <c r="AB12">
        <v>53.8</v>
      </c>
      <c r="AG12" t="s">
        <v>196</v>
      </c>
      <c r="AH12" s="8">
        <v>34.67</v>
      </c>
      <c r="AQ12" t="s">
        <v>146</v>
      </c>
      <c r="AR12" s="8">
        <v>34.67</v>
      </c>
    </row>
    <row r="13" spans="1:47" x14ac:dyDescent="0.3">
      <c r="A13" t="s">
        <v>193</v>
      </c>
      <c r="B13" s="8">
        <v>34.67</v>
      </c>
      <c r="D13" s="5" t="s">
        <v>615</v>
      </c>
      <c r="E13">
        <v>897.51999999999964</v>
      </c>
      <c r="J13" t="s">
        <v>194</v>
      </c>
      <c r="K13" s="8">
        <v>34.67</v>
      </c>
      <c r="M13" s="5" t="s">
        <v>2388</v>
      </c>
      <c r="N13">
        <v>376.59999999999991</v>
      </c>
      <c r="X13" t="s">
        <v>147</v>
      </c>
      <c r="Y13" s="8">
        <v>34.67</v>
      </c>
      <c r="AA13" s="5" t="s">
        <v>833</v>
      </c>
      <c r="AB13">
        <v>5485.2899999999981</v>
      </c>
      <c r="AG13" t="s">
        <v>196</v>
      </c>
      <c r="AH13" s="8">
        <v>34.67</v>
      </c>
      <c r="AQ13" t="s">
        <v>146</v>
      </c>
      <c r="AR13" s="8">
        <v>34.67</v>
      </c>
    </row>
    <row r="14" spans="1:47" x14ac:dyDescent="0.3">
      <c r="A14" t="s">
        <v>193</v>
      </c>
      <c r="B14" s="8">
        <v>34.67</v>
      </c>
      <c r="D14" s="5" t="s">
        <v>2449</v>
      </c>
      <c r="E14">
        <v>21120.240000000009</v>
      </c>
      <c r="J14" t="s">
        <v>194</v>
      </c>
      <c r="K14" s="8">
        <v>34.67</v>
      </c>
      <c r="M14" s="5" t="s">
        <v>2318</v>
      </c>
      <c r="N14">
        <v>376.59999999999991</v>
      </c>
      <c r="X14" t="s">
        <v>147</v>
      </c>
      <c r="Y14" s="8">
        <v>34.67</v>
      </c>
      <c r="AA14" s="5" t="s">
        <v>1813</v>
      </c>
      <c r="AB14">
        <v>56.68</v>
      </c>
      <c r="AG14" t="s">
        <v>196</v>
      </c>
      <c r="AH14" s="8">
        <v>34.67</v>
      </c>
      <c r="AQ14" t="s">
        <v>146</v>
      </c>
      <c r="AR14" s="8">
        <v>34.67</v>
      </c>
    </row>
    <row r="15" spans="1:47" x14ac:dyDescent="0.3">
      <c r="A15" t="s">
        <v>193</v>
      </c>
      <c r="B15" s="8">
        <v>34.67</v>
      </c>
      <c r="J15" t="s">
        <v>194</v>
      </c>
      <c r="K15" s="8">
        <v>34.67</v>
      </c>
      <c r="M15" s="5" t="s">
        <v>1108</v>
      </c>
      <c r="N15">
        <v>370.79999999999995</v>
      </c>
      <c r="X15" t="s">
        <v>147</v>
      </c>
      <c r="Y15" s="8">
        <v>34.67</v>
      </c>
      <c r="AA15" s="5" t="s">
        <v>2449</v>
      </c>
      <c r="AB15">
        <v>21120.239999999958</v>
      </c>
      <c r="AG15" t="s">
        <v>196</v>
      </c>
      <c r="AH15" s="8">
        <v>34.67</v>
      </c>
      <c r="AQ15" t="s">
        <v>146</v>
      </c>
      <c r="AR15" s="8">
        <v>34.67</v>
      </c>
    </row>
    <row r="16" spans="1:47" x14ac:dyDescent="0.3">
      <c r="A16" t="s">
        <v>193</v>
      </c>
      <c r="B16" s="8">
        <v>34.67</v>
      </c>
      <c r="J16" t="s">
        <v>194</v>
      </c>
      <c r="K16" s="8">
        <v>34.67</v>
      </c>
      <c r="M16" s="5" t="s">
        <v>1051</v>
      </c>
      <c r="N16">
        <v>363.9</v>
      </c>
      <c r="X16" t="s">
        <v>147</v>
      </c>
      <c r="Y16" s="8">
        <v>34.67</v>
      </c>
      <c r="AG16" t="s">
        <v>196</v>
      </c>
      <c r="AH16" s="8">
        <v>34.67</v>
      </c>
      <c r="AQ16" t="s">
        <v>146</v>
      </c>
      <c r="AR16" s="8">
        <v>34.67</v>
      </c>
    </row>
    <row r="17" spans="1:47" x14ac:dyDescent="0.3">
      <c r="A17" t="s">
        <v>193</v>
      </c>
      <c r="B17" s="8">
        <v>34.67</v>
      </c>
      <c r="J17" t="s">
        <v>194</v>
      </c>
      <c r="K17" s="8">
        <v>34.67</v>
      </c>
      <c r="M17" s="5" t="s">
        <v>1178</v>
      </c>
      <c r="N17">
        <v>349.69999999999993</v>
      </c>
      <c r="X17" t="s">
        <v>147</v>
      </c>
      <c r="Y17" s="8">
        <v>34.67</v>
      </c>
      <c r="AG17" t="s">
        <v>196</v>
      </c>
      <c r="AH17" s="8">
        <v>34.67</v>
      </c>
      <c r="AQ17" t="s">
        <v>146</v>
      </c>
      <c r="AR17" s="8">
        <v>34.67</v>
      </c>
    </row>
    <row r="18" spans="1:47" x14ac:dyDescent="0.3">
      <c r="A18" t="s">
        <v>193</v>
      </c>
      <c r="B18" s="8">
        <v>34.67</v>
      </c>
      <c r="J18" t="s">
        <v>194</v>
      </c>
      <c r="K18" s="8">
        <v>34.67</v>
      </c>
      <c r="M18" s="5" t="s">
        <v>739</v>
      </c>
      <c r="N18">
        <v>349.69999999999993</v>
      </c>
      <c r="X18" t="s">
        <v>147</v>
      </c>
      <c r="Y18" s="8">
        <v>34.67</v>
      </c>
      <c r="AG18" t="s">
        <v>196</v>
      </c>
      <c r="AH18" s="8">
        <v>34.67</v>
      </c>
      <c r="AQ18" t="s">
        <v>146</v>
      </c>
      <c r="AR18" s="8">
        <v>34.67</v>
      </c>
    </row>
    <row r="19" spans="1:47" x14ac:dyDescent="0.3">
      <c r="A19" t="s">
        <v>193</v>
      </c>
      <c r="B19" s="8">
        <v>34.67</v>
      </c>
      <c r="J19" t="s">
        <v>194</v>
      </c>
      <c r="K19" s="8">
        <v>34.67</v>
      </c>
      <c r="M19" s="5" t="s">
        <v>1356</v>
      </c>
      <c r="N19">
        <v>349.05999999999995</v>
      </c>
      <c r="P19" s="14" t="s">
        <v>2475</v>
      </c>
      <c r="Q19" s="14"/>
      <c r="R19" s="14"/>
      <c r="S19" s="14"/>
      <c r="X19" t="s">
        <v>147</v>
      </c>
      <c r="Y19" s="8">
        <v>34.67</v>
      </c>
      <c r="AG19" t="s">
        <v>196</v>
      </c>
      <c r="AH19" s="8">
        <v>34.67</v>
      </c>
      <c r="AQ19" t="s">
        <v>146</v>
      </c>
      <c r="AR19" s="8">
        <v>34.67</v>
      </c>
    </row>
    <row r="20" spans="1:47" x14ac:dyDescent="0.3">
      <c r="A20" t="s">
        <v>193</v>
      </c>
      <c r="B20" s="8">
        <v>34.67</v>
      </c>
      <c r="J20" t="s">
        <v>194</v>
      </c>
      <c r="K20" s="8">
        <v>34.67</v>
      </c>
      <c r="M20" s="5" t="s">
        <v>1642</v>
      </c>
      <c r="N20">
        <v>337.59999999999991</v>
      </c>
      <c r="X20" t="s">
        <v>147</v>
      </c>
      <c r="Y20" s="8">
        <v>34.67</v>
      </c>
      <c r="AG20" t="s">
        <v>196</v>
      </c>
      <c r="AH20" s="8">
        <v>34.67</v>
      </c>
      <c r="AQ20" t="s">
        <v>146</v>
      </c>
      <c r="AR20" s="8">
        <v>34.67</v>
      </c>
    </row>
    <row r="21" spans="1:47" x14ac:dyDescent="0.3">
      <c r="A21" t="s">
        <v>193</v>
      </c>
      <c r="B21" s="8">
        <v>34.67</v>
      </c>
      <c r="J21" t="s">
        <v>194</v>
      </c>
      <c r="K21" s="8">
        <v>34.67</v>
      </c>
      <c r="M21" s="5" t="s">
        <v>2204</v>
      </c>
      <c r="N21">
        <v>327.42</v>
      </c>
      <c r="X21" t="s">
        <v>147</v>
      </c>
      <c r="Y21" s="8">
        <v>34.67</v>
      </c>
      <c r="AG21" t="s">
        <v>196</v>
      </c>
      <c r="AH21" s="8">
        <v>34.67</v>
      </c>
      <c r="AQ21" t="s">
        <v>146</v>
      </c>
      <c r="AR21" s="8">
        <v>34.67</v>
      </c>
    </row>
    <row r="22" spans="1:47" x14ac:dyDescent="0.3">
      <c r="A22" t="s">
        <v>235</v>
      </c>
      <c r="B22" s="8">
        <v>19.5</v>
      </c>
      <c r="J22" t="s">
        <v>236</v>
      </c>
      <c r="K22" s="8">
        <v>19.5</v>
      </c>
      <c r="M22" s="5" t="s">
        <v>588</v>
      </c>
      <c r="N22">
        <v>323.54999999999995</v>
      </c>
      <c r="X22" t="s">
        <v>239</v>
      </c>
      <c r="Y22" s="8">
        <v>19.5</v>
      </c>
      <c r="AG22" t="s">
        <v>142</v>
      </c>
      <c r="AH22" s="8">
        <v>19.5</v>
      </c>
      <c r="AQ22" t="s">
        <v>146</v>
      </c>
      <c r="AR22" s="8">
        <v>19.5</v>
      </c>
    </row>
    <row r="23" spans="1:47" x14ac:dyDescent="0.3">
      <c r="A23" t="s">
        <v>235</v>
      </c>
      <c r="B23" s="8">
        <v>19.5</v>
      </c>
      <c r="J23" t="s">
        <v>236</v>
      </c>
      <c r="K23" s="8">
        <v>19.5</v>
      </c>
      <c r="M23" s="5" t="s">
        <v>1295</v>
      </c>
      <c r="N23">
        <v>322.79999999999995</v>
      </c>
      <c r="X23" t="s">
        <v>239</v>
      </c>
      <c r="Y23" s="8">
        <v>19.5</v>
      </c>
      <c r="AG23" t="s">
        <v>196</v>
      </c>
      <c r="AH23" s="8">
        <v>19.5</v>
      </c>
      <c r="AQ23" t="s">
        <v>146</v>
      </c>
      <c r="AR23" s="8">
        <v>19.5</v>
      </c>
    </row>
    <row r="24" spans="1:47" x14ac:dyDescent="0.3">
      <c r="A24" t="s">
        <v>235</v>
      </c>
      <c r="B24" s="8">
        <v>18.5</v>
      </c>
      <c r="J24" t="s">
        <v>236</v>
      </c>
      <c r="K24" s="8">
        <v>18.5</v>
      </c>
      <c r="M24" s="5" t="s">
        <v>1427</v>
      </c>
      <c r="N24">
        <v>317.70000000000005</v>
      </c>
      <c r="X24" t="s">
        <v>239</v>
      </c>
      <c r="Y24" s="8">
        <v>18.5</v>
      </c>
      <c r="AG24" t="s">
        <v>142</v>
      </c>
      <c r="AH24" s="8">
        <v>18.5</v>
      </c>
      <c r="AQ24" t="s">
        <v>146</v>
      </c>
      <c r="AR24" s="8">
        <v>18.5</v>
      </c>
    </row>
    <row r="25" spans="1:47" x14ac:dyDescent="0.3">
      <c r="A25" t="s">
        <v>235</v>
      </c>
      <c r="B25" s="8">
        <v>26.9</v>
      </c>
      <c r="J25" t="s">
        <v>236</v>
      </c>
      <c r="K25" s="8">
        <v>26.9</v>
      </c>
      <c r="M25" s="5" t="s">
        <v>2411</v>
      </c>
      <c r="N25">
        <v>314.79999999999995</v>
      </c>
      <c r="X25" t="s">
        <v>239</v>
      </c>
      <c r="Y25" s="8">
        <v>26.9</v>
      </c>
      <c r="AG25" t="s">
        <v>142</v>
      </c>
      <c r="AH25" s="8">
        <v>26.9</v>
      </c>
      <c r="AQ25" t="s">
        <v>184</v>
      </c>
      <c r="AR25" s="8">
        <v>26.9</v>
      </c>
    </row>
    <row r="26" spans="1:47" x14ac:dyDescent="0.3">
      <c r="A26" t="s">
        <v>235</v>
      </c>
      <c r="B26" s="8">
        <v>26.9</v>
      </c>
      <c r="J26" t="s">
        <v>236</v>
      </c>
      <c r="K26" s="8">
        <v>26.9</v>
      </c>
      <c r="M26" s="5" t="s">
        <v>548</v>
      </c>
      <c r="N26">
        <v>306.28000000000003</v>
      </c>
      <c r="X26" t="s">
        <v>239</v>
      </c>
      <c r="Y26" s="8">
        <v>26.9</v>
      </c>
      <c r="AG26" t="s">
        <v>142</v>
      </c>
      <c r="AH26" s="8">
        <v>26.9</v>
      </c>
      <c r="AJ26" s="29" t="s">
        <v>2477</v>
      </c>
      <c r="AK26" s="29"/>
      <c r="AL26" s="29"/>
      <c r="AQ26" t="s">
        <v>184</v>
      </c>
      <c r="AR26" s="8">
        <v>26.9</v>
      </c>
    </row>
    <row r="27" spans="1:47" x14ac:dyDescent="0.3">
      <c r="A27" t="s">
        <v>235</v>
      </c>
      <c r="B27" s="8">
        <v>22.5</v>
      </c>
      <c r="J27" t="s">
        <v>273</v>
      </c>
      <c r="K27" s="8">
        <v>22.5</v>
      </c>
      <c r="M27" s="5" t="s">
        <v>1143</v>
      </c>
      <c r="N27">
        <v>297.89999999999998</v>
      </c>
      <c r="X27" t="s">
        <v>147</v>
      </c>
      <c r="Y27" s="8">
        <v>22.5</v>
      </c>
      <c r="AG27" t="s">
        <v>196</v>
      </c>
      <c r="AH27" s="8">
        <v>22.5</v>
      </c>
      <c r="AQ27" t="s">
        <v>146</v>
      </c>
      <c r="AR27" s="8">
        <v>22.5</v>
      </c>
    </row>
    <row r="28" spans="1:47" x14ac:dyDescent="0.3">
      <c r="A28" t="s">
        <v>235</v>
      </c>
      <c r="B28" s="8">
        <v>22.5</v>
      </c>
      <c r="J28" t="s">
        <v>273</v>
      </c>
      <c r="K28" s="8">
        <v>22.5</v>
      </c>
      <c r="M28" s="5" t="s">
        <v>1388</v>
      </c>
      <c r="N28">
        <v>295.89999999999998</v>
      </c>
      <c r="X28" t="s">
        <v>147</v>
      </c>
      <c r="Y28" s="8">
        <v>22.5</v>
      </c>
      <c r="AG28" t="s">
        <v>196</v>
      </c>
      <c r="AH28" s="8">
        <v>22.5</v>
      </c>
      <c r="AQ28" t="s">
        <v>146</v>
      </c>
      <c r="AR28" s="8">
        <v>22.5</v>
      </c>
      <c r="AT28" s="29" t="s">
        <v>2478</v>
      </c>
      <c r="AU28" s="29"/>
    </row>
    <row r="29" spans="1:47" x14ac:dyDescent="0.3">
      <c r="A29" t="s">
        <v>235</v>
      </c>
      <c r="B29" s="8">
        <v>31.035</v>
      </c>
      <c r="J29" t="s">
        <v>273</v>
      </c>
      <c r="K29" s="8">
        <v>31.035</v>
      </c>
      <c r="M29" s="5" t="s">
        <v>1272</v>
      </c>
      <c r="N29">
        <v>289.34999999999997</v>
      </c>
      <c r="X29" t="s">
        <v>147</v>
      </c>
      <c r="Y29" s="8">
        <v>31.035</v>
      </c>
      <c r="AG29" t="s">
        <v>196</v>
      </c>
      <c r="AH29" s="8">
        <v>31.035</v>
      </c>
      <c r="AQ29" t="s">
        <v>146</v>
      </c>
      <c r="AR29" s="8">
        <v>31.035</v>
      </c>
    </row>
    <row r="30" spans="1:47" x14ac:dyDescent="0.3">
      <c r="A30" t="s">
        <v>235</v>
      </c>
      <c r="B30" s="8">
        <v>22.5</v>
      </c>
      <c r="J30" t="s">
        <v>273</v>
      </c>
      <c r="K30" s="8">
        <v>22.5</v>
      </c>
      <c r="M30" s="5" t="s">
        <v>1121</v>
      </c>
      <c r="N30">
        <v>279</v>
      </c>
      <c r="X30" t="s">
        <v>147</v>
      </c>
      <c r="Y30" s="8">
        <v>22.5</v>
      </c>
      <c r="AG30" t="s">
        <v>196</v>
      </c>
      <c r="AH30" s="8">
        <v>22.5</v>
      </c>
      <c r="AQ30" t="s">
        <v>146</v>
      </c>
      <c r="AR30" s="8">
        <v>22.5</v>
      </c>
    </row>
    <row r="31" spans="1:47" x14ac:dyDescent="0.3">
      <c r="A31" t="s">
        <v>235</v>
      </c>
      <c r="B31" s="8">
        <v>26.9</v>
      </c>
      <c r="J31" t="s">
        <v>273</v>
      </c>
      <c r="K31" s="8">
        <v>26.9</v>
      </c>
      <c r="M31" s="5" t="s">
        <v>360</v>
      </c>
      <c r="N31">
        <v>275.78000000000003</v>
      </c>
      <c r="X31" t="s">
        <v>147</v>
      </c>
      <c r="Y31" s="8">
        <v>26.9</v>
      </c>
      <c r="AG31" t="s">
        <v>196</v>
      </c>
      <c r="AH31" s="8">
        <v>26.9</v>
      </c>
      <c r="AQ31" t="s">
        <v>184</v>
      </c>
      <c r="AR31" s="8">
        <v>26.9</v>
      </c>
    </row>
    <row r="32" spans="1:47" x14ac:dyDescent="0.3">
      <c r="A32" t="s">
        <v>235</v>
      </c>
      <c r="B32" s="8">
        <v>22.5</v>
      </c>
      <c r="D32" s="29" t="s">
        <v>2474</v>
      </c>
      <c r="E32" s="29"/>
      <c r="J32" t="s">
        <v>273</v>
      </c>
      <c r="K32" s="8">
        <v>22.5</v>
      </c>
      <c r="M32" s="5" t="s">
        <v>2144</v>
      </c>
      <c r="N32">
        <v>272.3</v>
      </c>
      <c r="X32" t="s">
        <v>147</v>
      </c>
      <c r="Y32" s="8">
        <v>22.5</v>
      </c>
      <c r="AG32" t="s">
        <v>196</v>
      </c>
      <c r="AH32" s="8">
        <v>22.5</v>
      </c>
      <c r="AQ32" t="s">
        <v>146</v>
      </c>
      <c r="AR32" s="8">
        <v>22.5</v>
      </c>
    </row>
    <row r="33" spans="1:44" x14ac:dyDescent="0.3">
      <c r="A33" t="s">
        <v>235</v>
      </c>
      <c r="B33" s="8">
        <v>32.5</v>
      </c>
      <c r="J33" t="s">
        <v>300</v>
      </c>
      <c r="K33" s="8">
        <v>32.5</v>
      </c>
      <c r="M33" s="5" t="s">
        <v>391</v>
      </c>
      <c r="N33">
        <v>272</v>
      </c>
      <c r="X33" t="s">
        <v>147</v>
      </c>
      <c r="Y33" s="8">
        <v>32.5</v>
      </c>
      <c r="AA33" s="29" t="s">
        <v>2476</v>
      </c>
      <c r="AB33" s="29"/>
      <c r="AC33" s="29"/>
      <c r="AD33" s="14"/>
      <c r="AE33" s="14"/>
      <c r="AG33" t="s">
        <v>196</v>
      </c>
      <c r="AH33" s="8">
        <v>32.5</v>
      </c>
      <c r="AQ33" t="s">
        <v>146</v>
      </c>
      <c r="AR33" s="8">
        <v>32.5</v>
      </c>
    </row>
    <row r="34" spans="1:44" x14ac:dyDescent="0.3">
      <c r="A34" t="s">
        <v>235</v>
      </c>
      <c r="B34" s="8">
        <v>26.9</v>
      </c>
      <c r="J34" t="s">
        <v>300</v>
      </c>
      <c r="K34" s="8">
        <v>26.9</v>
      </c>
      <c r="M34" s="5" t="s">
        <v>1959</v>
      </c>
      <c r="N34">
        <v>269</v>
      </c>
      <c r="X34" t="s">
        <v>147</v>
      </c>
      <c r="Y34" s="8">
        <v>26.9</v>
      </c>
      <c r="AG34" t="s">
        <v>196</v>
      </c>
      <c r="AH34" s="8">
        <v>26.9</v>
      </c>
      <c r="AQ34" t="s">
        <v>184</v>
      </c>
      <c r="AR34" s="8">
        <v>26.9</v>
      </c>
    </row>
    <row r="35" spans="1:44" x14ac:dyDescent="0.3">
      <c r="A35" t="s">
        <v>319</v>
      </c>
      <c r="B35" s="8">
        <v>26.9</v>
      </c>
      <c r="J35" t="s">
        <v>320</v>
      </c>
      <c r="K35" s="8">
        <v>26.9</v>
      </c>
      <c r="M35" s="5" t="s">
        <v>1039</v>
      </c>
      <c r="N35">
        <v>269</v>
      </c>
      <c r="X35" t="s">
        <v>147</v>
      </c>
      <c r="Y35" s="8">
        <v>26.9</v>
      </c>
      <c r="AG35" t="s">
        <v>196</v>
      </c>
      <c r="AH35" s="8">
        <v>26.9</v>
      </c>
      <c r="AQ35" t="s">
        <v>146</v>
      </c>
      <c r="AR35" s="8">
        <v>26.9</v>
      </c>
    </row>
    <row r="36" spans="1:44" x14ac:dyDescent="0.3">
      <c r="A36" t="s">
        <v>319</v>
      </c>
      <c r="B36" s="8">
        <v>26.9</v>
      </c>
      <c r="J36" t="s">
        <v>320</v>
      </c>
      <c r="K36" s="8">
        <v>26.9</v>
      </c>
      <c r="M36" s="5" t="s">
        <v>765</v>
      </c>
      <c r="N36">
        <v>268.98499999999996</v>
      </c>
      <c r="X36" t="s">
        <v>147</v>
      </c>
      <c r="Y36" s="8">
        <v>26.9</v>
      </c>
      <c r="AG36" t="s">
        <v>196</v>
      </c>
      <c r="AH36" s="8">
        <v>26.9</v>
      </c>
      <c r="AQ36" t="s">
        <v>146</v>
      </c>
      <c r="AR36" s="8">
        <v>26.9</v>
      </c>
    </row>
    <row r="37" spans="1:44" x14ac:dyDescent="0.3">
      <c r="A37" t="s">
        <v>319</v>
      </c>
      <c r="B37" s="8">
        <v>26.9</v>
      </c>
      <c r="J37" t="s">
        <v>320</v>
      </c>
      <c r="K37" s="8">
        <v>26.9</v>
      </c>
      <c r="M37" s="5" t="s">
        <v>2158</v>
      </c>
      <c r="N37">
        <v>240</v>
      </c>
      <c r="X37" t="s">
        <v>147</v>
      </c>
      <c r="Y37" s="8">
        <v>26.9</v>
      </c>
      <c r="AG37" t="s">
        <v>196</v>
      </c>
      <c r="AH37" s="8">
        <v>26.9</v>
      </c>
      <c r="AQ37" t="s">
        <v>184</v>
      </c>
      <c r="AR37" s="8">
        <v>26.9</v>
      </c>
    </row>
    <row r="38" spans="1:44" x14ac:dyDescent="0.3">
      <c r="A38" t="s">
        <v>319</v>
      </c>
      <c r="B38" s="8">
        <v>26.9</v>
      </c>
      <c r="J38" t="s">
        <v>320</v>
      </c>
      <c r="K38" s="8">
        <v>26.9</v>
      </c>
      <c r="M38" s="5" t="s">
        <v>477</v>
      </c>
      <c r="N38">
        <v>238.07999999999998</v>
      </c>
      <c r="X38" t="s">
        <v>147</v>
      </c>
      <c r="Y38" s="8">
        <v>26.9</v>
      </c>
      <c r="AG38" t="s">
        <v>196</v>
      </c>
      <c r="AH38" s="8">
        <v>26.9</v>
      </c>
      <c r="AQ38" t="s">
        <v>146</v>
      </c>
      <c r="AR38" s="8">
        <v>26.9</v>
      </c>
    </row>
    <row r="39" spans="1:44" x14ac:dyDescent="0.3">
      <c r="A39" t="s">
        <v>319</v>
      </c>
      <c r="B39" s="8">
        <v>26.9</v>
      </c>
      <c r="J39" t="s">
        <v>320</v>
      </c>
      <c r="K39" s="8">
        <v>26.9</v>
      </c>
      <c r="M39" s="5" t="s">
        <v>320</v>
      </c>
      <c r="N39">
        <v>215.20000000000002</v>
      </c>
      <c r="X39" t="s">
        <v>147</v>
      </c>
      <c r="Y39" s="8">
        <v>26.9</v>
      </c>
      <c r="AG39" t="s">
        <v>196</v>
      </c>
      <c r="AH39" s="8">
        <v>26.9</v>
      </c>
      <c r="AQ39" t="s">
        <v>146</v>
      </c>
      <c r="AR39" s="8">
        <v>26.9</v>
      </c>
    </row>
    <row r="40" spans="1:44" x14ac:dyDescent="0.3">
      <c r="A40" t="s">
        <v>319</v>
      </c>
      <c r="B40" s="8">
        <v>26.9</v>
      </c>
      <c r="J40" t="s">
        <v>320</v>
      </c>
      <c r="K40" s="8">
        <v>26.9</v>
      </c>
      <c r="M40" s="5" t="s">
        <v>680</v>
      </c>
      <c r="N40">
        <v>215.20000000000002</v>
      </c>
      <c r="X40" t="s">
        <v>147</v>
      </c>
      <c r="Y40" s="8">
        <v>26.9</v>
      </c>
      <c r="AG40" t="s">
        <v>196</v>
      </c>
      <c r="AH40" s="8">
        <v>26.9</v>
      </c>
      <c r="AQ40" t="s">
        <v>184</v>
      </c>
      <c r="AR40" s="8">
        <v>26.9</v>
      </c>
    </row>
    <row r="41" spans="1:44" x14ac:dyDescent="0.3">
      <c r="A41" t="s">
        <v>319</v>
      </c>
      <c r="B41" s="8">
        <v>26.9</v>
      </c>
      <c r="J41" t="s">
        <v>320</v>
      </c>
      <c r="K41" s="8">
        <v>26.9</v>
      </c>
      <c r="M41" s="5" t="s">
        <v>1522</v>
      </c>
      <c r="N41">
        <v>215.20000000000002</v>
      </c>
      <c r="X41" t="s">
        <v>147</v>
      </c>
      <c r="Y41" s="8">
        <v>26.9</v>
      </c>
      <c r="AG41" t="s">
        <v>196</v>
      </c>
      <c r="AH41" s="8">
        <v>26.9</v>
      </c>
      <c r="AQ41" t="s">
        <v>146</v>
      </c>
      <c r="AR41" s="8">
        <v>26.9</v>
      </c>
    </row>
    <row r="42" spans="1:44" x14ac:dyDescent="0.3">
      <c r="A42" t="s">
        <v>319</v>
      </c>
      <c r="B42" s="8">
        <v>26.9</v>
      </c>
      <c r="J42" t="s">
        <v>320</v>
      </c>
      <c r="K42" s="8">
        <v>26.9</v>
      </c>
      <c r="M42" s="5" t="s">
        <v>1019</v>
      </c>
      <c r="N42">
        <v>215.20000000000002</v>
      </c>
      <c r="X42" t="s">
        <v>147</v>
      </c>
      <c r="Y42" s="8">
        <v>26.9</v>
      </c>
      <c r="AG42" t="s">
        <v>196</v>
      </c>
      <c r="AH42" s="8">
        <v>26.9</v>
      </c>
      <c r="AQ42" t="s">
        <v>146</v>
      </c>
      <c r="AR42" s="8">
        <v>26.9</v>
      </c>
    </row>
    <row r="43" spans="1:44" x14ac:dyDescent="0.3">
      <c r="A43" t="s">
        <v>139</v>
      </c>
      <c r="B43" s="8">
        <v>26.9</v>
      </c>
      <c r="J43" t="s">
        <v>360</v>
      </c>
      <c r="K43" s="8">
        <v>26.9</v>
      </c>
      <c r="M43" s="5" t="s">
        <v>1406</v>
      </c>
      <c r="N43">
        <v>213.77999999999997</v>
      </c>
      <c r="X43" t="s">
        <v>147</v>
      </c>
      <c r="Y43" s="8">
        <v>26.9</v>
      </c>
      <c r="AG43" t="s">
        <v>196</v>
      </c>
      <c r="AH43" s="8">
        <v>26.9</v>
      </c>
      <c r="AQ43" t="s">
        <v>146</v>
      </c>
      <c r="AR43" s="8">
        <v>26.9</v>
      </c>
    </row>
    <row r="44" spans="1:44" x14ac:dyDescent="0.3">
      <c r="A44" t="s">
        <v>139</v>
      </c>
      <c r="B44" s="8">
        <v>35.340000000000003</v>
      </c>
      <c r="J44" t="s">
        <v>360</v>
      </c>
      <c r="K44" s="8">
        <v>35.340000000000003</v>
      </c>
      <c r="M44" s="5" t="s">
        <v>1134</v>
      </c>
      <c r="N44">
        <v>213.72000000000003</v>
      </c>
      <c r="X44" t="s">
        <v>147</v>
      </c>
      <c r="Y44" s="8">
        <v>35.340000000000003</v>
      </c>
      <c r="AG44" t="s">
        <v>196</v>
      </c>
      <c r="AH44" s="8">
        <v>35.340000000000003</v>
      </c>
      <c r="AQ44" t="s">
        <v>146</v>
      </c>
      <c r="AR44" s="8">
        <v>35.340000000000003</v>
      </c>
    </row>
    <row r="45" spans="1:44" x14ac:dyDescent="0.3">
      <c r="A45" t="s">
        <v>139</v>
      </c>
      <c r="B45" s="8">
        <v>35.340000000000003</v>
      </c>
      <c r="J45" t="s">
        <v>360</v>
      </c>
      <c r="K45" s="8">
        <v>35.340000000000003</v>
      </c>
      <c r="M45" s="5" t="s">
        <v>714</v>
      </c>
      <c r="N45">
        <v>211.42000000000002</v>
      </c>
      <c r="X45" t="s">
        <v>147</v>
      </c>
      <c r="Y45" s="8">
        <v>35.340000000000003</v>
      </c>
      <c r="AG45" t="s">
        <v>196</v>
      </c>
      <c r="AH45" s="8">
        <v>35.340000000000003</v>
      </c>
      <c r="AQ45" t="s">
        <v>146</v>
      </c>
      <c r="AR45" s="8">
        <v>35.340000000000003</v>
      </c>
    </row>
    <row r="46" spans="1:44" x14ac:dyDescent="0.3">
      <c r="A46" t="s">
        <v>139</v>
      </c>
      <c r="B46" s="8">
        <v>35.340000000000003</v>
      </c>
      <c r="J46" t="s">
        <v>360</v>
      </c>
      <c r="K46" s="8">
        <v>35.340000000000003</v>
      </c>
      <c r="M46" s="5" t="s">
        <v>398</v>
      </c>
      <c r="N46">
        <v>208.38499999999999</v>
      </c>
      <c r="X46" t="s">
        <v>147</v>
      </c>
      <c r="Y46" s="8">
        <v>35.340000000000003</v>
      </c>
      <c r="AG46" t="s">
        <v>196</v>
      </c>
      <c r="AH46" s="8">
        <v>35.340000000000003</v>
      </c>
      <c r="AQ46" t="s">
        <v>146</v>
      </c>
      <c r="AR46" s="8">
        <v>35.340000000000003</v>
      </c>
    </row>
    <row r="47" spans="1:44" x14ac:dyDescent="0.3">
      <c r="A47" t="s">
        <v>139</v>
      </c>
      <c r="B47" s="8">
        <v>35.340000000000003</v>
      </c>
      <c r="J47" t="s">
        <v>360</v>
      </c>
      <c r="K47" s="8">
        <v>35.340000000000003</v>
      </c>
      <c r="M47" s="5" t="s">
        <v>616</v>
      </c>
      <c r="N47">
        <v>207</v>
      </c>
      <c r="X47" t="s">
        <v>147</v>
      </c>
      <c r="Y47" s="8">
        <v>35.340000000000003</v>
      </c>
      <c r="AG47" t="s">
        <v>196</v>
      </c>
      <c r="AH47" s="8">
        <v>35.340000000000003</v>
      </c>
      <c r="AQ47" t="s">
        <v>146</v>
      </c>
      <c r="AR47" s="8">
        <v>35.340000000000003</v>
      </c>
    </row>
    <row r="48" spans="1:44" x14ac:dyDescent="0.3">
      <c r="A48" t="s">
        <v>139</v>
      </c>
      <c r="B48" s="8">
        <v>35.840000000000003</v>
      </c>
      <c r="J48" t="s">
        <v>360</v>
      </c>
      <c r="K48" s="8">
        <v>35.840000000000003</v>
      </c>
      <c r="M48" s="5" t="s">
        <v>1325</v>
      </c>
      <c r="N48">
        <v>205.80500000000004</v>
      </c>
      <c r="X48" t="s">
        <v>147</v>
      </c>
      <c r="Y48" s="8">
        <v>35.840000000000003</v>
      </c>
      <c r="AG48" t="s">
        <v>196</v>
      </c>
      <c r="AH48" s="8">
        <v>35.840000000000003</v>
      </c>
      <c r="AQ48" t="s">
        <v>146</v>
      </c>
      <c r="AR48" s="8">
        <v>35.840000000000003</v>
      </c>
    </row>
    <row r="49" spans="1:44" x14ac:dyDescent="0.3">
      <c r="A49" t="s">
        <v>139</v>
      </c>
      <c r="B49" s="8">
        <v>35.840000000000003</v>
      </c>
      <c r="J49" t="s">
        <v>360</v>
      </c>
      <c r="K49" s="8">
        <v>35.840000000000003</v>
      </c>
      <c r="M49" s="5" t="s">
        <v>1983</v>
      </c>
      <c r="N49">
        <v>195.93</v>
      </c>
      <c r="X49" t="s">
        <v>147</v>
      </c>
      <c r="Y49" s="8">
        <v>35.840000000000003</v>
      </c>
      <c r="AG49" t="s">
        <v>196</v>
      </c>
      <c r="AH49" s="8">
        <v>35.840000000000003</v>
      </c>
      <c r="AQ49" t="s">
        <v>146</v>
      </c>
      <c r="AR49" s="8">
        <v>35.840000000000003</v>
      </c>
    </row>
    <row r="50" spans="1:44" x14ac:dyDescent="0.3">
      <c r="A50" t="s">
        <v>139</v>
      </c>
      <c r="B50" s="8">
        <v>35.840000000000003</v>
      </c>
      <c r="J50" t="s">
        <v>360</v>
      </c>
      <c r="K50" s="8">
        <v>35.840000000000003</v>
      </c>
      <c r="M50" s="5" t="s">
        <v>140</v>
      </c>
      <c r="N50">
        <v>192.39999999999998</v>
      </c>
      <c r="X50" t="s">
        <v>147</v>
      </c>
      <c r="Y50" s="8">
        <v>35.840000000000003</v>
      </c>
      <c r="AG50" t="s">
        <v>196</v>
      </c>
      <c r="AH50" s="8">
        <v>35.840000000000003</v>
      </c>
      <c r="AQ50" t="s">
        <v>146</v>
      </c>
      <c r="AR50" s="8">
        <v>35.840000000000003</v>
      </c>
    </row>
    <row r="51" spans="1:44" x14ac:dyDescent="0.3">
      <c r="A51" t="s">
        <v>235</v>
      </c>
      <c r="B51" s="8">
        <v>34</v>
      </c>
      <c r="J51" t="s">
        <v>391</v>
      </c>
      <c r="K51" s="8">
        <v>34</v>
      </c>
      <c r="M51" s="5" t="s">
        <v>1060</v>
      </c>
      <c r="N51">
        <v>183.37</v>
      </c>
      <c r="X51" t="s">
        <v>147</v>
      </c>
      <c r="Y51" s="8">
        <v>34</v>
      </c>
      <c r="AG51" t="s">
        <v>196</v>
      </c>
      <c r="AH51" s="8">
        <v>34</v>
      </c>
      <c r="AQ51" t="s">
        <v>146</v>
      </c>
      <c r="AR51" s="8">
        <v>34</v>
      </c>
    </row>
    <row r="52" spans="1:44" x14ac:dyDescent="0.3">
      <c r="A52" t="s">
        <v>235</v>
      </c>
      <c r="B52" s="8">
        <v>34</v>
      </c>
      <c r="J52" t="s">
        <v>391</v>
      </c>
      <c r="K52" s="8">
        <v>34</v>
      </c>
      <c r="M52" s="5" t="s">
        <v>1458</v>
      </c>
      <c r="N52">
        <v>179</v>
      </c>
      <c r="X52" t="s">
        <v>147</v>
      </c>
      <c r="Y52" s="8">
        <v>34</v>
      </c>
      <c r="AG52" t="s">
        <v>196</v>
      </c>
      <c r="AH52" s="8">
        <v>34</v>
      </c>
      <c r="AQ52" t="s">
        <v>146</v>
      </c>
      <c r="AR52" s="8">
        <v>34</v>
      </c>
    </row>
    <row r="53" spans="1:44" x14ac:dyDescent="0.3">
      <c r="A53" t="s">
        <v>235</v>
      </c>
      <c r="B53" s="8">
        <v>34</v>
      </c>
      <c r="J53" t="s">
        <v>391</v>
      </c>
      <c r="K53" s="8">
        <v>34</v>
      </c>
      <c r="M53" s="5" t="s">
        <v>2070</v>
      </c>
      <c r="N53">
        <v>178.44</v>
      </c>
      <c r="X53" t="s">
        <v>147</v>
      </c>
      <c r="Y53" s="8">
        <v>34</v>
      </c>
      <c r="AG53" t="s">
        <v>196</v>
      </c>
      <c r="AH53" s="8">
        <v>34</v>
      </c>
      <c r="AQ53" t="s">
        <v>146</v>
      </c>
      <c r="AR53" s="8">
        <v>34</v>
      </c>
    </row>
    <row r="54" spans="1:44" x14ac:dyDescent="0.3">
      <c r="A54" t="s">
        <v>235</v>
      </c>
      <c r="B54" s="8">
        <v>34</v>
      </c>
      <c r="J54" t="s">
        <v>391</v>
      </c>
      <c r="K54" s="8">
        <v>34</v>
      </c>
      <c r="M54" s="5" t="s">
        <v>1946</v>
      </c>
      <c r="N54">
        <v>168.10999999999999</v>
      </c>
      <c r="X54" t="s">
        <v>147</v>
      </c>
      <c r="Y54" s="8">
        <v>34</v>
      </c>
      <c r="AG54" t="s">
        <v>196</v>
      </c>
      <c r="AH54" s="8">
        <v>34</v>
      </c>
      <c r="AQ54" t="s">
        <v>146</v>
      </c>
      <c r="AR54" s="8">
        <v>34</v>
      </c>
    </row>
    <row r="55" spans="1:44" x14ac:dyDescent="0.3">
      <c r="A55" t="s">
        <v>235</v>
      </c>
      <c r="B55" s="8">
        <v>34</v>
      </c>
      <c r="J55" t="s">
        <v>391</v>
      </c>
      <c r="K55" s="8">
        <v>34</v>
      </c>
      <c r="M55" s="5" t="s">
        <v>1538</v>
      </c>
      <c r="N55">
        <v>163.76</v>
      </c>
      <c r="X55" t="s">
        <v>147</v>
      </c>
      <c r="Y55" s="8">
        <v>34</v>
      </c>
      <c r="AG55" t="s">
        <v>196</v>
      </c>
      <c r="AH55" s="8">
        <v>34</v>
      </c>
      <c r="AQ55" t="s">
        <v>146</v>
      </c>
      <c r="AR55" s="8">
        <v>34</v>
      </c>
    </row>
    <row r="56" spans="1:44" x14ac:dyDescent="0.3">
      <c r="A56" t="s">
        <v>235</v>
      </c>
      <c r="B56" s="8">
        <v>34</v>
      </c>
      <c r="J56" t="s">
        <v>391</v>
      </c>
      <c r="K56" s="8">
        <v>34</v>
      </c>
      <c r="M56" s="5" t="s">
        <v>778</v>
      </c>
      <c r="N56">
        <v>163.60999999999999</v>
      </c>
      <c r="X56" t="s">
        <v>147</v>
      </c>
      <c r="Y56" s="8">
        <v>34</v>
      </c>
      <c r="AG56" t="s">
        <v>196</v>
      </c>
      <c r="AH56" s="8">
        <v>34</v>
      </c>
      <c r="AQ56" t="s">
        <v>146</v>
      </c>
      <c r="AR56" s="8">
        <v>34</v>
      </c>
    </row>
    <row r="57" spans="1:44" x14ac:dyDescent="0.3">
      <c r="A57" t="s">
        <v>235</v>
      </c>
      <c r="B57" s="8">
        <v>34</v>
      </c>
      <c r="J57" t="s">
        <v>391</v>
      </c>
      <c r="K57" s="8">
        <v>34</v>
      </c>
      <c r="M57" s="5" t="s">
        <v>2244</v>
      </c>
      <c r="N57">
        <v>161.4</v>
      </c>
      <c r="X57" t="s">
        <v>147</v>
      </c>
      <c r="Y57" s="8">
        <v>34</v>
      </c>
      <c r="AG57" t="s">
        <v>196</v>
      </c>
      <c r="AH57" s="8">
        <v>34</v>
      </c>
      <c r="AQ57" t="s">
        <v>146</v>
      </c>
      <c r="AR57" s="8">
        <v>34</v>
      </c>
    </row>
    <row r="58" spans="1:44" x14ac:dyDescent="0.3">
      <c r="A58" t="s">
        <v>235</v>
      </c>
      <c r="B58" s="8">
        <v>34</v>
      </c>
      <c r="J58" t="s">
        <v>391</v>
      </c>
      <c r="K58" s="8">
        <v>34</v>
      </c>
      <c r="M58" s="5" t="s">
        <v>1911</v>
      </c>
      <c r="N58">
        <v>161</v>
      </c>
      <c r="X58" t="s">
        <v>147</v>
      </c>
      <c r="Y58" s="8">
        <v>34</v>
      </c>
      <c r="AG58" t="s">
        <v>196</v>
      </c>
      <c r="AH58" s="8">
        <v>34</v>
      </c>
      <c r="AQ58" t="s">
        <v>146</v>
      </c>
      <c r="AR58" s="8">
        <v>34</v>
      </c>
    </row>
    <row r="59" spans="1:44" x14ac:dyDescent="0.3">
      <c r="A59" t="s">
        <v>235</v>
      </c>
      <c r="B59" s="8">
        <v>30.39</v>
      </c>
      <c r="J59" t="s">
        <v>398</v>
      </c>
      <c r="K59" s="8">
        <v>30.39</v>
      </c>
      <c r="M59" s="5" t="s">
        <v>506</v>
      </c>
      <c r="N59">
        <v>159.75</v>
      </c>
      <c r="X59" t="s">
        <v>147</v>
      </c>
      <c r="Y59" s="8">
        <v>30.39</v>
      </c>
      <c r="AG59" t="s">
        <v>196</v>
      </c>
      <c r="AH59" s="8">
        <v>30.39</v>
      </c>
      <c r="AQ59" t="s">
        <v>146</v>
      </c>
      <c r="AR59" s="8">
        <v>30.39</v>
      </c>
    </row>
    <row r="60" spans="1:44" x14ac:dyDescent="0.3">
      <c r="A60" t="s">
        <v>235</v>
      </c>
      <c r="B60" s="8">
        <v>30.39</v>
      </c>
      <c r="J60" t="s">
        <v>398</v>
      </c>
      <c r="K60" s="8">
        <v>30.39</v>
      </c>
      <c r="M60" s="5" t="s">
        <v>1623</v>
      </c>
      <c r="N60">
        <v>159.60000000000002</v>
      </c>
      <c r="X60" t="s">
        <v>147</v>
      </c>
      <c r="Y60" s="8">
        <v>30.39</v>
      </c>
      <c r="AG60" t="s">
        <v>196</v>
      </c>
      <c r="AH60" s="8">
        <v>30.39</v>
      </c>
      <c r="AQ60" t="s">
        <v>146</v>
      </c>
      <c r="AR60" s="8">
        <v>30.39</v>
      </c>
    </row>
    <row r="61" spans="1:44" x14ac:dyDescent="0.3">
      <c r="A61" t="s">
        <v>235</v>
      </c>
      <c r="B61" s="8">
        <v>31.335000000000001</v>
      </c>
      <c r="J61" t="s">
        <v>398</v>
      </c>
      <c r="K61" s="8">
        <v>31.335000000000001</v>
      </c>
      <c r="M61" s="5" t="s">
        <v>273</v>
      </c>
      <c r="N61">
        <v>147.935</v>
      </c>
      <c r="X61" t="s">
        <v>147</v>
      </c>
      <c r="Y61" s="8">
        <v>31.335000000000001</v>
      </c>
      <c r="AG61" t="s">
        <v>196</v>
      </c>
      <c r="AH61" s="8">
        <v>31.335000000000001</v>
      </c>
      <c r="AQ61" t="s">
        <v>146</v>
      </c>
      <c r="AR61" s="8">
        <v>31.335000000000001</v>
      </c>
    </row>
    <row r="62" spans="1:44" x14ac:dyDescent="0.3">
      <c r="A62" t="s">
        <v>235</v>
      </c>
      <c r="B62" s="8">
        <v>30.89</v>
      </c>
      <c r="J62" t="s">
        <v>398</v>
      </c>
      <c r="K62" s="8">
        <v>30.89</v>
      </c>
      <c r="M62" s="5" t="s">
        <v>980</v>
      </c>
      <c r="N62">
        <v>145.89000000000001</v>
      </c>
      <c r="X62" t="s">
        <v>147</v>
      </c>
      <c r="Y62" s="8">
        <v>30.89</v>
      </c>
      <c r="AG62" t="s">
        <v>196</v>
      </c>
      <c r="AH62" s="8">
        <v>30.89</v>
      </c>
      <c r="AQ62" t="s">
        <v>146</v>
      </c>
      <c r="AR62" s="8">
        <v>30.89</v>
      </c>
    </row>
    <row r="63" spans="1:44" x14ac:dyDescent="0.3">
      <c r="A63" t="s">
        <v>235</v>
      </c>
      <c r="B63" s="8">
        <v>30.39</v>
      </c>
      <c r="J63" t="s">
        <v>398</v>
      </c>
      <c r="K63" s="8">
        <v>30.39</v>
      </c>
      <c r="M63" s="5" t="s">
        <v>1722</v>
      </c>
      <c r="N63">
        <v>143.26499999999999</v>
      </c>
      <c r="X63" t="s">
        <v>147</v>
      </c>
      <c r="Y63" s="8">
        <v>30.39</v>
      </c>
      <c r="AG63" t="s">
        <v>196</v>
      </c>
      <c r="AH63" s="8">
        <v>30.39</v>
      </c>
      <c r="AQ63" t="s">
        <v>146</v>
      </c>
      <c r="AR63" s="8">
        <v>30.39</v>
      </c>
    </row>
    <row r="64" spans="1:44" x14ac:dyDescent="0.3">
      <c r="A64" t="s">
        <v>235</v>
      </c>
      <c r="B64" s="8">
        <v>24.6</v>
      </c>
      <c r="J64" t="s">
        <v>398</v>
      </c>
      <c r="K64" s="8">
        <v>24.6</v>
      </c>
      <c r="M64" s="5" t="s">
        <v>1800</v>
      </c>
      <c r="N64">
        <v>137.13</v>
      </c>
      <c r="X64" t="s">
        <v>147</v>
      </c>
      <c r="Y64" s="8">
        <v>24.6</v>
      </c>
      <c r="AG64" t="s">
        <v>196</v>
      </c>
      <c r="AH64" s="8">
        <v>24.6</v>
      </c>
      <c r="AQ64" t="s">
        <v>146</v>
      </c>
      <c r="AR64" s="8">
        <v>24.6</v>
      </c>
    </row>
    <row r="65" spans="1:44" x14ac:dyDescent="0.3">
      <c r="A65" t="s">
        <v>235</v>
      </c>
      <c r="B65" s="8">
        <v>30.39</v>
      </c>
      <c r="J65" t="s">
        <v>398</v>
      </c>
      <c r="K65" s="8">
        <v>30.39</v>
      </c>
      <c r="M65" s="5" t="s">
        <v>801</v>
      </c>
      <c r="N65">
        <v>134.5</v>
      </c>
      <c r="X65" t="s">
        <v>147</v>
      </c>
      <c r="Y65" s="8">
        <v>30.39</v>
      </c>
      <c r="AG65" t="s">
        <v>196</v>
      </c>
      <c r="AH65" s="8">
        <v>30.39</v>
      </c>
      <c r="AQ65" t="s">
        <v>146</v>
      </c>
      <c r="AR65" s="8">
        <v>30.39</v>
      </c>
    </row>
    <row r="66" spans="1:44" x14ac:dyDescent="0.3">
      <c r="A66" t="s">
        <v>193</v>
      </c>
      <c r="B66" s="8">
        <v>26.9</v>
      </c>
      <c r="J66" t="s">
        <v>421</v>
      </c>
      <c r="K66" s="8">
        <v>26.9</v>
      </c>
      <c r="M66" s="5" t="s">
        <v>1694</v>
      </c>
      <c r="N66">
        <v>133.6</v>
      </c>
      <c r="X66" t="s">
        <v>423</v>
      </c>
      <c r="Y66" s="8">
        <v>26.9</v>
      </c>
      <c r="AG66" t="s">
        <v>196</v>
      </c>
      <c r="AH66" s="8">
        <v>26.9</v>
      </c>
      <c r="AQ66" t="s">
        <v>146</v>
      </c>
      <c r="AR66" s="8">
        <v>26.9</v>
      </c>
    </row>
    <row r="67" spans="1:44" x14ac:dyDescent="0.3">
      <c r="A67" t="s">
        <v>193</v>
      </c>
      <c r="B67" s="8">
        <v>26.9</v>
      </c>
      <c r="J67" t="s">
        <v>421</v>
      </c>
      <c r="K67" s="8">
        <v>26.9</v>
      </c>
      <c r="M67" s="5" t="s">
        <v>1995</v>
      </c>
      <c r="N67">
        <v>132.6</v>
      </c>
      <c r="X67" t="s">
        <v>423</v>
      </c>
      <c r="Y67" s="8">
        <v>26.9</v>
      </c>
      <c r="AG67" t="s">
        <v>196</v>
      </c>
      <c r="AH67" s="8">
        <v>26.9</v>
      </c>
      <c r="AQ67" t="s">
        <v>146</v>
      </c>
      <c r="AR67" s="8">
        <v>26.9</v>
      </c>
    </row>
    <row r="68" spans="1:44" x14ac:dyDescent="0.3">
      <c r="A68" t="s">
        <v>193</v>
      </c>
      <c r="B68" s="8">
        <v>26.9</v>
      </c>
      <c r="J68" t="s">
        <v>421</v>
      </c>
      <c r="K68" s="8">
        <v>26.9</v>
      </c>
      <c r="M68" s="5" t="s">
        <v>2347</v>
      </c>
      <c r="N68">
        <v>131.43</v>
      </c>
      <c r="X68" t="s">
        <v>423</v>
      </c>
      <c r="Y68" s="8">
        <v>26.9</v>
      </c>
      <c r="AG68" t="s">
        <v>196</v>
      </c>
      <c r="AH68" s="8">
        <v>26.9</v>
      </c>
      <c r="AQ68" t="s">
        <v>146</v>
      </c>
      <c r="AR68" s="8">
        <v>26.9</v>
      </c>
    </row>
    <row r="69" spans="1:44" x14ac:dyDescent="0.3">
      <c r="A69" t="s">
        <v>193</v>
      </c>
      <c r="B69" s="8">
        <v>26.9</v>
      </c>
      <c r="J69" t="s">
        <v>421</v>
      </c>
      <c r="K69" s="8">
        <v>26.9</v>
      </c>
      <c r="M69" s="5" t="s">
        <v>1243</v>
      </c>
      <c r="N69">
        <v>124.18</v>
      </c>
      <c r="X69" t="s">
        <v>423</v>
      </c>
      <c r="Y69" s="8">
        <v>26.9</v>
      </c>
      <c r="AG69" t="s">
        <v>196</v>
      </c>
      <c r="AH69" s="8">
        <v>26.9</v>
      </c>
      <c r="AQ69" t="s">
        <v>146</v>
      </c>
      <c r="AR69" s="8">
        <v>26.9</v>
      </c>
    </row>
    <row r="70" spans="1:44" x14ac:dyDescent="0.3">
      <c r="A70" t="s">
        <v>444</v>
      </c>
      <c r="B70" s="8">
        <v>23.954999999999998</v>
      </c>
      <c r="J70" t="s">
        <v>445</v>
      </c>
      <c r="K70" s="8">
        <v>23.954999999999998</v>
      </c>
      <c r="M70" s="5" t="s">
        <v>1738</v>
      </c>
      <c r="N70">
        <v>122.07500000000002</v>
      </c>
      <c r="X70" t="s">
        <v>147</v>
      </c>
      <c r="Y70" s="8">
        <v>23.954999999999998</v>
      </c>
      <c r="AG70" t="s">
        <v>196</v>
      </c>
      <c r="AH70" s="8">
        <v>23.954999999999998</v>
      </c>
      <c r="AQ70" t="s">
        <v>146</v>
      </c>
      <c r="AR70" s="8">
        <v>23.954999999999998</v>
      </c>
    </row>
    <row r="71" spans="1:44" x14ac:dyDescent="0.3">
      <c r="A71" t="s">
        <v>444</v>
      </c>
      <c r="B71" s="8">
        <v>24.18</v>
      </c>
      <c r="J71" t="s">
        <v>445</v>
      </c>
      <c r="K71" s="8">
        <v>24.18</v>
      </c>
      <c r="M71" s="5" t="s">
        <v>236</v>
      </c>
      <c r="N71">
        <v>111.30000000000001</v>
      </c>
      <c r="X71" t="s">
        <v>147</v>
      </c>
      <c r="Y71" s="8">
        <v>24.18</v>
      </c>
      <c r="AG71" t="s">
        <v>196</v>
      </c>
      <c r="AH71" s="8">
        <v>24.18</v>
      </c>
      <c r="AQ71" t="s">
        <v>146</v>
      </c>
      <c r="AR71" s="8">
        <v>24.18</v>
      </c>
    </row>
    <row r="72" spans="1:44" x14ac:dyDescent="0.3">
      <c r="A72" t="s">
        <v>444</v>
      </c>
      <c r="B72" s="8">
        <v>32.094999999999999</v>
      </c>
      <c r="J72" t="s">
        <v>445</v>
      </c>
      <c r="K72" s="8">
        <v>32.094999999999999</v>
      </c>
      <c r="M72" s="5" t="s">
        <v>421</v>
      </c>
      <c r="N72">
        <v>107.6</v>
      </c>
      <c r="X72" t="s">
        <v>147</v>
      </c>
      <c r="Y72" s="8">
        <v>32.094999999999999</v>
      </c>
      <c r="AG72" t="s">
        <v>196</v>
      </c>
      <c r="AH72" s="8">
        <v>32.094999999999999</v>
      </c>
      <c r="AQ72" t="s">
        <v>460</v>
      </c>
      <c r="AR72" s="8">
        <v>32.094999999999999</v>
      </c>
    </row>
    <row r="73" spans="1:44" x14ac:dyDescent="0.3">
      <c r="A73" t="s">
        <v>444</v>
      </c>
      <c r="B73" s="8">
        <v>23.954999999999998</v>
      </c>
      <c r="J73" t="s">
        <v>445</v>
      </c>
      <c r="K73" s="8">
        <v>23.954999999999998</v>
      </c>
      <c r="M73" s="5" t="s">
        <v>1499</v>
      </c>
      <c r="N73">
        <v>107.6</v>
      </c>
      <c r="X73" t="s">
        <v>147</v>
      </c>
      <c r="Y73" s="8">
        <v>23.954999999999998</v>
      </c>
      <c r="AG73" t="s">
        <v>196</v>
      </c>
      <c r="AH73" s="8">
        <v>23.954999999999998</v>
      </c>
      <c r="AQ73" t="s">
        <v>146</v>
      </c>
      <c r="AR73" s="8">
        <v>23.954999999999998</v>
      </c>
    </row>
    <row r="74" spans="1:44" x14ac:dyDescent="0.3">
      <c r="A74" t="s">
        <v>444</v>
      </c>
      <c r="B74" s="8">
        <v>31.84</v>
      </c>
      <c r="J74" t="s">
        <v>445</v>
      </c>
      <c r="K74" s="8">
        <v>31.84</v>
      </c>
      <c r="M74" s="5" t="s">
        <v>2094</v>
      </c>
      <c r="N74">
        <v>107.6</v>
      </c>
      <c r="X74" t="s">
        <v>147</v>
      </c>
      <c r="Y74" s="8">
        <v>31.84</v>
      </c>
      <c r="AG74" t="s">
        <v>196</v>
      </c>
      <c r="AH74" s="8">
        <v>31.84</v>
      </c>
      <c r="AQ74" t="s">
        <v>460</v>
      </c>
      <c r="AR74" s="8">
        <v>31.84</v>
      </c>
    </row>
    <row r="75" spans="1:44" x14ac:dyDescent="0.3">
      <c r="A75" t="s">
        <v>444</v>
      </c>
      <c r="B75" s="8">
        <v>31.84</v>
      </c>
      <c r="J75" t="s">
        <v>445</v>
      </c>
      <c r="K75" s="8">
        <v>31.84</v>
      </c>
      <c r="M75" s="5" t="s">
        <v>2007</v>
      </c>
      <c r="N75">
        <v>107.6</v>
      </c>
      <c r="X75" t="s">
        <v>147</v>
      </c>
      <c r="Y75" s="8">
        <v>31.84</v>
      </c>
      <c r="AG75" t="s">
        <v>196</v>
      </c>
      <c r="AH75" s="8">
        <v>31.84</v>
      </c>
      <c r="AQ75" t="s">
        <v>460</v>
      </c>
      <c r="AR75" s="8">
        <v>31.84</v>
      </c>
    </row>
    <row r="76" spans="1:44" x14ac:dyDescent="0.3">
      <c r="A76" t="s">
        <v>444</v>
      </c>
      <c r="B76" s="8">
        <v>24.18</v>
      </c>
      <c r="J76" t="s">
        <v>445</v>
      </c>
      <c r="K76" s="8">
        <v>24.18</v>
      </c>
      <c r="M76" s="5" t="s">
        <v>1285</v>
      </c>
      <c r="N76">
        <v>102.38</v>
      </c>
      <c r="X76" t="s">
        <v>147</v>
      </c>
      <c r="Y76" s="8">
        <v>24.18</v>
      </c>
      <c r="AG76" t="s">
        <v>196</v>
      </c>
      <c r="AH76" s="8">
        <v>24.18</v>
      </c>
      <c r="AQ76" t="s">
        <v>146</v>
      </c>
      <c r="AR76" s="8">
        <v>24.18</v>
      </c>
    </row>
    <row r="77" spans="1:44" x14ac:dyDescent="0.3">
      <c r="A77" t="s">
        <v>444</v>
      </c>
      <c r="B77" s="8">
        <v>31.84</v>
      </c>
      <c r="J77" t="s">
        <v>445</v>
      </c>
      <c r="K77" s="8">
        <v>31.84</v>
      </c>
      <c r="M77" s="5" t="s">
        <v>1569</v>
      </c>
      <c r="N77">
        <v>96.55</v>
      </c>
      <c r="X77" t="s">
        <v>147</v>
      </c>
      <c r="Y77" s="8">
        <v>31.84</v>
      </c>
      <c r="AG77" t="s">
        <v>196</v>
      </c>
      <c r="AH77" s="8">
        <v>31.84</v>
      </c>
      <c r="AQ77" t="s">
        <v>460</v>
      </c>
      <c r="AR77" s="8">
        <v>31.84</v>
      </c>
    </row>
    <row r="78" spans="1:44" x14ac:dyDescent="0.3">
      <c r="A78" t="s">
        <v>444</v>
      </c>
      <c r="B78" s="8">
        <v>23.954999999999998</v>
      </c>
      <c r="J78" t="s">
        <v>445</v>
      </c>
      <c r="K78" s="8">
        <v>23.954999999999998</v>
      </c>
      <c r="M78" s="5" t="s">
        <v>2017</v>
      </c>
      <c r="N78">
        <v>90.7</v>
      </c>
      <c r="X78" t="s">
        <v>147</v>
      </c>
      <c r="Y78" s="8">
        <v>23.954999999999998</v>
      </c>
      <c r="AG78" t="s">
        <v>196</v>
      </c>
      <c r="AH78" s="8">
        <v>23.954999999999998</v>
      </c>
      <c r="AQ78" t="s">
        <v>146</v>
      </c>
      <c r="AR78" s="8">
        <v>23.954999999999998</v>
      </c>
    </row>
    <row r="79" spans="1:44" x14ac:dyDescent="0.3">
      <c r="A79" t="s">
        <v>444</v>
      </c>
      <c r="B79" s="8">
        <v>31.84</v>
      </c>
      <c r="J79" t="s">
        <v>445</v>
      </c>
      <c r="K79" s="8">
        <v>31.84</v>
      </c>
      <c r="M79" s="5" t="s">
        <v>2274</v>
      </c>
      <c r="N79">
        <v>89.12</v>
      </c>
      <c r="X79" t="s">
        <v>147</v>
      </c>
      <c r="Y79" s="8">
        <v>31.84</v>
      </c>
      <c r="AG79" t="s">
        <v>196</v>
      </c>
      <c r="AH79" s="8">
        <v>31.84</v>
      </c>
      <c r="AQ79" t="s">
        <v>460</v>
      </c>
      <c r="AR79" s="8">
        <v>31.84</v>
      </c>
    </row>
    <row r="80" spans="1:44" x14ac:dyDescent="0.3">
      <c r="A80" t="s">
        <v>444</v>
      </c>
      <c r="B80" s="8">
        <v>23.954999999999998</v>
      </c>
      <c r="J80" t="s">
        <v>445</v>
      </c>
      <c r="K80" s="8">
        <v>23.954999999999998</v>
      </c>
      <c r="M80" s="5" t="s">
        <v>2172</v>
      </c>
      <c r="N80">
        <v>88.7</v>
      </c>
      <c r="X80" t="s">
        <v>147</v>
      </c>
      <c r="Y80" s="8">
        <v>23.954999999999998</v>
      </c>
      <c r="AG80" t="s">
        <v>196</v>
      </c>
      <c r="AH80" s="8">
        <v>23.954999999999998</v>
      </c>
      <c r="AQ80" t="s">
        <v>146</v>
      </c>
      <c r="AR80" s="8">
        <v>23.954999999999998</v>
      </c>
    </row>
    <row r="81" spans="1:44" x14ac:dyDescent="0.3">
      <c r="A81" t="s">
        <v>444</v>
      </c>
      <c r="B81" s="8">
        <v>32.094999999999999</v>
      </c>
      <c r="J81" t="s">
        <v>445</v>
      </c>
      <c r="K81" s="8">
        <v>32.094999999999999</v>
      </c>
      <c r="M81" s="5" t="s">
        <v>786</v>
      </c>
      <c r="N81">
        <v>84.12</v>
      </c>
      <c r="X81" t="s">
        <v>147</v>
      </c>
      <c r="Y81" s="8">
        <v>32.094999999999999</v>
      </c>
      <c r="AG81" t="s">
        <v>196</v>
      </c>
      <c r="AH81" s="8">
        <v>32.094999999999999</v>
      </c>
      <c r="AQ81" t="s">
        <v>460</v>
      </c>
      <c r="AR81" s="8">
        <v>32.094999999999999</v>
      </c>
    </row>
    <row r="82" spans="1:44" x14ac:dyDescent="0.3">
      <c r="A82" t="s">
        <v>444</v>
      </c>
      <c r="B82" s="8">
        <v>23.954999999999998</v>
      </c>
      <c r="J82" t="s">
        <v>445</v>
      </c>
      <c r="K82" s="8">
        <v>23.954999999999998</v>
      </c>
      <c r="M82" s="5" t="s">
        <v>2442</v>
      </c>
      <c r="N82">
        <v>84.12</v>
      </c>
      <c r="X82" t="s">
        <v>147</v>
      </c>
      <c r="Y82" s="8">
        <v>23.954999999999998</v>
      </c>
      <c r="AG82" t="s">
        <v>196</v>
      </c>
      <c r="AH82" s="8">
        <v>23.954999999999998</v>
      </c>
      <c r="AQ82" t="s">
        <v>146</v>
      </c>
      <c r="AR82" s="8">
        <v>23.954999999999998</v>
      </c>
    </row>
    <row r="83" spans="1:44" x14ac:dyDescent="0.3">
      <c r="A83" t="s">
        <v>444</v>
      </c>
      <c r="B83" s="8">
        <v>31.84</v>
      </c>
      <c r="J83" t="s">
        <v>445</v>
      </c>
      <c r="K83" s="8">
        <v>31.84</v>
      </c>
      <c r="M83" s="5" t="s">
        <v>1513</v>
      </c>
      <c r="N83">
        <v>83.97</v>
      </c>
      <c r="X83" t="s">
        <v>147</v>
      </c>
      <c r="Y83" s="8">
        <v>31.84</v>
      </c>
      <c r="AG83" t="s">
        <v>196</v>
      </c>
      <c r="AH83" s="8">
        <v>31.84</v>
      </c>
      <c r="AQ83" t="s">
        <v>460</v>
      </c>
      <c r="AR83" s="8">
        <v>31.84</v>
      </c>
    </row>
    <row r="84" spans="1:44" x14ac:dyDescent="0.3">
      <c r="A84" t="s">
        <v>139</v>
      </c>
      <c r="B84" s="8">
        <v>32.450000000000003</v>
      </c>
      <c r="J84" t="s">
        <v>477</v>
      </c>
      <c r="K84" s="8">
        <v>32.450000000000003</v>
      </c>
      <c r="M84" s="5" t="s">
        <v>2059</v>
      </c>
      <c r="N84">
        <v>81.599999999999994</v>
      </c>
      <c r="X84" t="s">
        <v>147</v>
      </c>
      <c r="Y84" s="8">
        <v>32.450000000000003</v>
      </c>
      <c r="AG84" t="s">
        <v>196</v>
      </c>
      <c r="AH84" s="8">
        <v>32.450000000000003</v>
      </c>
      <c r="AQ84" t="s">
        <v>460</v>
      </c>
      <c r="AR84" s="8">
        <v>32.450000000000003</v>
      </c>
    </row>
    <row r="85" spans="1:44" x14ac:dyDescent="0.3">
      <c r="A85" t="s">
        <v>139</v>
      </c>
      <c r="B85" s="8">
        <v>32.450000000000003</v>
      </c>
      <c r="J85" t="s">
        <v>477</v>
      </c>
      <c r="K85" s="8">
        <v>32.450000000000003</v>
      </c>
      <c r="M85" s="5" t="s">
        <v>1848</v>
      </c>
      <c r="N85">
        <v>80.699999999999989</v>
      </c>
      <c r="X85" t="s">
        <v>147</v>
      </c>
      <c r="Y85" s="8">
        <v>32.450000000000003</v>
      </c>
      <c r="AG85" t="s">
        <v>196</v>
      </c>
      <c r="AH85" s="8">
        <v>32.450000000000003</v>
      </c>
      <c r="AQ85" t="s">
        <v>460</v>
      </c>
      <c r="AR85" s="8">
        <v>32.450000000000003</v>
      </c>
    </row>
    <row r="86" spans="1:44" x14ac:dyDescent="0.3">
      <c r="A86" t="s">
        <v>139</v>
      </c>
      <c r="B86" s="8">
        <v>32.450000000000003</v>
      </c>
      <c r="J86" t="s">
        <v>477</v>
      </c>
      <c r="K86" s="8">
        <v>32.450000000000003</v>
      </c>
      <c r="M86" s="5" t="s">
        <v>1474</v>
      </c>
      <c r="N86">
        <v>80.699999999999989</v>
      </c>
      <c r="X86" t="s">
        <v>147</v>
      </c>
      <c r="Y86" s="8">
        <v>32.450000000000003</v>
      </c>
      <c r="AG86" t="s">
        <v>196</v>
      </c>
      <c r="AH86" s="8">
        <v>32.450000000000003</v>
      </c>
      <c r="AQ86" t="s">
        <v>460</v>
      </c>
      <c r="AR86" s="8">
        <v>32.450000000000003</v>
      </c>
    </row>
    <row r="87" spans="1:44" x14ac:dyDescent="0.3">
      <c r="A87" t="s">
        <v>139</v>
      </c>
      <c r="B87" s="8">
        <v>32.450000000000003</v>
      </c>
      <c r="J87" t="s">
        <v>477</v>
      </c>
      <c r="K87" s="8">
        <v>32.450000000000003</v>
      </c>
      <c r="M87" s="5" t="s">
        <v>2335</v>
      </c>
      <c r="N87">
        <v>80.699999999999989</v>
      </c>
      <c r="X87" t="s">
        <v>147</v>
      </c>
      <c r="Y87" s="8">
        <v>32.450000000000003</v>
      </c>
      <c r="AG87" t="s">
        <v>196</v>
      </c>
      <c r="AH87" s="8">
        <v>32.450000000000003</v>
      </c>
      <c r="AQ87" t="s">
        <v>460</v>
      </c>
      <c r="AR87" s="8">
        <v>32.450000000000003</v>
      </c>
    </row>
    <row r="88" spans="1:44" x14ac:dyDescent="0.3">
      <c r="A88" t="s">
        <v>139</v>
      </c>
      <c r="B88" s="8">
        <v>27.07</v>
      </c>
      <c r="J88" t="s">
        <v>477</v>
      </c>
      <c r="K88" s="8">
        <v>27.07</v>
      </c>
      <c r="M88" s="5" t="s">
        <v>2049</v>
      </c>
      <c r="N88">
        <v>80.699999999999989</v>
      </c>
      <c r="X88" t="s">
        <v>147</v>
      </c>
      <c r="Y88" s="8">
        <v>27.07</v>
      </c>
      <c r="AG88" t="s">
        <v>196</v>
      </c>
      <c r="AH88" s="8">
        <v>27.07</v>
      </c>
      <c r="AQ88" t="s">
        <v>146</v>
      </c>
      <c r="AR88" s="8">
        <v>27.07</v>
      </c>
    </row>
    <row r="89" spans="1:44" x14ac:dyDescent="0.3">
      <c r="A89" t="s">
        <v>139</v>
      </c>
      <c r="B89" s="8">
        <v>27.07</v>
      </c>
      <c r="J89" t="s">
        <v>477</v>
      </c>
      <c r="K89" s="8">
        <v>27.07</v>
      </c>
      <c r="M89" s="5" t="s">
        <v>918</v>
      </c>
      <c r="N89">
        <v>80.699999999999989</v>
      </c>
      <c r="X89" t="s">
        <v>147</v>
      </c>
      <c r="Y89" s="8">
        <v>27.07</v>
      </c>
      <c r="AG89" t="s">
        <v>196</v>
      </c>
      <c r="AH89" s="8">
        <v>27.07</v>
      </c>
      <c r="AQ89" t="s">
        <v>146</v>
      </c>
      <c r="AR89" s="8">
        <v>27.07</v>
      </c>
    </row>
    <row r="90" spans="1:44" x14ac:dyDescent="0.3">
      <c r="A90" t="s">
        <v>139</v>
      </c>
      <c r="B90" s="8">
        <v>27.07</v>
      </c>
      <c r="J90" t="s">
        <v>477</v>
      </c>
      <c r="K90" s="8">
        <v>27.07</v>
      </c>
      <c r="M90" s="5" t="s">
        <v>1483</v>
      </c>
      <c r="N90">
        <v>80.699999999999989</v>
      </c>
      <c r="X90" t="s">
        <v>147</v>
      </c>
      <c r="Y90" s="8">
        <v>27.07</v>
      </c>
      <c r="AG90" t="s">
        <v>196</v>
      </c>
      <c r="AH90" s="8">
        <v>27.07</v>
      </c>
      <c r="AQ90" t="s">
        <v>146</v>
      </c>
      <c r="AR90" s="8">
        <v>27.07</v>
      </c>
    </row>
    <row r="91" spans="1:44" x14ac:dyDescent="0.3">
      <c r="A91" t="s">
        <v>139</v>
      </c>
      <c r="B91" s="8">
        <v>27.07</v>
      </c>
      <c r="J91" t="s">
        <v>477</v>
      </c>
      <c r="K91" s="8">
        <v>27.07</v>
      </c>
      <c r="M91" s="5" t="s">
        <v>1831</v>
      </c>
      <c r="N91">
        <v>80.699999999999989</v>
      </c>
      <c r="X91" t="s">
        <v>147</v>
      </c>
      <c r="Y91" s="8">
        <v>27.07</v>
      </c>
      <c r="AG91" t="s">
        <v>196</v>
      </c>
      <c r="AH91" s="8">
        <v>27.07</v>
      </c>
      <c r="AQ91" t="s">
        <v>146</v>
      </c>
      <c r="AR91" s="8">
        <v>27.07</v>
      </c>
    </row>
    <row r="92" spans="1:44" x14ac:dyDescent="0.3">
      <c r="A92" t="s">
        <v>319</v>
      </c>
      <c r="B92" s="8">
        <v>26.9</v>
      </c>
      <c r="J92" t="s">
        <v>506</v>
      </c>
      <c r="K92" s="8">
        <v>26.9</v>
      </c>
      <c r="M92" s="5" t="s">
        <v>530</v>
      </c>
      <c r="N92">
        <v>77.25</v>
      </c>
      <c r="X92" t="s">
        <v>509</v>
      </c>
      <c r="Y92" s="8">
        <v>26.9</v>
      </c>
      <c r="AG92" t="s">
        <v>196</v>
      </c>
      <c r="AH92" s="8">
        <v>26.9</v>
      </c>
      <c r="AQ92" t="s">
        <v>508</v>
      </c>
      <c r="AR92" s="8">
        <v>26.9</v>
      </c>
    </row>
    <row r="93" spans="1:44" x14ac:dyDescent="0.3">
      <c r="A93" t="s">
        <v>319</v>
      </c>
      <c r="B93" s="8">
        <v>26.9</v>
      </c>
      <c r="J93" t="s">
        <v>506</v>
      </c>
      <c r="K93" s="8">
        <v>26.9</v>
      </c>
      <c r="M93" s="5" t="s">
        <v>2034</v>
      </c>
      <c r="N93">
        <v>76.330000000000013</v>
      </c>
      <c r="X93" t="s">
        <v>509</v>
      </c>
      <c r="Y93" s="8">
        <v>26.9</v>
      </c>
      <c r="AG93" t="s">
        <v>196</v>
      </c>
      <c r="AH93" s="8">
        <v>26.9</v>
      </c>
      <c r="AQ93" t="s">
        <v>146</v>
      </c>
      <c r="AR93" s="8">
        <v>26.9</v>
      </c>
    </row>
    <row r="94" spans="1:44" x14ac:dyDescent="0.3">
      <c r="A94" t="s">
        <v>319</v>
      </c>
      <c r="B94" s="8">
        <v>25.25</v>
      </c>
      <c r="J94" t="s">
        <v>506</v>
      </c>
      <c r="K94" s="8">
        <v>25.25</v>
      </c>
      <c r="M94" s="5" t="s">
        <v>899</v>
      </c>
      <c r="N94">
        <v>75.84</v>
      </c>
      <c r="X94" t="s">
        <v>509</v>
      </c>
      <c r="Y94" s="8">
        <v>25.25</v>
      </c>
      <c r="AG94" t="s">
        <v>196</v>
      </c>
      <c r="AH94" s="8">
        <v>25.25</v>
      </c>
      <c r="AQ94" t="s">
        <v>146</v>
      </c>
      <c r="AR94" s="8">
        <v>25.25</v>
      </c>
    </row>
    <row r="95" spans="1:44" x14ac:dyDescent="0.3">
      <c r="A95" t="s">
        <v>319</v>
      </c>
      <c r="B95" s="8">
        <v>26.9</v>
      </c>
      <c r="J95" t="s">
        <v>506</v>
      </c>
      <c r="K95" s="8">
        <v>26.9</v>
      </c>
      <c r="M95" s="5" t="s">
        <v>890</v>
      </c>
      <c r="N95">
        <v>72.585000000000008</v>
      </c>
      <c r="X95" t="s">
        <v>509</v>
      </c>
      <c r="Y95" s="8">
        <v>26.9</v>
      </c>
      <c r="AG95" t="s">
        <v>196</v>
      </c>
      <c r="AH95" s="8">
        <v>26.9</v>
      </c>
      <c r="AQ95" t="s">
        <v>508</v>
      </c>
      <c r="AR95" s="8">
        <v>26.9</v>
      </c>
    </row>
    <row r="96" spans="1:44" x14ac:dyDescent="0.3">
      <c r="A96" t="s">
        <v>319</v>
      </c>
      <c r="B96" s="8">
        <v>26.9</v>
      </c>
      <c r="J96" t="s">
        <v>506</v>
      </c>
      <c r="K96" s="8">
        <v>26.9</v>
      </c>
      <c r="M96" s="5" t="s">
        <v>1618</v>
      </c>
      <c r="N96">
        <v>61.5</v>
      </c>
      <c r="X96" t="s">
        <v>509</v>
      </c>
      <c r="Y96" s="8">
        <v>26.9</v>
      </c>
      <c r="AG96" t="s">
        <v>196</v>
      </c>
      <c r="AH96" s="8">
        <v>26.9</v>
      </c>
      <c r="AQ96" t="s">
        <v>460</v>
      </c>
      <c r="AR96" s="8">
        <v>26.9</v>
      </c>
    </row>
    <row r="97" spans="1:44" x14ac:dyDescent="0.3">
      <c r="A97" t="s">
        <v>319</v>
      </c>
      <c r="B97" s="8">
        <v>26.9</v>
      </c>
      <c r="J97" t="s">
        <v>506</v>
      </c>
      <c r="K97" s="8">
        <v>26.9</v>
      </c>
      <c r="M97" s="5" t="s">
        <v>2253</v>
      </c>
      <c r="N97">
        <v>59.809999999999995</v>
      </c>
      <c r="X97" t="s">
        <v>509</v>
      </c>
      <c r="Y97" s="8">
        <v>26.9</v>
      </c>
      <c r="AG97" t="s">
        <v>196</v>
      </c>
      <c r="AH97" s="8">
        <v>26.9</v>
      </c>
      <c r="AQ97" t="s">
        <v>460</v>
      </c>
      <c r="AR97" s="8">
        <v>26.9</v>
      </c>
    </row>
    <row r="98" spans="1:44" x14ac:dyDescent="0.3">
      <c r="A98" t="s">
        <v>235</v>
      </c>
      <c r="B98" s="8">
        <v>24.5</v>
      </c>
      <c r="J98" t="s">
        <v>530</v>
      </c>
      <c r="K98" s="8">
        <v>24.5</v>
      </c>
      <c r="M98" s="5" t="s">
        <v>300</v>
      </c>
      <c r="N98">
        <v>59.4</v>
      </c>
      <c r="X98" t="s">
        <v>509</v>
      </c>
      <c r="Y98" s="8">
        <v>24.5</v>
      </c>
      <c r="AG98" t="s">
        <v>196</v>
      </c>
      <c r="AH98" s="8">
        <v>24.5</v>
      </c>
      <c r="AQ98" t="s">
        <v>460</v>
      </c>
      <c r="AR98" s="8">
        <v>24.5</v>
      </c>
    </row>
    <row r="99" spans="1:44" x14ac:dyDescent="0.3">
      <c r="A99" t="s">
        <v>235</v>
      </c>
      <c r="B99" s="8">
        <v>25.85</v>
      </c>
      <c r="J99" t="s">
        <v>530</v>
      </c>
      <c r="K99" s="8">
        <v>25.85</v>
      </c>
      <c r="M99" s="5" t="s">
        <v>2138</v>
      </c>
      <c r="N99">
        <v>59</v>
      </c>
      <c r="X99" t="s">
        <v>509</v>
      </c>
      <c r="Y99" s="8">
        <v>25.85</v>
      </c>
      <c r="AG99" t="s">
        <v>196</v>
      </c>
      <c r="AH99" s="8">
        <v>25.85</v>
      </c>
      <c r="AQ99" t="s">
        <v>146</v>
      </c>
      <c r="AR99" s="8">
        <v>25.85</v>
      </c>
    </row>
    <row r="100" spans="1:44" x14ac:dyDescent="0.3">
      <c r="A100" t="s">
        <v>235</v>
      </c>
      <c r="B100" s="8">
        <v>26.9</v>
      </c>
      <c r="J100" t="s">
        <v>530</v>
      </c>
      <c r="K100" s="8">
        <v>26.9</v>
      </c>
      <c r="M100" s="5" t="s">
        <v>1866</v>
      </c>
      <c r="N100">
        <v>53.8</v>
      </c>
      <c r="X100" t="s">
        <v>509</v>
      </c>
      <c r="Y100" s="8">
        <v>26.9</v>
      </c>
      <c r="AG100" t="s">
        <v>196</v>
      </c>
      <c r="AH100" s="8">
        <v>26.9</v>
      </c>
      <c r="AQ100" t="s">
        <v>184</v>
      </c>
      <c r="AR100" s="8">
        <v>26.9</v>
      </c>
    </row>
    <row r="101" spans="1:44" x14ac:dyDescent="0.3">
      <c r="A101" t="s">
        <v>319</v>
      </c>
      <c r="B101" s="8">
        <v>22.6</v>
      </c>
      <c r="J101" t="s">
        <v>548</v>
      </c>
      <c r="K101" s="8">
        <v>22.6</v>
      </c>
      <c r="M101" s="5" t="s">
        <v>844</v>
      </c>
      <c r="N101">
        <v>53.8</v>
      </c>
      <c r="X101" t="s">
        <v>147</v>
      </c>
      <c r="Y101" s="8">
        <v>22.6</v>
      </c>
      <c r="AG101" t="s">
        <v>196</v>
      </c>
      <c r="AH101" s="8">
        <v>22.6</v>
      </c>
      <c r="AQ101" t="s">
        <v>146</v>
      </c>
      <c r="AR101" s="8">
        <v>22.6</v>
      </c>
    </row>
    <row r="102" spans="1:44" x14ac:dyDescent="0.3">
      <c r="A102" t="s">
        <v>319</v>
      </c>
      <c r="B102" s="8">
        <v>29.669999999999998</v>
      </c>
      <c r="J102" t="s">
        <v>548</v>
      </c>
      <c r="K102" s="8">
        <v>29.669999999999998</v>
      </c>
      <c r="M102" s="5" t="s">
        <v>2117</v>
      </c>
      <c r="N102">
        <v>53.8</v>
      </c>
      <c r="X102" t="s">
        <v>147</v>
      </c>
      <c r="Y102" s="8">
        <v>29.669999999999998</v>
      </c>
      <c r="AG102" t="s">
        <v>196</v>
      </c>
      <c r="AH102" s="8">
        <v>29.669999999999998</v>
      </c>
      <c r="AQ102" t="s">
        <v>460</v>
      </c>
      <c r="AR102" s="8">
        <v>29.669999999999998</v>
      </c>
    </row>
    <row r="103" spans="1:44" x14ac:dyDescent="0.3">
      <c r="A103" t="s">
        <v>319</v>
      </c>
      <c r="B103" s="8">
        <v>22.55</v>
      </c>
      <c r="J103" t="s">
        <v>548</v>
      </c>
      <c r="K103" s="8">
        <v>22.55</v>
      </c>
      <c r="M103" s="5" t="s">
        <v>821</v>
      </c>
      <c r="N103">
        <v>53.8</v>
      </c>
      <c r="X103" t="s">
        <v>147</v>
      </c>
      <c r="Y103" s="8">
        <v>22.55</v>
      </c>
      <c r="AG103" t="s">
        <v>196</v>
      </c>
      <c r="AH103" s="8">
        <v>22.55</v>
      </c>
      <c r="AQ103" t="s">
        <v>146</v>
      </c>
      <c r="AR103" s="8">
        <v>22.55</v>
      </c>
    </row>
    <row r="104" spans="1:44" x14ac:dyDescent="0.3">
      <c r="A104" t="s">
        <v>319</v>
      </c>
      <c r="B104" s="8">
        <v>29.669999999999998</v>
      </c>
      <c r="J104" t="s">
        <v>548</v>
      </c>
      <c r="K104" s="8">
        <v>29.669999999999998</v>
      </c>
      <c r="M104" s="5" t="s">
        <v>1769</v>
      </c>
      <c r="N104">
        <v>44.375</v>
      </c>
      <c r="X104" t="s">
        <v>147</v>
      </c>
      <c r="Y104" s="8">
        <v>29.669999999999998</v>
      </c>
      <c r="AG104" t="s">
        <v>196</v>
      </c>
      <c r="AH104" s="8">
        <v>29.669999999999998</v>
      </c>
      <c r="AQ104" t="s">
        <v>460</v>
      </c>
      <c r="AR104" s="8">
        <v>29.669999999999998</v>
      </c>
    </row>
    <row r="105" spans="1:44" x14ac:dyDescent="0.3">
      <c r="A105" t="s">
        <v>319</v>
      </c>
      <c r="B105" s="8">
        <v>22.55</v>
      </c>
      <c r="J105" t="s">
        <v>548</v>
      </c>
      <c r="K105" s="8">
        <v>22.55</v>
      </c>
      <c r="M105" s="5" t="s">
        <v>866</v>
      </c>
      <c r="N105">
        <v>42.344999999999999</v>
      </c>
      <c r="X105" t="s">
        <v>147</v>
      </c>
      <c r="Y105" s="8">
        <v>22.55</v>
      </c>
      <c r="AG105" t="s">
        <v>196</v>
      </c>
      <c r="AH105" s="8">
        <v>22.55</v>
      </c>
      <c r="AQ105" t="s">
        <v>146</v>
      </c>
      <c r="AR105" s="8">
        <v>22.55</v>
      </c>
    </row>
    <row r="106" spans="1:44" x14ac:dyDescent="0.3">
      <c r="A106" t="s">
        <v>319</v>
      </c>
      <c r="B106" s="8">
        <v>29.669999999999998</v>
      </c>
      <c r="J106" t="s">
        <v>548</v>
      </c>
      <c r="K106" s="8">
        <v>29.669999999999998</v>
      </c>
      <c r="M106" s="5" t="s">
        <v>1897</v>
      </c>
      <c r="N106">
        <v>40.700000000000003</v>
      </c>
      <c r="X106" t="s">
        <v>147</v>
      </c>
      <c r="Y106" s="8">
        <v>29.669999999999998</v>
      </c>
      <c r="AG106" t="s">
        <v>196</v>
      </c>
      <c r="AH106" s="8">
        <v>29.669999999999998</v>
      </c>
      <c r="AQ106" t="s">
        <v>460</v>
      </c>
      <c r="AR106" s="8">
        <v>29.669999999999998</v>
      </c>
    </row>
    <row r="107" spans="1:44" x14ac:dyDescent="0.3">
      <c r="A107" t="s">
        <v>319</v>
      </c>
      <c r="B107" s="8">
        <v>22.55</v>
      </c>
      <c r="J107" t="s">
        <v>548</v>
      </c>
      <c r="K107" s="8">
        <v>22.55</v>
      </c>
      <c r="M107" s="5" t="s">
        <v>1163</v>
      </c>
      <c r="N107">
        <v>35.200000000000003</v>
      </c>
      <c r="X107" t="s">
        <v>147</v>
      </c>
      <c r="Y107" s="8">
        <v>22.55</v>
      </c>
      <c r="AG107" t="s">
        <v>196</v>
      </c>
      <c r="AH107" s="8">
        <v>22.55</v>
      </c>
      <c r="AQ107" t="s">
        <v>146</v>
      </c>
      <c r="AR107" s="8">
        <v>22.55</v>
      </c>
    </row>
    <row r="108" spans="1:44" x14ac:dyDescent="0.3">
      <c r="A108" t="s">
        <v>319</v>
      </c>
      <c r="B108" s="8">
        <v>29.65</v>
      </c>
      <c r="J108" t="s">
        <v>548</v>
      </c>
      <c r="K108" s="8">
        <v>29.65</v>
      </c>
      <c r="M108" s="5" t="s">
        <v>1979</v>
      </c>
      <c r="N108">
        <v>30.9</v>
      </c>
      <c r="X108" t="s">
        <v>147</v>
      </c>
      <c r="Y108" s="8">
        <v>29.65</v>
      </c>
      <c r="AG108" t="s">
        <v>196</v>
      </c>
      <c r="AH108" s="8">
        <v>29.65</v>
      </c>
      <c r="AQ108" t="s">
        <v>460</v>
      </c>
      <c r="AR108" s="8">
        <v>29.65</v>
      </c>
    </row>
    <row r="109" spans="1:44" x14ac:dyDescent="0.3">
      <c r="A109" t="s">
        <v>319</v>
      </c>
      <c r="B109" s="8">
        <v>22.6</v>
      </c>
      <c r="J109" t="s">
        <v>548</v>
      </c>
      <c r="K109" s="8">
        <v>22.6</v>
      </c>
      <c r="M109" s="5" t="s">
        <v>2358</v>
      </c>
      <c r="N109">
        <v>26.9</v>
      </c>
      <c r="X109" t="s">
        <v>147</v>
      </c>
      <c r="Y109" s="8">
        <v>22.6</v>
      </c>
      <c r="AG109" t="s">
        <v>196</v>
      </c>
      <c r="AH109" s="8">
        <v>22.6</v>
      </c>
      <c r="AQ109" t="s">
        <v>146</v>
      </c>
      <c r="AR109" s="8">
        <v>22.6</v>
      </c>
    </row>
    <row r="110" spans="1:44" x14ac:dyDescent="0.3">
      <c r="A110" t="s">
        <v>319</v>
      </c>
      <c r="B110" s="8">
        <v>22.55</v>
      </c>
      <c r="J110" t="s">
        <v>548</v>
      </c>
      <c r="K110" s="8">
        <v>22.55</v>
      </c>
      <c r="M110" s="5" t="s">
        <v>2377</v>
      </c>
      <c r="N110">
        <v>26.9</v>
      </c>
      <c r="X110" t="s">
        <v>147</v>
      </c>
      <c r="Y110" s="8">
        <v>22.55</v>
      </c>
      <c r="AG110" t="s">
        <v>196</v>
      </c>
      <c r="AH110" s="8">
        <v>22.55</v>
      </c>
      <c r="AQ110" t="s">
        <v>146</v>
      </c>
      <c r="AR110" s="8">
        <v>22.55</v>
      </c>
    </row>
    <row r="111" spans="1:44" x14ac:dyDescent="0.3">
      <c r="A111" t="s">
        <v>319</v>
      </c>
      <c r="B111" s="8">
        <v>22.55</v>
      </c>
      <c r="J111" t="s">
        <v>548</v>
      </c>
      <c r="K111" s="8">
        <v>22.55</v>
      </c>
      <c r="M111" s="5" t="s">
        <v>2367</v>
      </c>
      <c r="N111">
        <v>26.9</v>
      </c>
      <c r="X111" t="s">
        <v>147</v>
      </c>
      <c r="Y111" s="8">
        <v>22.55</v>
      </c>
      <c r="AG111" t="s">
        <v>196</v>
      </c>
      <c r="AH111" s="8">
        <v>22.55</v>
      </c>
      <c r="AQ111" t="s">
        <v>146</v>
      </c>
      <c r="AR111" s="8">
        <v>22.55</v>
      </c>
    </row>
    <row r="112" spans="1:44" x14ac:dyDescent="0.3">
      <c r="A112" t="s">
        <v>319</v>
      </c>
      <c r="B112" s="8">
        <v>29.669999999999998</v>
      </c>
      <c r="J112" t="s">
        <v>548</v>
      </c>
      <c r="K112" s="8">
        <v>29.669999999999998</v>
      </c>
      <c r="M112" s="5" t="s">
        <v>1789</v>
      </c>
      <c r="N112">
        <v>26.9</v>
      </c>
      <c r="X112" t="s">
        <v>147</v>
      </c>
      <c r="Y112" s="8">
        <v>29.669999999999998</v>
      </c>
      <c r="AG112" t="s">
        <v>196</v>
      </c>
      <c r="AH112" s="8">
        <v>29.669999999999998</v>
      </c>
      <c r="AQ112" t="s">
        <v>460</v>
      </c>
      <c r="AR112" s="8">
        <v>29.669999999999998</v>
      </c>
    </row>
    <row r="113" spans="1:44" x14ac:dyDescent="0.3">
      <c r="A113" t="s">
        <v>319</v>
      </c>
      <c r="B113" s="8">
        <v>26.9</v>
      </c>
      <c r="J113" t="s">
        <v>588</v>
      </c>
      <c r="K113" s="8">
        <v>26.9</v>
      </c>
      <c r="M113" s="5" t="s">
        <v>2302</v>
      </c>
      <c r="N113">
        <v>26.9</v>
      </c>
      <c r="X113" t="s">
        <v>509</v>
      </c>
      <c r="Y113" s="8">
        <v>26.9</v>
      </c>
      <c r="AG113" t="s">
        <v>196</v>
      </c>
      <c r="AH113" s="8">
        <v>26.9</v>
      </c>
      <c r="AQ113" t="s">
        <v>146</v>
      </c>
      <c r="AR113" s="8">
        <v>26.9</v>
      </c>
    </row>
    <row r="114" spans="1:44" x14ac:dyDescent="0.3">
      <c r="A114" t="s">
        <v>319</v>
      </c>
      <c r="B114" s="8">
        <v>26.9</v>
      </c>
      <c r="J114" t="s">
        <v>588</v>
      </c>
      <c r="K114" s="8">
        <v>26.9</v>
      </c>
      <c r="M114" s="5" t="s">
        <v>2110</v>
      </c>
      <c r="N114">
        <v>24.45</v>
      </c>
      <c r="X114" t="s">
        <v>509</v>
      </c>
      <c r="Y114" s="8">
        <v>26.9</v>
      </c>
      <c r="AG114" t="s">
        <v>196</v>
      </c>
      <c r="AH114" s="8">
        <v>26.9</v>
      </c>
      <c r="AQ114" t="s">
        <v>146</v>
      </c>
      <c r="AR114" s="8">
        <v>26.9</v>
      </c>
    </row>
    <row r="115" spans="1:44" x14ac:dyDescent="0.3">
      <c r="A115" t="s">
        <v>319</v>
      </c>
      <c r="B115" s="8">
        <v>26.9</v>
      </c>
      <c r="J115" t="s">
        <v>588</v>
      </c>
      <c r="K115" s="8">
        <v>26.9</v>
      </c>
      <c r="M115" s="5" t="s">
        <v>953</v>
      </c>
      <c r="N115">
        <v>16.649999999999999</v>
      </c>
      <c r="X115" t="s">
        <v>509</v>
      </c>
      <c r="Y115" s="8">
        <v>26.9</v>
      </c>
      <c r="AG115" t="s">
        <v>196</v>
      </c>
      <c r="AH115" s="8">
        <v>26.9</v>
      </c>
      <c r="AQ115" t="s">
        <v>146</v>
      </c>
      <c r="AR115" s="8">
        <v>26.9</v>
      </c>
    </row>
    <row r="116" spans="1:44" x14ac:dyDescent="0.3">
      <c r="A116" t="s">
        <v>319</v>
      </c>
      <c r="B116" s="8">
        <v>26.9</v>
      </c>
      <c r="J116" t="s">
        <v>588</v>
      </c>
      <c r="K116" s="8">
        <v>26.9</v>
      </c>
      <c r="M116" s="5" t="s">
        <v>938</v>
      </c>
      <c r="N116">
        <v>16.5</v>
      </c>
      <c r="X116" t="s">
        <v>509</v>
      </c>
      <c r="Y116" s="8">
        <v>26.9</v>
      </c>
      <c r="AG116" t="s">
        <v>196</v>
      </c>
      <c r="AH116" s="8">
        <v>26.9</v>
      </c>
      <c r="AQ116" t="s">
        <v>146</v>
      </c>
      <c r="AR116" s="8">
        <v>26.9</v>
      </c>
    </row>
    <row r="117" spans="1:44" x14ac:dyDescent="0.3">
      <c r="A117" t="s">
        <v>319</v>
      </c>
      <c r="B117" s="8">
        <v>26.9</v>
      </c>
      <c r="J117" t="s">
        <v>588</v>
      </c>
      <c r="K117" s="8">
        <v>26.9</v>
      </c>
      <c r="M117" s="5" t="s">
        <v>2127</v>
      </c>
      <c r="N117">
        <v>12.695</v>
      </c>
      <c r="X117" t="s">
        <v>509</v>
      </c>
      <c r="Y117" s="8">
        <v>26.9</v>
      </c>
      <c r="AG117" t="s">
        <v>196</v>
      </c>
      <c r="AH117" s="8">
        <v>26.9</v>
      </c>
      <c r="AQ117" t="s">
        <v>146</v>
      </c>
      <c r="AR117" s="8">
        <v>26.9</v>
      </c>
    </row>
    <row r="118" spans="1:44" x14ac:dyDescent="0.3">
      <c r="A118" t="s">
        <v>319</v>
      </c>
      <c r="B118" s="8">
        <v>26.9</v>
      </c>
      <c r="J118" t="s">
        <v>588</v>
      </c>
      <c r="K118" s="8">
        <v>26.9</v>
      </c>
      <c r="M118" s="5" t="s">
        <v>968</v>
      </c>
      <c r="N118">
        <v>12.5</v>
      </c>
      <c r="X118" t="s">
        <v>509</v>
      </c>
      <c r="Y118" s="8">
        <v>26.9</v>
      </c>
      <c r="AG118" t="s">
        <v>196</v>
      </c>
      <c r="AH118" s="8">
        <v>26.9</v>
      </c>
      <c r="AQ118" t="s">
        <v>146</v>
      </c>
      <c r="AR118" s="8">
        <v>26.9</v>
      </c>
    </row>
    <row r="119" spans="1:44" x14ac:dyDescent="0.3">
      <c r="A119" t="s">
        <v>319</v>
      </c>
      <c r="B119" s="8">
        <v>27.65</v>
      </c>
      <c r="J119" t="s">
        <v>588</v>
      </c>
      <c r="K119" s="8">
        <v>27.65</v>
      </c>
      <c r="M119" s="5" t="s">
        <v>1885</v>
      </c>
      <c r="N119">
        <v>9.8000000000000007</v>
      </c>
      <c r="X119" t="s">
        <v>509</v>
      </c>
      <c r="Y119" s="8">
        <v>27.65</v>
      </c>
      <c r="AG119" t="s">
        <v>196</v>
      </c>
      <c r="AH119" s="8">
        <v>27.65</v>
      </c>
      <c r="AQ119" t="s">
        <v>508</v>
      </c>
      <c r="AR119" s="8">
        <v>27.65</v>
      </c>
    </row>
    <row r="120" spans="1:44" x14ac:dyDescent="0.3">
      <c r="A120" t="s">
        <v>319</v>
      </c>
      <c r="B120" s="8">
        <v>26.9</v>
      </c>
      <c r="J120" t="s">
        <v>588</v>
      </c>
      <c r="K120" s="8">
        <v>26.9</v>
      </c>
      <c r="M120" s="5" t="s">
        <v>2449</v>
      </c>
      <c r="N120">
        <v>21120.240000000005</v>
      </c>
      <c r="X120" t="s">
        <v>509</v>
      </c>
      <c r="Y120" s="8">
        <v>26.9</v>
      </c>
      <c r="AG120" t="s">
        <v>196</v>
      </c>
      <c r="AH120" s="8">
        <v>26.9</v>
      </c>
      <c r="AQ120" t="s">
        <v>146</v>
      </c>
      <c r="AR120" s="8">
        <v>26.9</v>
      </c>
    </row>
    <row r="121" spans="1:44" x14ac:dyDescent="0.3">
      <c r="A121" t="s">
        <v>319</v>
      </c>
      <c r="B121" s="8">
        <v>26.9</v>
      </c>
      <c r="J121" t="s">
        <v>588</v>
      </c>
      <c r="K121" s="8">
        <v>26.9</v>
      </c>
      <c r="X121" t="s">
        <v>509</v>
      </c>
      <c r="Y121" s="8">
        <v>26.9</v>
      </c>
      <c r="AG121" t="s">
        <v>196</v>
      </c>
      <c r="AH121" s="8">
        <v>26.9</v>
      </c>
      <c r="AQ121" t="s">
        <v>460</v>
      </c>
      <c r="AR121" s="8">
        <v>26.9</v>
      </c>
    </row>
    <row r="122" spans="1:44" x14ac:dyDescent="0.3">
      <c r="A122" t="s">
        <v>319</v>
      </c>
      <c r="B122" s="8">
        <v>26.9</v>
      </c>
      <c r="J122" t="s">
        <v>588</v>
      </c>
      <c r="K122" s="8">
        <v>26.9</v>
      </c>
      <c r="X122" t="s">
        <v>509</v>
      </c>
      <c r="Y122" s="8">
        <v>26.9</v>
      </c>
      <c r="AG122" t="s">
        <v>196</v>
      </c>
      <c r="AH122" s="8">
        <v>26.9</v>
      </c>
      <c r="AQ122" t="s">
        <v>460</v>
      </c>
      <c r="AR122" s="8">
        <v>26.9</v>
      </c>
    </row>
    <row r="123" spans="1:44" x14ac:dyDescent="0.3">
      <c r="A123" t="s">
        <v>319</v>
      </c>
      <c r="B123" s="8">
        <v>26.9</v>
      </c>
      <c r="J123" t="s">
        <v>588</v>
      </c>
      <c r="K123" s="8">
        <v>26.9</v>
      </c>
      <c r="X123" t="s">
        <v>509</v>
      </c>
      <c r="Y123" s="8">
        <v>26.9</v>
      </c>
      <c r="AG123" t="s">
        <v>196</v>
      </c>
      <c r="AH123" s="8">
        <v>26.9</v>
      </c>
      <c r="AQ123" t="s">
        <v>460</v>
      </c>
      <c r="AR123" s="8">
        <v>26.9</v>
      </c>
    </row>
    <row r="124" spans="1:44" x14ac:dyDescent="0.3">
      <c r="A124" t="s">
        <v>319</v>
      </c>
      <c r="B124" s="8">
        <v>26.9</v>
      </c>
      <c r="J124" t="s">
        <v>588</v>
      </c>
      <c r="K124" s="8">
        <v>26.9</v>
      </c>
      <c r="X124" t="s">
        <v>509</v>
      </c>
      <c r="Y124" s="8">
        <v>26.9</v>
      </c>
      <c r="AG124" t="s">
        <v>196</v>
      </c>
      <c r="AH124" s="8">
        <v>26.9</v>
      </c>
      <c r="AQ124" t="s">
        <v>460</v>
      </c>
      <c r="AR124" s="8">
        <v>26.9</v>
      </c>
    </row>
    <row r="125" spans="1:44" x14ac:dyDescent="0.3">
      <c r="A125" t="s">
        <v>615</v>
      </c>
      <c r="B125" s="8">
        <v>22</v>
      </c>
      <c r="J125" t="s">
        <v>616</v>
      </c>
      <c r="K125" s="8">
        <v>22</v>
      </c>
      <c r="X125" t="s">
        <v>147</v>
      </c>
      <c r="Y125" s="8">
        <v>22</v>
      </c>
      <c r="AG125" t="s">
        <v>196</v>
      </c>
      <c r="AH125" s="8">
        <v>22</v>
      </c>
      <c r="AQ125" t="s">
        <v>146</v>
      </c>
      <c r="AR125" s="8">
        <v>22</v>
      </c>
    </row>
    <row r="126" spans="1:44" x14ac:dyDescent="0.3">
      <c r="A126" t="s">
        <v>615</v>
      </c>
      <c r="B126" s="8">
        <v>22</v>
      </c>
      <c r="J126" t="s">
        <v>616</v>
      </c>
      <c r="K126" s="8">
        <v>22</v>
      </c>
      <c r="X126" t="s">
        <v>147</v>
      </c>
      <c r="Y126" s="8">
        <v>22</v>
      </c>
      <c r="AG126" t="s">
        <v>196</v>
      </c>
      <c r="AH126" s="8">
        <v>22</v>
      </c>
      <c r="AQ126" t="s">
        <v>146</v>
      </c>
      <c r="AR126" s="8">
        <v>22</v>
      </c>
    </row>
    <row r="127" spans="1:44" x14ac:dyDescent="0.3">
      <c r="A127" t="s">
        <v>615</v>
      </c>
      <c r="B127" s="8">
        <v>22</v>
      </c>
      <c r="J127" t="s">
        <v>616</v>
      </c>
      <c r="K127" s="8">
        <v>22</v>
      </c>
      <c r="X127" t="s">
        <v>147</v>
      </c>
      <c r="Y127" s="8">
        <v>22</v>
      </c>
      <c r="AG127" t="s">
        <v>196</v>
      </c>
      <c r="AH127" s="8">
        <v>22</v>
      </c>
      <c r="AQ127" t="s">
        <v>146</v>
      </c>
      <c r="AR127" s="8">
        <v>22</v>
      </c>
    </row>
    <row r="128" spans="1:44" x14ac:dyDescent="0.3">
      <c r="A128" t="s">
        <v>615</v>
      </c>
      <c r="B128" s="8">
        <v>29</v>
      </c>
      <c r="J128" t="s">
        <v>616</v>
      </c>
      <c r="K128" s="8">
        <v>29</v>
      </c>
      <c r="X128" t="s">
        <v>147</v>
      </c>
      <c r="Y128" s="8">
        <v>29</v>
      </c>
      <c r="AG128" t="s">
        <v>196</v>
      </c>
      <c r="AH128" s="8">
        <v>29</v>
      </c>
      <c r="AQ128" t="s">
        <v>460</v>
      </c>
      <c r="AR128" s="8">
        <v>29</v>
      </c>
    </row>
    <row r="129" spans="1:44" x14ac:dyDescent="0.3">
      <c r="A129" t="s">
        <v>615</v>
      </c>
      <c r="B129" s="8">
        <v>29</v>
      </c>
      <c r="J129" t="s">
        <v>616</v>
      </c>
      <c r="K129" s="8">
        <v>29</v>
      </c>
      <c r="X129" t="s">
        <v>147</v>
      </c>
      <c r="Y129" s="8">
        <v>29</v>
      </c>
      <c r="AG129" t="s">
        <v>196</v>
      </c>
      <c r="AH129" s="8">
        <v>29</v>
      </c>
      <c r="AQ129" t="s">
        <v>460</v>
      </c>
      <c r="AR129" s="8">
        <v>29</v>
      </c>
    </row>
    <row r="130" spans="1:44" x14ac:dyDescent="0.3">
      <c r="A130" t="s">
        <v>615</v>
      </c>
      <c r="B130" s="8">
        <v>29</v>
      </c>
      <c r="J130" t="s">
        <v>616</v>
      </c>
      <c r="K130" s="8">
        <v>29</v>
      </c>
      <c r="X130" t="s">
        <v>147</v>
      </c>
      <c r="Y130" s="8">
        <v>29</v>
      </c>
      <c r="AG130" t="s">
        <v>196</v>
      </c>
      <c r="AH130" s="8">
        <v>29</v>
      </c>
      <c r="AQ130" t="s">
        <v>460</v>
      </c>
      <c r="AR130" s="8">
        <v>29</v>
      </c>
    </row>
    <row r="131" spans="1:44" x14ac:dyDescent="0.3">
      <c r="A131" t="s">
        <v>615</v>
      </c>
      <c r="B131" s="8">
        <v>25.5</v>
      </c>
      <c r="J131" t="s">
        <v>616</v>
      </c>
      <c r="K131" s="8">
        <v>25.5</v>
      </c>
      <c r="X131" t="s">
        <v>147</v>
      </c>
      <c r="Y131" s="8">
        <v>25.5</v>
      </c>
      <c r="AG131" t="s">
        <v>196</v>
      </c>
      <c r="AH131" s="8">
        <v>25.5</v>
      </c>
      <c r="AQ131" t="s">
        <v>146</v>
      </c>
      <c r="AR131" s="8">
        <v>25.5</v>
      </c>
    </row>
    <row r="132" spans="1:44" x14ac:dyDescent="0.3">
      <c r="A132" t="s">
        <v>615</v>
      </c>
      <c r="B132" s="8">
        <v>28.5</v>
      </c>
      <c r="J132" t="s">
        <v>616</v>
      </c>
      <c r="K132" s="8">
        <v>28.5</v>
      </c>
      <c r="X132" t="s">
        <v>147</v>
      </c>
      <c r="Y132" s="8">
        <v>28.5</v>
      </c>
      <c r="AG132" t="s">
        <v>196</v>
      </c>
      <c r="AH132" s="8">
        <v>28.5</v>
      </c>
      <c r="AQ132" t="s">
        <v>460</v>
      </c>
      <c r="AR132" s="8">
        <v>28.5</v>
      </c>
    </row>
    <row r="133" spans="1:44" x14ac:dyDescent="0.3">
      <c r="A133" t="s">
        <v>235</v>
      </c>
      <c r="B133" s="8">
        <v>25.8</v>
      </c>
      <c r="J133" t="s">
        <v>658</v>
      </c>
      <c r="K133" s="8">
        <v>25.8</v>
      </c>
      <c r="X133" t="s">
        <v>509</v>
      </c>
      <c r="Y133" s="8">
        <v>25.8</v>
      </c>
      <c r="AG133" t="s">
        <v>196</v>
      </c>
      <c r="AH133" s="8">
        <v>25.8</v>
      </c>
      <c r="AQ133" t="s">
        <v>146</v>
      </c>
      <c r="AR133" s="8">
        <v>25.8</v>
      </c>
    </row>
    <row r="134" spans="1:44" x14ac:dyDescent="0.3">
      <c r="A134" t="s">
        <v>235</v>
      </c>
      <c r="B134" s="8">
        <v>25.8</v>
      </c>
      <c r="J134" t="s">
        <v>658</v>
      </c>
      <c r="K134" s="8">
        <v>25.8</v>
      </c>
      <c r="X134" t="s">
        <v>509</v>
      </c>
      <c r="Y134" s="8">
        <v>25.8</v>
      </c>
      <c r="AG134" t="s">
        <v>196</v>
      </c>
      <c r="AH134" s="8">
        <v>25.8</v>
      </c>
      <c r="AQ134" t="s">
        <v>146</v>
      </c>
      <c r="AR134" s="8">
        <v>25.8</v>
      </c>
    </row>
    <row r="135" spans="1:44" x14ac:dyDescent="0.3">
      <c r="A135" t="s">
        <v>235</v>
      </c>
      <c r="B135" s="8">
        <v>37.9</v>
      </c>
      <c r="J135" t="s">
        <v>658</v>
      </c>
      <c r="K135" s="8">
        <v>37.9</v>
      </c>
      <c r="X135" t="s">
        <v>509</v>
      </c>
      <c r="Y135" s="8">
        <v>37.9</v>
      </c>
      <c r="AG135" t="s">
        <v>196</v>
      </c>
      <c r="AH135" s="8">
        <v>37.9</v>
      </c>
      <c r="AQ135" t="s">
        <v>460</v>
      </c>
      <c r="AR135" s="8">
        <v>37.9</v>
      </c>
    </row>
    <row r="136" spans="1:44" x14ac:dyDescent="0.3">
      <c r="A136" t="s">
        <v>235</v>
      </c>
      <c r="B136" s="8">
        <v>25.8</v>
      </c>
      <c r="J136" t="s">
        <v>658</v>
      </c>
      <c r="K136" s="8">
        <v>25.8</v>
      </c>
      <c r="X136" t="s">
        <v>509</v>
      </c>
      <c r="Y136" s="8">
        <v>25.8</v>
      </c>
      <c r="AG136" t="s">
        <v>196</v>
      </c>
      <c r="AH136" s="8">
        <v>25.8</v>
      </c>
      <c r="AQ136" t="s">
        <v>146</v>
      </c>
      <c r="AR136" s="8">
        <v>25.8</v>
      </c>
    </row>
    <row r="137" spans="1:44" x14ac:dyDescent="0.3">
      <c r="A137" t="s">
        <v>235</v>
      </c>
      <c r="B137" s="8">
        <v>37.9</v>
      </c>
      <c r="J137" t="s">
        <v>658</v>
      </c>
      <c r="K137" s="8">
        <v>37.9</v>
      </c>
      <c r="X137" t="s">
        <v>509</v>
      </c>
      <c r="Y137" s="8">
        <v>37.9</v>
      </c>
      <c r="AG137" t="s">
        <v>196</v>
      </c>
      <c r="AH137" s="8">
        <v>37.9</v>
      </c>
      <c r="AQ137" t="s">
        <v>460</v>
      </c>
      <c r="AR137" s="8">
        <v>37.9</v>
      </c>
    </row>
    <row r="138" spans="1:44" x14ac:dyDescent="0.3">
      <c r="A138" t="s">
        <v>235</v>
      </c>
      <c r="B138" s="8">
        <v>25.8</v>
      </c>
      <c r="J138" t="s">
        <v>658</v>
      </c>
      <c r="K138" s="8">
        <v>25.8</v>
      </c>
      <c r="X138" t="s">
        <v>509</v>
      </c>
      <c r="Y138" s="8">
        <v>25.8</v>
      </c>
      <c r="AG138" t="s">
        <v>196</v>
      </c>
      <c r="AH138" s="8">
        <v>25.8</v>
      </c>
      <c r="AQ138" t="s">
        <v>146</v>
      </c>
      <c r="AR138" s="8">
        <v>25.8</v>
      </c>
    </row>
    <row r="139" spans="1:44" x14ac:dyDescent="0.3">
      <c r="A139" t="s">
        <v>235</v>
      </c>
      <c r="B139" s="8">
        <v>37.9</v>
      </c>
      <c r="J139" t="s">
        <v>658</v>
      </c>
      <c r="K139" s="8">
        <v>37.9</v>
      </c>
      <c r="X139" t="s">
        <v>509</v>
      </c>
      <c r="Y139" s="8">
        <v>37.9</v>
      </c>
      <c r="AG139" t="s">
        <v>196</v>
      </c>
      <c r="AH139" s="8">
        <v>37.9</v>
      </c>
      <c r="AQ139" t="s">
        <v>460</v>
      </c>
      <c r="AR139" s="8">
        <v>37.9</v>
      </c>
    </row>
    <row r="140" spans="1:44" x14ac:dyDescent="0.3">
      <c r="A140" t="s">
        <v>235</v>
      </c>
      <c r="B140" s="8">
        <v>37.9</v>
      </c>
      <c r="J140" t="s">
        <v>658</v>
      </c>
      <c r="K140" s="8">
        <v>37.9</v>
      </c>
      <c r="X140" t="s">
        <v>509</v>
      </c>
      <c r="Y140" s="8">
        <v>37.9</v>
      </c>
      <c r="AG140" t="s">
        <v>196</v>
      </c>
      <c r="AH140" s="8">
        <v>37.9</v>
      </c>
      <c r="AQ140" t="s">
        <v>460</v>
      </c>
      <c r="AR140" s="8">
        <v>37.9</v>
      </c>
    </row>
    <row r="141" spans="1:44" x14ac:dyDescent="0.3">
      <c r="A141" t="s">
        <v>235</v>
      </c>
      <c r="B141" s="8">
        <v>25.8</v>
      </c>
      <c r="J141" t="s">
        <v>658</v>
      </c>
      <c r="K141" s="8">
        <v>25.8</v>
      </c>
      <c r="X141" t="s">
        <v>509</v>
      </c>
      <c r="Y141" s="8">
        <v>25.8</v>
      </c>
      <c r="AG141" t="s">
        <v>196</v>
      </c>
      <c r="AH141" s="8">
        <v>25.8</v>
      </c>
      <c r="AQ141" t="s">
        <v>146</v>
      </c>
      <c r="AR141" s="8">
        <v>25.8</v>
      </c>
    </row>
    <row r="142" spans="1:44" x14ac:dyDescent="0.3">
      <c r="A142" t="s">
        <v>235</v>
      </c>
      <c r="B142" s="8">
        <v>25.8</v>
      </c>
      <c r="J142" t="s">
        <v>658</v>
      </c>
      <c r="K142" s="8">
        <v>25.8</v>
      </c>
      <c r="X142" t="s">
        <v>509</v>
      </c>
      <c r="Y142" s="8">
        <v>25.8</v>
      </c>
      <c r="AG142" t="s">
        <v>196</v>
      </c>
      <c r="AH142" s="8">
        <v>25.8</v>
      </c>
      <c r="AQ142" t="s">
        <v>146</v>
      </c>
      <c r="AR142" s="8">
        <v>25.8</v>
      </c>
    </row>
    <row r="143" spans="1:44" x14ac:dyDescent="0.3">
      <c r="A143" t="s">
        <v>235</v>
      </c>
      <c r="B143" s="8">
        <v>25.8</v>
      </c>
      <c r="J143" t="s">
        <v>658</v>
      </c>
      <c r="K143" s="8">
        <v>25.8</v>
      </c>
      <c r="X143" t="s">
        <v>509</v>
      </c>
      <c r="Y143" s="8">
        <v>25.8</v>
      </c>
      <c r="AG143" t="s">
        <v>196</v>
      </c>
      <c r="AH143" s="8">
        <v>25.8</v>
      </c>
      <c r="AQ143" t="s">
        <v>146</v>
      </c>
      <c r="AR143" s="8">
        <v>25.8</v>
      </c>
    </row>
    <row r="144" spans="1:44" x14ac:dyDescent="0.3">
      <c r="A144" t="s">
        <v>235</v>
      </c>
      <c r="B144" s="8">
        <v>37.9</v>
      </c>
      <c r="J144" t="s">
        <v>658</v>
      </c>
      <c r="K144" s="8">
        <v>37.9</v>
      </c>
      <c r="X144" t="s">
        <v>509</v>
      </c>
      <c r="Y144" s="8">
        <v>37.9</v>
      </c>
      <c r="AG144" t="s">
        <v>196</v>
      </c>
      <c r="AH144" s="8">
        <v>37.9</v>
      </c>
      <c r="AQ144" t="s">
        <v>460</v>
      </c>
      <c r="AR144" s="8">
        <v>37.9</v>
      </c>
    </row>
    <row r="145" spans="1:44" x14ac:dyDescent="0.3">
      <c r="A145" t="s">
        <v>235</v>
      </c>
      <c r="B145" s="8">
        <v>37.9</v>
      </c>
      <c r="J145" t="s">
        <v>658</v>
      </c>
      <c r="K145" s="8">
        <v>37.9</v>
      </c>
      <c r="X145" t="s">
        <v>509</v>
      </c>
      <c r="Y145" s="8">
        <v>37.9</v>
      </c>
      <c r="AG145" t="s">
        <v>196</v>
      </c>
      <c r="AH145" s="8">
        <v>37.9</v>
      </c>
      <c r="AQ145" t="s">
        <v>460</v>
      </c>
      <c r="AR145" s="8">
        <v>37.9</v>
      </c>
    </row>
    <row r="146" spans="1:44" x14ac:dyDescent="0.3">
      <c r="A146" t="s">
        <v>235</v>
      </c>
      <c r="B146" s="8">
        <v>37.9</v>
      </c>
      <c r="J146" t="s">
        <v>658</v>
      </c>
      <c r="K146" s="8">
        <v>37.9</v>
      </c>
      <c r="X146" t="s">
        <v>509</v>
      </c>
      <c r="Y146" s="8">
        <v>37.9</v>
      </c>
      <c r="AG146" t="s">
        <v>196</v>
      </c>
      <c r="AH146" s="8">
        <v>37.9</v>
      </c>
      <c r="AQ146" t="s">
        <v>460</v>
      </c>
      <c r="AR146" s="8">
        <v>37.9</v>
      </c>
    </row>
    <row r="147" spans="1:44" x14ac:dyDescent="0.3">
      <c r="A147" t="s">
        <v>679</v>
      </c>
      <c r="B147" s="8">
        <v>26.9</v>
      </c>
      <c r="J147" t="s">
        <v>680</v>
      </c>
      <c r="K147" s="8">
        <v>26.9</v>
      </c>
      <c r="X147" t="s">
        <v>682</v>
      </c>
      <c r="Y147" s="8">
        <v>26.9</v>
      </c>
      <c r="AG147" t="s">
        <v>196</v>
      </c>
      <c r="AH147" s="8">
        <v>26.9</v>
      </c>
      <c r="AQ147" t="s">
        <v>460</v>
      </c>
      <c r="AR147" s="8">
        <v>26.9</v>
      </c>
    </row>
    <row r="148" spans="1:44" x14ac:dyDescent="0.3">
      <c r="A148" t="s">
        <v>679</v>
      </c>
      <c r="B148" s="8">
        <v>26.9</v>
      </c>
      <c r="J148" t="s">
        <v>680</v>
      </c>
      <c r="K148" s="8">
        <v>26.9</v>
      </c>
      <c r="X148" t="s">
        <v>147</v>
      </c>
      <c r="Y148" s="8">
        <v>26.9</v>
      </c>
      <c r="AG148" t="s">
        <v>196</v>
      </c>
      <c r="AH148" s="8">
        <v>26.9</v>
      </c>
      <c r="AQ148" t="s">
        <v>460</v>
      </c>
      <c r="AR148" s="8">
        <v>26.9</v>
      </c>
    </row>
    <row r="149" spans="1:44" x14ac:dyDescent="0.3">
      <c r="A149" t="s">
        <v>679</v>
      </c>
      <c r="B149" s="8">
        <v>26.9</v>
      </c>
      <c r="J149" t="s">
        <v>680</v>
      </c>
      <c r="K149" s="8">
        <v>26.9</v>
      </c>
      <c r="X149" t="s">
        <v>147</v>
      </c>
      <c r="Y149" s="8">
        <v>26.9</v>
      </c>
      <c r="AG149" t="s">
        <v>196</v>
      </c>
      <c r="AH149" s="8">
        <v>26.9</v>
      </c>
      <c r="AQ149" t="s">
        <v>460</v>
      </c>
      <c r="AR149" s="8">
        <v>26.9</v>
      </c>
    </row>
    <row r="150" spans="1:44" x14ac:dyDescent="0.3">
      <c r="A150" t="s">
        <v>679</v>
      </c>
      <c r="B150" s="8">
        <v>26.9</v>
      </c>
      <c r="J150" t="s">
        <v>680</v>
      </c>
      <c r="K150" s="8">
        <v>26.9</v>
      </c>
      <c r="X150" t="s">
        <v>147</v>
      </c>
      <c r="Y150" s="8">
        <v>26.9</v>
      </c>
      <c r="AG150" t="s">
        <v>196</v>
      </c>
      <c r="AH150" s="8">
        <v>26.9</v>
      </c>
      <c r="AQ150" t="s">
        <v>146</v>
      </c>
      <c r="AR150" s="8">
        <v>26.9</v>
      </c>
    </row>
    <row r="151" spans="1:44" x14ac:dyDescent="0.3">
      <c r="A151" t="s">
        <v>679</v>
      </c>
      <c r="B151" s="8">
        <v>26.9</v>
      </c>
      <c r="J151" t="s">
        <v>680</v>
      </c>
      <c r="K151" s="8">
        <v>26.9</v>
      </c>
      <c r="X151" t="s">
        <v>147</v>
      </c>
      <c r="Y151" s="8">
        <v>26.9</v>
      </c>
      <c r="AG151" t="s">
        <v>196</v>
      </c>
      <c r="AH151" s="8">
        <v>26.9</v>
      </c>
      <c r="AQ151" t="s">
        <v>146</v>
      </c>
      <c r="AR151" s="8">
        <v>26.9</v>
      </c>
    </row>
    <row r="152" spans="1:44" x14ac:dyDescent="0.3">
      <c r="A152" t="s">
        <v>679</v>
      </c>
      <c r="B152" s="8">
        <v>26.9</v>
      </c>
      <c r="J152" t="s">
        <v>680</v>
      </c>
      <c r="K152" s="8">
        <v>26.9</v>
      </c>
      <c r="X152" t="s">
        <v>147</v>
      </c>
      <c r="Y152" s="8">
        <v>26.9</v>
      </c>
      <c r="AG152" t="s">
        <v>196</v>
      </c>
      <c r="AH152" s="8">
        <v>26.9</v>
      </c>
      <c r="AQ152" t="s">
        <v>146</v>
      </c>
      <c r="AR152" s="8">
        <v>26.9</v>
      </c>
    </row>
    <row r="153" spans="1:44" x14ac:dyDescent="0.3">
      <c r="A153" t="s">
        <v>679</v>
      </c>
      <c r="B153" s="8">
        <v>26.9</v>
      </c>
      <c r="J153" t="s">
        <v>680</v>
      </c>
      <c r="K153" s="8">
        <v>26.9</v>
      </c>
      <c r="X153" t="s">
        <v>682</v>
      </c>
      <c r="Y153" s="8">
        <v>26.9</v>
      </c>
      <c r="AG153" t="s">
        <v>196</v>
      </c>
      <c r="AH153" s="8">
        <v>26.9</v>
      </c>
      <c r="AQ153" t="s">
        <v>146</v>
      </c>
      <c r="AR153" s="8">
        <v>26.9</v>
      </c>
    </row>
    <row r="154" spans="1:44" x14ac:dyDescent="0.3">
      <c r="A154" t="s">
        <v>679</v>
      </c>
      <c r="B154" s="8">
        <v>26.9</v>
      </c>
      <c r="J154" t="s">
        <v>680</v>
      </c>
      <c r="K154" s="8">
        <v>26.9</v>
      </c>
      <c r="X154" t="s">
        <v>682</v>
      </c>
      <c r="Y154" s="8">
        <v>26.9</v>
      </c>
      <c r="AG154" t="s">
        <v>196</v>
      </c>
      <c r="AH154" s="8">
        <v>26.9</v>
      </c>
      <c r="AQ154" t="s">
        <v>460</v>
      </c>
      <c r="AR154" s="8">
        <v>26.9</v>
      </c>
    </row>
    <row r="155" spans="1:44" x14ac:dyDescent="0.3">
      <c r="A155" t="s">
        <v>615</v>
      </c>
      <c r="B155" s="8">
        <v>26.130000000000003</v>
      </c>
      <c r="J155" t="s">
        <v>714</v>
      </c>
      <c r="K155" s="8">
        <v>26.130000000000003</v>
      </c>
      <c r="X155" t="s">
        <v>509</v>
      </c>
      <c r="Y155" s="8">
        <v>26.130000000000003</v>
      </c>
      <c r="AG155" t="s">
        <v>196</v>
      </c>
      <c r="AH155" s="8">
        <v>26.130000000000003</v>
      </c>
      <c r="AQ155" t="s">
        <v>460</v>
      </c>
      <c r="AR155" s="8">
        <v>26.130000000000003</v>
      </c>
    </row>
    <row r="156" spans="1:44" x14ac:dyDescent="0.3">
      <c r="A156" t="s">
        <v>615</v>
      </c>
      <c r="B156" s="8">
        <v>26.130000000000003</v>
      </c>
      <c r="J156" t="s">
        <v>714</v>
      </c>
      <c r="K156" s="8">
        <v>26.130000000000003</v>
      </c>
      <c r="X156" t="s">
        <v>509</v>
      </c>
      <c r="Y156" s="8">
        <v>26.130000000000003</v>
      </c>
      <c r="AG156" t="s">
        <v>196</v>
      </c>
      <c r="AH156" s="8">
        <v>26.130000000000003</v>
      </c>
      <c r="AQ156" t="s">
        <v>460</v>
      </c>
      <c r="AR156" s="8">
        <v>26.130000000000003</v>
      </c>
    </row>
    <row r="157" spans="1:44" x14ac:dyDescent="0.3">
      <c r="A157" t="s">
        <v>615</v>
      </c>
      <c r="B157" s="8">
        <v>26.164999999999999</v>
      </c>
      <c r="J157" t="s">
        <v>714</v>
      </c>
      <c r="K157" s="8">
        <v>26.164999999999999</v>
      </c>
      <c r="X157" t="s">
        <v>509</v>
      </c>
      <c r="Y157" s="8">
        <v>26.164999999999999</v>
      </c>
      <c r="AG157" t="s">
        <v>196</v>
      </c>
      <c r="AH157" s="8">
        <v>26.164999999999999</v>
      </c>
      <c r="AQ157" t="s">
        <v>460</v>
      </c>
      <c r="AR157" s="8">
        <v>26.164999999999999</v>
      </c>
    </row>
    <row r="158" spans="1:44" x14ac:dyDescent="0.3">
      <c r="A158" t="s">
        <v>615</v>
      </c>
      <c r="B158" s="8">
        <v>26.130000000000003</v>
      </c>
      <c r="J158" t="s">
        <v>714</v>
      </c>
      <c r="K158" s="8">
        <v>26.130000000000003</v>
      </c>
      <c r="X158" t="s">
        <v>509</v>
      </c>
      <c r="Y158" s="8">
        <v>26.130000000000003</v>
      </c>
      <c r="AG158" t="s">
        <v>196</v>
      </c>
      <c r="AH158" s="8">
        <v>26.130000000000003</v>
      </c>
      <c r="AQ158" t="s">
        <v>460</v>
      </c>
      <c r="AR158" s="8">
        <v>26.130000000000003</v>
      </c>
    </row>
    <row r="159" spans="1:44" x14ac:dyDescent="0.3">
      <c r="A159" t="s">
        <v>615</v>
      </c>
      <c r="B159" s="8">
        <v>26.9</v>
      </c>
      <c r="J159" t="s">
        <v>714</v>
      </c>
      <c r="K159" s="8">
        <v>26.9</v>
      </c>
      <c r="X159" t="s">
        <v>509</v>
      </c>
      <c r="Y159" s="8">
        <v>26.9</v>
      </c>
      <c r="AG159" t="s">
        <v>196</v>
      </c>
      <c r="AH159" s="8">
        <v>26.9</v>
      </c>
      <c r="AQ159" t="s">
        <v>146</v>
      </c>
      <c r="AR159" s="8">
        <v>26.9</v>
      </c>
    </row>
    <row r="160" spans="1:44" x14ac:dyDescent="0.3">
      <c r="A160" t="s">
        <v>615</v>
      </c>
      <c r="B160" s="8">
        <v>26.9</v>
      </c>
      <c r="J160" t="s">
        <v>714</v>
      </c>
      <c r="K160" s="8">
        <v>26.9</v>
      </c>
      <c r="X160" t="s">
        <v>509</v>
      </c>
      <c r="Y160" s="8">
        <v>26.9</v>
      </c>
      <c r="AG160" t="s">
        <v>196</v>
      </c>
      <c r="AH160" s="8">
        <v>26.9</v>
      </c>
      <c r="AQ160" t="s">
        <v>146</v>
      </c>
      <c r="AR160" s="8">
        <v>26.9</v>
      </c>
    </row>
    <row r="161" spans="1:44" x14ac:dyDescent="0.3">
      <c r="A161" t="s">
        <v>615</v>
      </c>
      <c r="B161" s="8">
        <v>26.9</v>
      </c>
      <c r="J161" t="s">
        <v>714</v>
      </c>
      <c r="K161" s="8">
        <v>26.9</v>
      </c>
      <c r="X161" t="s">
        <v>509</v>
      </c>
      <c r="Y161" s="8">
        <v>26.9</v>
      </c>
      <c r="AG161" t="s">
        <v>196</v>
      </c>
      <c r="AH161" s="8">
        <v>26.9</v>
      </c>
      <c r="AQ161" t="s">
        <v>146</v>
      </c>
      <c r="AR161" s="8">
        <v>26.9</v>
      </c>
    </row>
    <row r="162" spans="1:44" x14ac:dyDescent="0.3">
      <c r="A162" t="s">
        <v>615</v>
      </c>
      <c r="B162" s="8">
        <v>26.164999999999999</v>
      </c>
      <c r="J162" t="s">
        <v>714</v>
      </c>
      <c r="K162" s="8">
        <v>26.164999999999999</v>
      </c>
      <c r="X162" t="s">
        <v>509</v>
      </c>
      <c r="Y162" s="8">
        <v>26.164999999999999</v>
      </c>
      <c r="AG162" t="s">
        <v>196</v>
      </c>
      <c r="AH162" s="8">
        <v>26.164999999999999</v>
      </c>
      <c r="AQ162" t="s">
        <v>460</v>
      </c>
      <c r="AR162" s="8">
        <v>26.164999999999999</v>
      </c>
    </row>
    <row r="163" spans="1:44" x14ac:dyDescent="0.3">
      <c r="A163" t="s">
        <v>679</v>
      </c>
      <c r="B163" s="8">
        <v>26.9</v>
      </c>
      <c r="J163" t="s">
        <v>739</v>
      </c>
      <c r="K163" s="8">
        <v>26.9</v>
      </c>
      <c r="X163" t="s">
        <v>509</v>
      </c>
      <c r="Y163" s="8">
        <v>26.9</v>
      </c>
      <c r="AG163" t="s">
        <v>196</v>
      </c>
      <c r="AH163" s="8">
        <v>26.9</v>
      </c>
      <c r="AQ163" t="s">
        <v>146</v>
      </c>
      <c r="AR163" s="8">
        <v>26.9</v>
      </c>
    </row>
    <row r="164" spans="1:44" x14ac:dyDescent="0.3">
      <c r="A164" t="s">
        <v>679</v>
      </c>
      <c r="B164" s="8">
        <v>26.9</v>
      </c>
      <c r="J164" t="s">
        <v>739</v>
      </c>
      <c r="K164" s="8">
        <v>26.9</v>
      </c>
      <c r="X164" t="s">
        <v>509</v>
      </c>
      <c r="Y164" s="8">
        <v>26.9</v>
      </c>
      <c r="AG164" t="s">
        <v>196</v>
      </c>
      <c r="AH164" s="8">
        <v>26.9</v>
      </c>
      <c r="AQ164" t="s">
        <v>146</v>
      </c>
      <c r="AR164" s="8">
        <v>26.9</v>
      </c>
    </row>
    <row r="165" spans="1:44" x14ac:dyDescent="0.3">
      <c r="A165" t="s">
        <v>679</v>
      </c>
      <c r="B165" s="8">
        <v>26.9</v>
      </c>
      <c r="J165" t="s">
        <v>739</v>
      </c>
      <c r="K165" s="8">
        <v>26.9</v>
      </c>
      <c r="X165" t="s">
        <v>509</v>
      </c>
      <c r="Y165" s="8">
        <v>26.9</v>
      </c>
      <c r="AG165" t="s">
        <v>196</v>
      </c>
      <c r="AH165" s="8">
        <v>26.9</v>
      </c>
      <c r="AQ165" t="s">
        <v>146</v>
      </c>
      <c r="AR165" s="8">
        <v>26.9</v>
      </c>
    </row>
    <row r="166" spans="1:44" x14ac:dyDescent="0.3">
      <c r="A166" t="s">
        <v>679</v>
      </c>
      <c r="B166" s="8">
        <v>26.9</v>
      </c>
      <c r="J166" t="s">
        <v>739</v>
      </c>
      <c r="K166" s="8">
        <v>26.9</v>
      </c>
      <c r="X166" t="s">
        <v>509</v>
      </c>
      <c r="Y166" s="8">
        <v>26.9</v>
      </c>
      <c r="AG166" t="s">
        <v>196</v>
      </c>
      <c r="AH166" s="8">
        <v>26.9</v>
      </c>
      <c r="AQ166" t="s">
        <v>460</v>
      </c>
      <c r="AR166" s="8">
        <v>26.9</v>
      </c>
    </row>
    <row r="167" spans="1:44" x14ac:dyDescent="0.3">
      <c r="A167" t="s">
        <v>679</v>
      </c>
      <c r="B167" s="8">
        <v>26.9</v>
      </c>
      <c r="J167" t="s">
        <v>739</v>
      </c>
      <c r="K167" s="8">
        <v>26.9</v>
      </c>
      <c r="X167" t="s">
        <v>509</v>
      </c>
      <c r="Y167" s="8">
        <v>26.9</v>
      </c>
      <c r="AG167" t="s">
        <v>196</v>
      </c>
      <c r="AH167" s="8">
        <v>26.9</v>
      </c>
      <c r="AQ167" t="s">
        <v>460</v>
      </c>
      <c r="AR167" s="8">
        <v>26.9</v>
      </c>
    </row>
    <row r="168" spans="1:44" x14ac:dyDescent="0.3">
      <c r="A168" t="s">
        <v>679</v>
      </c>
      <c r="B168" s="8">
        <v>26.9</v>
      </c>
      <c r="J168" t="s">
        <v>739</v>
      </c>
      <c r="K168" s="8">
        <v>26.9</v>
      </c>
      <c r="X168" t="s">
        <v>509</v>
      </c>
      <c r="Y168" s="8">
        <v>26.9</v>
      </c>
      <c r="AG168" t="s">
        <v>196</v>
      </c>
      <c r="AH168" s="8">
        <v>26.9</v>
      </c>
      <c r="AQ168" t="s">
        <v>460</v>
      </c>
      <c r="AR168" s="8">
        <v>26.9</v>
      </c>
    </row>
    <row r="169" spans="1:44" x14ac:dyDescent="0.3">
      <c r="A169" t="s">
        <v>679</v>
      </c>
      <c r="B169" s="8">
        <v>26.9</v>
      </c>
      <c r="J169" t="s">
        <v>739</v>
      </c>
      <c r="K169" s="8">
        <v>26.9</v>
      </c>
      <c r="X169" t="s">
        <v>509</v>
      </c>
      <c r="Y169" s="8">
        <v>26.9</v>
      </c>
      <c r="AG169" t="s">
        <v>196</v>
      </c>
      <c r="AH169" s="8">
        <v>26.9</v>
      </c>
      <c r="AQ169" t="s">
        <v>460</v>
      </c>
      <c r="AR169" s="8">
        <v>26.9</v>
      </c>
    </row>
    <row r="170" spans="1:44" x14ac:dyDescent="0.3">
      <c r="A170" t="s">
        <v>679</v>
      </c>
      <c r="B170" s="8">
        <v>26.9</v>
      </c>
      <c r="J170" t="s">
        <v>739</v>
      </c>
      <c r="K170" s="8">
        <v>26.9</v>
      </c>
      <c r="X170" t="s">
        <v>509</v>
      </c>
      <c r="Y170" s="8">
        <v>26.9</v>
      </c>
      <c r="AG170" t="s">
        <v>196</v>
      </c>
      <c r="AH170" s="8">
        <v>26.9</v>
      </c>
      <c r="AQ170" t="s">
        <v>460</v>
      </c>
      <c r="AR170" s="8">
        <v>26.9</v>
      </c>
    </row>
    <row r="171" spans="1:44" x14ac:dyDescent="0.3">
      <c r="A171" t="s">
        <v>679</v>
      </c>
      <c r="B171" s="8">
        <v>26.9</v>
      </c>
      <c r="J171" t="s">
        <v>739</v>
      </c>
      <c r="K171" s="8">
        <v>26.9</v>
      </c>
      <c r="X171" t="s">
        <v>509</v>
      </c>
      <c r="Y171" s="8">
        <v>26.9</v>
      </c>
      <c r="AG171" t="s">
        <v>196</v>
      </c>
      <c r="AH171" s="8">
        <v>26.9</v>
      </c>
      <c r="AQ171" t="s">
        <v>146</v>
      </c>
      <c r="AR171" s="8">
        <v>26.9</v>
      </c>
    </row>
    <row r="172" spans="1:44" x14ac:dyDescent="0.3">
      <c r="A172" t="s">
        <v>679</v>
      </c>
      <c r="B172" s="8">
        <v>26.9</v>
      </c>
      <c r="J172" t="s">
        <v>739</v>
      </c>
      <c r="K172" s="8">
        <v>26.9</v>
      </c>
      <c r="X172" t="s">
        <v>509</v>
      </c>
      <c r="Y172" s="8">
        <v>26.9</v>
      </c>
      <c r="AG172" t="s">
        <v>196</v>
      </c>
      <c r="AH172" s="8">
        <v>26.9</v>
      </c>
      <c r="AQ172" t="s">
        <v>146</v>
      </c>
      <c r="AR172" s="8">
        <v>26.9</v>
      </c>
    </row>
    <row r="173" spans="1:44" x14ac:dyDescent="0.3">
      <c r="A173" t="s">
        <v>679</v>
      </c>
      <c r="B173" s="8">
        <v>26.9</v>
      </c>
      <c r="J173" t="s">
        <v>739</v>
      </c>
      <c r="K173" s="8">
        <v>26.9</v>
      </c>
      <c r="X173" t="s">
        <v>509</v>
      </c>
      <c r="Y173" s="8">
        <v>26.9</v>
      </c>
      <c r="AG173" t="s">
        <v>196</v>
      </c>
      <c r="AH173" s="8">
        <v>26.9</v>
      </c>
      <c r="AQ173" t="s">
        <v>184</v>
      </c>
      <c r="AR173" s="8">
        <v>26.9</v>
      </c>
    </row>
    <row r="174" spans="1:44" x14ac:dyDescent="0.3">
      <c r="A174" t="s">
        <v>679</v>
      </c>
      <c r="B174" s="8">
        <v>26.9</v>
      </c>
      <c r="J174" t="s">
        <v>739</v>
      </c>
      <c r="K174" s="8">
        <v>26.9</v>
      </c>
      <c r="X174" t="s">
        <v>509</v>
      </c>
      <c r="Y174" s="8">
        <v>26.9</v>
      </c>
      <c r="AG174" t="s">
        <v>196</v>
      </c>
      <c r="AH174" s="8">
        <v>26.9</v>
      </c>
      <c r="AQ174" t="s">
        <v>146</v>
      </c>
      <c r="AR174" s="8">
        <v>26.9</v>
      </c>
    </row>
    <row r="175" spans="1:44" x14ac:dyDescent="0.3">
      <c r="A175" t="s">
        <v>679</v>
      </c>
      <c r="B175" s="8">
        <v>26.9</v>
      </c>
      <c r="J175" t="s">
        <v>739</v>
      </c>
      <c r="K175" s="8">
        <v>26.9</v>
      </c>
      <c r="X175" t="s">
        <v>509</v>
      </c>
      <c r="Y175" s="8">
        <v>26.9</v>
      </c>
      <c r="AG175" t="s">
        <v>196</v>
      </c>
      <c r="AH175" s="8">
        <v>26.9</v>
      </c>
      <c r="AQ175" t="s">
        <v>460</v>
      </c>
      <c r="AR175" s="8">
        <v>26.9</v>
      </c>
    </row>
    <row r="176" spans="1:44" x14ac:dyDescent="0.3">
      <c r="A176" t="s">
        <v>444</v>
      </c>
      <c r="B176" s="8">
        <v>21.75</v>
      </c>
      <c r="J176" t="s">
        <v>765</v>
      </c>
      <c r="K176" s="8">
        <v>21.75</v>
      </c>
      <c r="X176" t="s">
        <v>509</v>
      </c>
      <c r="Y176" s="8">
        <v>21.75</v>
      </c>
      <c r="AG176" t="s">
        <v>196</v>
      </c>
      <c r="AH176" s="8">
        <v>21.75</v>
      </c>
      <c r="AQ176" t="s">
        <v>146</v>
      </c>
      <c r="AR176" s="8">
        <v>21.75</v>
      </c>
    </row>
    <row r="177" spans="1:44" x14ac:dyDescent="0.3">
      <c r="A177" t="s">
        <v>444</v>
      </c>
      <c r="B177" s="8">
        <v>21.95</v>
      </c>
      <c r="J177" t="s">
        <v>765</v>
      </c>
      <c r="K177" s="8">
        <v>21.95</v>
      </c>
      <c r="X177" t="s">
        <v>509</v>
      </c>
      <c r="Y177" s="8">
        <v>21.95</v>
      </c>
      <c r="AG177" t="s">
        <v>196</v>
      </c>
      <c r="AH177" s="8">
        <v>21.95</v>
      </c>
      <c r="AQ177" t="s">
        <v>146</v>
      </c>
      <c r="AR177" s="8">
        <v>21.95</v>
      </c>
    </row>
    <row r="178" spans="1:44" x14ac:dyDescent="0.3">
      <c r="A178" t="s">
        <v>444</v>
      </c>
      <c r="B178" s="8">
        <v>32.115000000000002</v>
      </c>
      <c r="J178" t="s">
        <v>765</v>
      </c>
      <c r="K178" s="8">
        <v>32.115000000000002</v>
      </c>
      <c r="X178" t="s">
        <v>509</v>
      </c>
      <c r="Y178" s="8">
        <v>32.115000000000002</v>
      </c>
      <c r="AG178" t="s">
        <v>196</v>
      </c>
      <c r="AH178" s="8">
        <v>32.115000000000002</v>
      </c>
      <c r="AQ178" t="s">
        <v>460</v>
      </c>
      <c r="AR178" s="8">
        <v>32.115000000000002</v>
      </c>
    </row>
    <row r="179" spans="1:44" x14ac:dyDescent="0.3">
      <c r="A179" t="s">
        <v>444</v>
      </c>
      <c r="B179" s="8">
        <v>32.1</v>
      </c>
      <c r="J179" t="s">
        <v>765</v>
      </c>
      <c r="K179" s="8">
        <v>32.1</v>
      </c>
      <c r="X179" t="s">
        <v>509</v>
      </c>
      <c r="Y179" s="8">
        <v>32.1</v>
      </c>
      <c r="AG179" t="s">
        <v>196</v>
      </c>
      <c r="AH179" s="8">
        <v>32.1</v>
      </c>
      <c r="AQ179" t="s">
        <v>460</v>
      </c>
      <c r="AR179" s="8">
        <v>32.1</v>
      </c>
    </row>
    <row r="180" spans="1:44" x14ac:dyDescent="0.3">
      <c r="A180" t="s">
        <v>444</v>
      </c>
      <c r="B180" s="8">
        <v>31.86</v>
      </c>
      <c r="J180" t="s">
        <v>765</v>
      </c>
      <c r="K180" s="8">
        <v>31.86</v>
      </c>
      <c r="X180" t="s">
        <v>509</v>
      </c>
      <c r="Y180" s="8">
        <v>31.86</v>
      </c>
      <c r="AG180" t="s">
        <v>196</v>
      </c>
      <c r="AH180" s="8">
        <v>31.86</v>
      </c>
      <c r="AQ180" t="s">
        <v>460</v>
      </c>
      <c r="AR180" s="8">
        <v>31.86</v>
      </c>
    </row>
    <row r="181" spans="1:44" x14ac:dyDescent="0.3">
      <c r="A181" t="s">
        <v>444</v>
      </c>
      <c r="B181" s="8">
        <v>21.75</v>
      </c>
      <c r="J181" t="s">
        <v>765</v>
      </c>
      <c r="K181" s="8">
        <v>21.75</v>
      </c>
      <c r="X181" t="s">
        <v>509</v>
      </c>
      <c r="Y181" s="8">
        <v>21.75</v>
      </c>
      <c r="AG181" t="s">
        <v>196</v>
      </c>
      <c r="AH181" s="8">
        <v>21.75</v>
      </c>
      <c r="AQ181" t="s">
        <v>146</v>
      </c>
      <c r="AR181" s="8">
        <v>21.75</v>
      </c>
    </row>
    <row r="182" spans="1:44" x14ac:dyDescent="0.3">
      <c r="A182" t="s">
        <v>444</v>
      </c>
      <c r="B182" s="8">
        <v>21.75</v>
      </c>
      <c r="J182" t="s">
        <v>765</v>
      </c>
      <c r="K182" s="8">
        <v>21.75</v>
      </c>
      <c r="X182" t="s">
        <v>509</v>
      </c>
      <c r="Y182" s="8">
        <v>21.75</v>
      </c>
      <c r="AG182" t="s">
        <v>196</v>
      </c>
      <c r="AH182" s="8">
        <v>21.75</v>
      </c>
      <c r="AQ182" t="s">
        <v>146</v>
      </c>
      <c r="AR182" s="8">
        <v>21.75</v>
      </c>
    </row>
    <row r="183" spans="1:44" x14ac:dyDescent="0.3">
      <c r="A183" t="s">
        <v>444</v>
      </c>
      <c r="B183" s="8">
        <v>32.1</v>
      </c>
      <c r="J183" t="s">
        <v>765</v>
      </c>
      <c r="K183" s="8">
        <v>32.1</v>
      </c>
      <c r="X183" t="s">
        <v>509</v>
      </c>
      <c r="Y183" s="8">
        <v>32.1</v>
      </c>
      <c r="AG183" t="s">
        <v>196</v>
      </c>
      <c r="AH183" s="8">
        <v>32.1</v>
      </c>
      <c r="AQ183" t="s">
        <v>460</v>
      </c>
      <c r="AR183" s="8">
        <v>32.1</v>
      </c>
    </row>
    <row r="184" spans="1:44" x14ac:dyDescent="0.3">
      <c r="A184" t="s">
        <v>444</v>
      </c>
      <c r="B184" s="8">
        <v>31.86</v>
      </c>
      <c r="J184" t="s">
        <v>765</v>
      </c>
      <c r="K184" s="8">
        <v>31.86</v>
      </c>
      <c r="X184" t="s">
        <v>509</v>
      </c>
      <c r="Y184" s="8">
        <v>31.86</v>
      </c>
      <c r="AG184" t="s">
        <v>196</v>
      </c>
      <c r="AH184" s="8">
        <v>31.86</v>
      </c>
      <c r="AQ184" t="s">
        <v>460</v>
      </c>
      <c r="AR184" s="8">
        <v>31.86</v>
      </c>
    </row>
    <row r="185" spans="1:44" x14ac:dyDescent="0.3">
      <c r="A185" t="s">
        <v>444</v>
      </c>
      <c r="B185" s="8">
        <v>21.75</v>
      </c>
      <c r="J185" t="s">
        <v>765</v>
      </c>
      <c r="K185" s="8">
        <v>21.75</v>
      </c>
      <c r="X185" t="s">
        <v>509</v>
      </c>
      <c r="Y185" s="8">
        <v>21.75</v>
      </c>
      <c r="AG185" t="s">
        <v>196</v>
      </c>
      <c r="AH185" s="8">
        <v>21.75</v>
      </c>
      <c r="AQ185" t="s">
        <v>146</v>
      </c>
      <c r="AR185" s="8">
        <v>21.75</v>
      </c>
    </row>
    <row r="186" spans="1:44" x14ac:dyDescent="0.3">
      <c r="A186" t="s">
        <v>444</v>
      </c>
      <c r="B186" s="8">
        <v>23</v>
      </c>
      <c r="J186" t="s">
        <v>778</v>
      </c>
      <c r="K186" s="8">
        <v>23</v>
      </c>
      <c r="X186" t="s">
        <v>147</v>
      </c>
      <c r="Y186" s="8">
        <v>23</v>
      </c>
      <c r="AG186" t="s">
        <v>196</v>
      </c>
      <c r="AH186" s="8">
        <v>23</v>
      </c>
      <c r="AQ186" t="s">
        <v>146</v>
      </c>
      <c r="AR186" s="8">
        <v>23</v>
      </c>
    </row>
    <row r="187" spans="1:44" x14ac:dyDescent="0.3">
      <c r="A187" t="s">
        <v>444</v>
      </c>
      <c r="B187" s="8">
        <v>26.28</v>
      </c>
      <c r="J187" t="s">
        <v>778</v>
      </c>
      <c r="K187" s="8">
        <v>26.28</v>
      </c>
      <c r="X187" t="s">
        <v>147</v>
      </c>
      <c r="Y187" s="8">
        <v>26.28</v>
      </c>
      <c r="AG187" t="s">
        <v>196</v>
      </c>
      <c r="AH187" s="8">
        <v>26.28</v>
      </c>
      <c r="AQ187" t="s">
        <v>146</v>
      </c>
      <c r="AR187" s="8">
        <v>26.28</v>
      </c>
    </row>
    <row r="188" spans="1:44" x14ac:dyDescent="0.3">
      <c r="A188" t="s">
        <v>444</v>
      </c>
      <c r="B188" s="8">
        <v>29.35</v>
      </c>
      <c r="J188" t="s">
        <v>778</v>
      </c>
      <c r="K188" s="8">
        <v>29.35</v>
      </c>
      <c r="X188" t="s">
        <v>147</v>
      </c>
      <c r="Y188" s="8">
        <v>29.35</v>
      </c>
      <c r="AG188" t="s">
        <v>196</v>
      </c>
      <c r="AH188" s="8">
        <v>29.35</v>
      </c>
      <c r="AQ188" t="s">
        <v>460</v>
      </c>
      <c r="AR188" s="8">
        <v>29.35</v>
      </c>
    </row>
    <row r="189" spans="1:44" x14ac:dyDescent="0.3">
      <c r="A189" t="s">
        <v>444</v>
      </c>
      <c r="B189" s="8">
        <v>29.35</v>
      </c>
      <c r="J189" t="s">
        <v>778</v>
      </c>
      <c r="K189" s="8">
        <v>29.35</v>
      </c>
      <c r="X189" t="s">
        <v>147</v>
      </c>
      <c r="Y189" s="8">
        <v>29.35</v>
      </c>
      <c r="AG189" t="s">
        <v>196</v>
      </c>
      <c r="AH189" s="8">
        <v>29.35</v>
      </c>
      <c r="AQ189" t="s">
        <v>460</v>
      </c>
      <c r="AR189" s="8">
        <v>29.35</v>
      </c>
    </row>
    <row r="190" spans="1:44" x14ac:dyDescent="0.3">
      <c r="A190" t="s">
        <v>444</v>
      </c>
      <c r="B190" s="8">
        <v>26.28</v>
      </c>
      <c r="J190" t="s">
        <v>778</v>
      </c>
      <c r="K190" s="8">
        <v>26.28</v>
      </c>
      <c r="X190" t="s">
        <v>147</v>
      </c>
      <c r="Y190" s="8">
        <v>26.28</v>
      </c>
      <c r="AG190" t="s">
        <v>196</v>
      </c>
      <c r="AH190" s="8">
        <v>26.28</v>
      </c>
      <c r="AQ190" t="s">
        <v>146</v>
      </c>
      <c r="AR190" s="8">
        <v>26.28</v>
      </c>
    </row>
    <row r="191" spans="1:44" x14ac:dyDescent="0.3">
      <c r="A191" t="s">
        <v>444</v>
      </c>
      <c r="B191" s="8">
        <v>29.35</v>
      </c>
      <c r="J191" t="s">
        <v>778</v>
      </c>
      <c r="K191" s="8">
        <v>29.35</v>
      </c>
      <c r="X191" t="s">
        <v>147</v>
      </c>
      <c r="Y191" s="8">
        <v>29.35</v>
      </c>
      <c r="AG191" t="s">
        <v>196</v>
      </c>
      <c r="AH191" s="8">
        <v>29.35</v>
      </c>
      <c r="AQ191" t="s">
        <v>460</v>
      </c>
      <c r="AR191" s="8">
        <v>29.35</v>
      </c>
    </row>
    <row r="192" spans="1:44" x14ac:dyDescent="0.3">
      <c r="A192" t="s">
        <v>785</v>
      </c>
      <c r="B192" s="8">
        <v>28.04</v>
      </c>
      <c r="J192" t="s">
        <v>786</v>
      </c>
      <c r="K192" s="8">
        <v>28.04</v>
      </c>
      <c r="X192" t="s">
        <v>147</v>
      </c>
      <c r="Y192" s="8">
        <v>28.04</v>
      </c>
      <c r="AG192" t="s">
        <v>196</v>
      </c>
      <c r="AH192" s="8">
        <v>28.04</v>
      </c>
      <c r="AQ192" t="s">
        <v>460</v>
      </c>
      <c r="AR192" s="8">
        <v>28.04</v>
      </c>
    </row>
    <row r="193" spans="1:44" x14ac:dyDescent="0.3">
      <c r="A193" t="s">
        <v>785</v>
      </c>
      <c r="B193" s="8">
        <v>28.04</v>
      </c>
      <c r="J193" t="s">
        <v>786</v>
      </c>
      <c r="K193" s="8">
        <v>28.04</v>
      </c>
      <c r="X193" t="s">
        <v>147</v>
      </c>
      <c r="Y193" s="8">
        <v>28.04</v>
      </c>
      <c r="AG193" t="s">
        <v>196</v>
      </c>
      <c r="AH193" s="8">
        <v>28.04</v>
      </c>
      <c r="AQ193" t="s">
        <v>460</v>
      </c>
      <c r="AR193" s="8">
        <v>28.04</v>
      </c>
    </row>
    <row r="194" spans="1:44" x14ac:dyDescent="0.3">
      <c r="A194" t="s">
        <v>785</v>
      </c>
      <c r="B194" s="8">
        <v>28.04</v>
      </c>
      <c r="J194" t="s">
        <v>786</v>
      </c>
      <c r="K194" s="8">
        <v>28.04</v>
      </c>
      <c r="X194" t="s">
        <v>147</v>
      </c>
      <c r="Y194" s="8">
        <v>28.04</v>
      </c>
      <c r="AG194" t="s">
        <v>196</v>
      </c>
      <c r="AH194" s="8">
        <v>28.04</v>
      </c>
      <c r="AQ194" t="s">
        <v>460</v>
      </c>
      <c r="AR194" s="8">
        <v>28.04</v>
      </c>
    </row>
    <row r="195" spans="1:44" x14ac:dyDescent="0.3">
      <c r="A195" t="s">
        <v>444</v>
      </c>
      <c r="B195" s="8">
        <v>26.9</v>
      </c>
      <c r="J195" t="s">
        <v>801</v>
      </c>
      <c r="K195" s="8">
        <v>26.9</v>
      </c>
      <c r="X195" t="s">
        <v>147</v>
      </c>
      <c r="Y195" s="8">
        <v>26.9</v>
      </c>
      <c r="AG195" t="s">
        <v>196</v>
      </c>
      <c r="AH195" s="8">
        <v>26.9</v>
      </c>
      <c r="AQ195" t="s">
        <v>146</v>
      </c>
      <c r="AR195" s="8">
        <v>26.9</v>
      </c>
    </row>
    <row r="196" spans="1:44" x14ac:dyDescent="0.3">
      <c r="A196" t="s">
        <v>444</v>
      </c>
      <c r="B196" s="8">
        <v>26.9</v>
      </c>
      <c r="J196" t="s">
        <v>801</v>
      </c>
      <c r="K196" s="8">
        <v>26.9</v>
      </c>
      <c r="X196" t="s">
        <v>147</v>
      </c>
      <c r="Y196" s="8">
        <v>26.9</v>
      </c>
      <c r="AG196" t="s">
        <v>196</v>
      </c>
      <c r="AH196" s="8">
        <v>26.9</v>
      </c>
      <c r="AQ196" t="s">
        <v>146</v>
      </c>
      <c r="AR196" s="8">
        <v>26.9</v>
      </c>
    </row>
    <row r="197" spans="1:44" x14ac:dyDescent="0.3">
      <c r="A197" t="s">
        <v>444</v>
      </c>
      <c r="B197" s="8">
        <v>26.9</v>
      </c>
      <c r="J197" t="s">
        <v>801</v>
      </c>
      <c r="K197" s="8">
        <v>26.9</v>
      </c>
      <c r="X197" t="s">
        <v>147</v>
      </c>
      <c r="Y197" s="8">
        <v>26.9</v>
      </c>
      <c r="AG197" t="s">
        <v>196</v>
      </c>
      <c r="AH197" s="8">
        <v>26.9</v>
      </c>
      <c r="AQ197" t="s">
        <v>146</v>
      </c>
      <c r="AR197" s="8">
        <v>26.9</v>
      </c>
    </row>
    <row r="198" spans="1:44" x14ac:dyDescent="0.3">
      <c r="A198" t="s">
        <v>444</v>
      </c>
      <c r="B198" s="8">
        <v>26.9</v>
      </c>
      <c r="J198" t="s">
        <v>801</v>
      </c>
      <c r="K198" s="8">
        <v>26.9</v>
      </c>
      <c r="X198" t="s">
        <v>147</v>
      </c>
      <c r="Y198" s="8">
        <v>26.9</v>
      </c>
      <c r="AG198" t="s">
        <v>196</v>
      </c>
      <c r="AH198" s="8">
        <v>26.9</v>
      </c>
      <c r="AQ198" t="s">
        <v>146</v>
      </c>
      <c r="AR198" s="8">
        <v>26.9</v>
      </c>
    </row>
    <row r="199" spans="1:44" x14ac:dyDescent="0.3">
      <c r="A199" t="s">
        <v>444</v>
      </c>
      <c r="B199" s="8">
        <v>26.9</v>
      </c>
      <c r="J199" t="s">
        <v>801</v>
      </c>
      <c r="K199" s="8">
        <v>26.9</v>
      </c>
      <c r="X199" t="s">
        <v>147</v>
      </c>
      <c r="Y199" s="8">
        <v>26.9</v>
      </c>
      <c r="AG199" t="s">
        <v>196</v>
      </c>
      <c r="AH199" s="8">
        <v>26.9</v>
      </c>
      <c r="AQ199" t="s">
        <v>146</v>
      </c>
      <c r="AR199" s="8">
        <v>26.9</v>
      </c>
    </row>
    <row r="200" spans="1:44" x14ac:dyDescent="0.3">
      <c r="A200" t="s">
        <v>785</v>
      </c>
      <c r="B200" s="8">
        <v>26.9</v>
      </c>
      <c r="J200" t="s">
        <v>821</v>
      </c>
      <c r="K200" s="8">
        <v>26.9</v>
      </c>
      <c r="X200" t="s">
        <v>147</v>
      </c>
      <c r="Y200" s="8">
        <v>26.9</v>
      </c>
      <c r="AG200" t="s">
        <v>196</v>
      </c>
      <c r="AH200" s="8">
        <v>26.9</v>
      </c>
      <c r="AQ200" t="s">
        <v>460</v>
      </c>
      <c r="AR200" s="8">
        <v>26.9</v>
      </c>
    </row>
    <row r="201" spans="1:44" x14ac:dyDescent="0.3">
      <c r="A201" t="s">
        <v>785</v>
      </c>
      <c r="B201" s="8">
        <v>26.9</v>
      </c>
      <c r="J201" t="s">
        <v>821</v>
      </c>
      <c r="K201" s="8">
        <v>26.9</v>
      </c>
      <c r="X201" t="s">
        <v>833</v>
      </c>
      <c r="Y201" s="8">
        <v>26.9</v>
      </c>
      <c r="AG201" t="s">
        <v>832</v>
      </c>
      <c r="AH201" s="8">
        <v>26.9</v>
      </c>
      <c r="AQ201" t="s">
        <v>460</v>
      </c>
      <c r="AR201" s="8">
        <v>26.9</v>
      </c>
    </row>
    <row r="202" spans="1:44" x14ac:dyDescent="0.3">
      <c r="A202" t="s">
        <v>615</v>
      </c>
      <c r="B202" s="8">
        <v>26.9</v>
      </c>
      <c r="J202" t="s">
        <v>844</v>
      </c>
      <c r="K202" s="8">
        <v>26.9</v>
      </c>
      <c r="X202" t="s">
        <v>833</v>
      </c>
      <c r="Y202" s="8">
        <v>26.9</v>
      </c>
      <c r="AG202" t="s">
        <v>846</v>
      </c>
      <c r="AH202" s="8">
        <v>26.9</v>
      </c>
      <c r="AQ202" t="s">
        <v>460</v>
      </c>
      <c r="AR202" s="8">
        <v>26.9</v>
      </c>
    </row>
    <row r="203" spans="1:44" x14ac:dyDescent="0.3">
      <c r="A203" t="s">
        <v>615</v>
      </c>
      <c r="B203" s="8">
        <v>26.9</v>
      </c>
      <c r="J203" t="s">
        <v>844</v>
      </c>
      <c r="K203" s="8">
        <v>26.9</v>
      </c>
      <c r="X203" t="s">
        <v>833</v>
      </c>
      <c r="Y203" s="8">
        <v>26.9</v>
      </c>
      <c r="AG203" t="s">
        <v>846</v>
      </c>
      <c r="AH203" s="8">
        <v>26.9</v>
      </c>
      <c r="AQ203" t="s">
        <v>460</v>
      </c>
      <c r="AR203" s="8">
        <v>26.9</v>
      </c>
    </row>
    <row r="204" spans="1:44" x14ac:dyDescent="0.3">
      <c r="A204" t="s">
        <v>865</v>
      </c>
      <c r="B204" s="8">
        <v>18.149999999999999</v>
      </c>
      <c r="J204" t="s">
        <v>866</v>
      </c>
      <c r="K204" s="8">
        <v>18.149999999999999</v>
      </c>
      <c r="X204" t="s">
        <v>509</v>
      </c>
      <c r="Y204" s="8">
        <v>18.149999999999999</v>
      </c>
      <c r="AG204" t="s">
        <v>196</v>
      </c>
      <c r="AH204" s="8">
        <v>18.149999999999999</v>
      </c>
      <c r="AQ204" t="s">
        <v>146</v>
      </c>
      <c r="AR204" s="8">
        <v>18.149999999999999</v>
      </c>
    </row>
    <row r="205" spans="1:44" x14ac:dyDescent="0.3">
      <c r="A205" t="s">
        <v>865</v>
      </c>
      <c r="B205" s="8">
        <v>24.195</v>
      </c>
      <c r="J205" t="s">
        <v>866</v>
      </c>
      <c r="K205" s="8">
        <v>24.195</v>
      </c>
      <c r="X205" t="s">
        <v>509</v>
      </c>
      <c r="Y205" s="8">
        <v>24.195</v>
      </c>
      <c r="AG205" t="s">
        <v>196</v>
      </c>
      <c r="AH205" s="8">
        <v>24.195</v>
      </c>
      <c r="AQ205" t="s">
        <v>460</v>
      </c>
      <c r="AR205" s="8">
        <v>24.195</v>
      </c>
    </row>
    <row r="206" spans="1:44" x14ac:dyDescent="0.3">
      <c r="A206" t="s">
        <v>865</v>
      </c>
      <c r="B206" s="8">
        <v>24.195</v>
      </c>
      <c r="J206" t="s">
        <v>890</v>
      </c>
      <c r="K206" s="8">
        <v>24.195</v>
      </c>
      <c r="X206" t="s">
        <v>833</v>
      </c>
      <c r="Y206" s="8">
        <v>24.195</v>
      </c>
      <c r="AG206" t="s">
        <v>196</v>
      </c>
      <c r="AH206" s="8">
        <v>24.195</v>
      </c>
      <c r="AQ206" t="s">
        <v>460</v>
      </c>
      <c r="AR206" s="8">
        <v>24.195</v>
      </c>
    </row>
    <row r="207" spans="1:44" x14ac:dyDescent="0.3">
      <c r="A207" t="s">
        <v>865</v>
      </c>
      <c r="B207" s="8">
        <v>24.195</v>
      </c>
      <c r="J207" t="s">
        <v>890</v>
      </c>
      <c r="K207" s="8">
        <v>24.195</v>
      </c>
      <c r="X207" t="s">
        <v>833</v>
      </c>
      <c r="Y207" s="8">
        <v>24.195</v>
      </c>
      <c r="AG207" t="s">
        <v>196</v>
      </c>
      <c r="AH207" s="8">
        <v>24.195</v>
      </c>
      <c r="AQ207" t="s">
        <v>460</v>
      </c>
      <c r="AR207" s="8">
        <v>24.195</v>
      </c>
    </row>
    <row r="208" spans="1:44" x14ac:dyDescent="0.3">
      <c r="A208" t="s">
        <v>865</v>
      </c>
      <c r="B208" s="8">
        <v>24.195</v>
      </c>
      <c r="J208" t="s">
        <v>890</v>
      </c>
      <c r="K208" s="8">
        <v>24.195</v>
      </c>
      <c r="X208" t="s">
        <v>833</v>
      </c>
      <c r="Y208" s="8">
        <v>24.195</v>
      </c>
      <c r="AG208" t="s">
        <v>196</v>
      </c>
      <c r="AH208" s="8">
        <v>24.195</v>
      </c>
      <c r="AQ208" t="s">
        <v>460</v>
      </c>
      <c r="AR208" s="8">
        <v>24.195</v>
      </c>
    </row>
    <row r="209" spans="1:44" x14ac:dyDescent="0.3">
      <c r="A209" t="s">
        <v>898</v>
      </c>
      <c r="B209" s="8">
        <v>25.28</v>
      </c>
      <c r="J209" t="s">
        <v>899</v>
      </c>
      <c r="K209" s="8">
        <v>25.28</v>
      </c>
      <c r="X209" t="s">
        <v>833</v>
      </c>
      <c r="Y209" s="8">
        <v>25.28</v>
      </c>
      <c r="AG209" t="s">
        <v>832</v>
      </c>
      <c r="AH209" s="8">
        <v>25.28</v>
      </c>
      <c r="AQ209" t="s">
        <v>460</v>
      </c>
      <c r="AR209" s="8">
        <v>25.28</v>
      </c>
    </row>
    <row r="210" spans="1:44" x14ac:dyDescent="0.3">
      <c r="A210" t="s">
        <v>898</v>
      </c>
      <c r="B210" s="8">
        <v>25.28</v>
      </c>
      <c r="J210" t="s">
        <v>899</v>
      </c>
      <c r="K210" s="8">
        <v>25.28</v>
      </c>
      <c r="X210" t="s">
        <v>833</v>
      </c>
      <c r="Y210" s="8">
        <v>25.28</v>
      </c>
      <c r="AG210" t="s">
        <v>832</v>
      </c>
      <c r="AH210" s="8">
        <v>25.28</v>
      </c>
      <c r="AQ210" t="s">
        <v>146</v>
      </c>
      <c r="AR210" s="8">
        <v>25.28</v>
      </c>
    </row>
    <row r="211" spans="1:44" x14ac:dyDescent="0.3">
      <c r="A211" t="s">
        <v>898</v>
      </c>
      <c r="B211" s="8">
        <v>25.28</v>
      </c>
      <c r="J211" t="s">
        <v>899</v>
      </c>
      <c r="K211" s="8">
        <v>25.28</v>
      </c>
      <c r="X211" t="s">
        <v>833</v>
      </c>
      <c r="Y211" s="8">
        <v>25.28</v>
      </c>
      <c r="AG211" t="s">
        <v>832</v>
      </c>
      <c r="AH211" s="8">
        <v>25.28</v>
      </c>
      <c r="AQ211" t="s">
        <v>460</v>
      </c>
      <c r="AR211" s="8">
        <v>25.28</v>
      </c>
    </row>
    <row r="212" spans="1:44" x14ac:dyDescent="0.3">
      <c r="A212" t="s">
        <v>898</v>
      </c>
      <c r="B212" s="8">
        <v>26.9</v>
      </c>
      <c r="J212" t="s">
        <v>918</v>
      </c>
      <c r="K212" s="8">
        <v>26.9</v>
      </c>
      <c r="X212" t="s">
        <v>833</v>
      </c>
      <c r="Y212" s="8">
        <v>26.9</v>
      </c>
      <c r="AG212" t="s">
        <v>846</v>
      </c>
      <c r="AH212" s="8">
        <v>26.9</v>
      </c>
      <c r="AQ212" t="s">
        <v>460</v>
      </c>
      <c r="AR212" s="8">
        <v>26.9</v>
      </c>
    </row>
    <row r="213" spans="1:44" x14ac:dyDescent="0.3">
      <c r="A213" t="s">
        <v>898</v>
      </c>
      <c r="B213" s="8">
        <v>26.9</v>
      </c>
      <c r="J213" t="s">
        <v>918</v>
      </c>
      <c r="K213" s="8">
        <v>26.9</v>
      </c>
      <c r="X213" t="s">
        <v>833</v>
      </c>
      <c r="Y213" s="8">
        <v>26.9</v>
      </c>
      <c r="AG213" t="s">
        <v>846</v>
      </c>
      <c r="AH213" s="8">
        <v>26.9</v>
      </c>
      <c r="AQ213" t="s">
        <v>460</v>
      </c>
      <c r="AR213" s="8">
        <v>26.9</v>
      </c>
    </row>
    <row r="214" spans="1:44" x14ac:dyDescent="0.3">
      <c r="A214" t="s">
        <v>898</v>
      </c>
      <c r="B214" s="8">
        <v>26.9</v>
      </c>
      <c r="J214" t="s">
        <v>918</v>
      </c>
      <c r="K214" s="8">
        <v>26.9</v>
      </c>
      <c r="X214" t="s">
        <v>833</v>
      </c>
      <c r="Y214" s="8">
        <v>26.9</v>
      </c>
      <c r="AG214" t="s">
        <v>846</v>
      </c>
      <c r="AH214" s="8">
        <v>26.9</v>
      </c>
      <c r="AQ214" t="s">
        <v>146</v>
      </c>
      <c r="AR214" s="8">
        <v>26.9</v>
      </c>
    </row>
    <row r="215" spans="1:44" x14ac:dyDescent="0.3">
      <c r="A215" t="s">
        <v>679</v>
      </c>
      <c r="B215" s="8">
        <v>16.5</v>
      </c>
      <c r="J215" t="s">
        <v>938</v>
      </c>
      <c r="K215" s="8">
        <v>16.5</v>
      </c>
      <c r="X215" t="s">
        <v>940</v>
      </c>
      <c r="Y215" s="8">
        <v>16.5</v>
      </c>
      <c r="AG215" t="s">
        <v>142</v>
      </c>
      <c r="AH215" s="8">
        <v>16.5</v>
      </c>
      <c r="AQ215" t="s">
        <v>146</v>
      </c>
      <c r="AR215" s="8">
        <v>16.5</v>
      </c>
    </row>
    <row r="216" spans="1:44" x14ac:dyDescent="0.3">
      <c r="A216" t="s">
        <v>898</v>
      </c>
      <c r="B216" s="8">
        <v>16.649999999999999</v>
      </c>
      <c r="J216" t="s">
        <v>953</v>
      </c>
      <c r="K216" s="8">
        <v>16.649999999999999</v>
      </c>
      <c r="X216" t="s">
        <v>954</v>
      </c>
      <c r="Y216" s="8">
        <v>16.649999999999999</v>
      </c>
      <c r="AG216" t="s">
        <v>142</v>
      </c>
      <c r="AH216" s="8">
        <v>16.649999999999999</v>
      </c>
      <c r="AQ216" t="s">
        <v>146</v>
      </c>
      <c r="AR216" s="8">
        <v>16.649999999999999</v>
      </c>
    </row>
    <row r="217" spans="1:44" x14ac:dyDescent="0.3">
      <c r="A217" t="s">
        <v>444</v>
      </c>
      <c r="B217" s="8">
        <v>12.5</v>
      </c>
      <c r="J217" t="s">
        <v>968</v>
      </c>
      <c r="K217" s="8">
        <v>12.5</v>
      </c>
      <c r="X217" t="s">
        <v>833</v>
      </c>
      <c r="Y217" s="8">
        <v>12.5</v>
      </c>
      <c r="AG217" t="s">
        <v>832</v>
      </c>
      <c r="AH217" s="8">
        <v>12.5</v>
      </c>
      <c r="AQ217" t="s">
        <v>460</v>
      </c>
      <c r="AR217" s="8">
        <v>12.5</v>
      </c>
    </row>
    <row r="218" spans="1:44" x14ac:dyDescent="0.3">
      <c r="A218" t="s">
        <v>898</v>
      </c>
      <c r="B218" s="8">
        <v>21.73</v>
      </c>
      <c r="J218" t="s">
        <v>980</v>
      </c>
      <c r="K218" s="8">
        <v>21.73</v>
      </c>
      <c r="X218" t="s">
        <v>509</v>
      </c>
      <c r="Y218" s="8">
        <v>21.73</v>
      </c>
      <c r="AG218" t="s">
        <v>846</v>
      </c>
      <c r="AH218" s="8">
        <v>21.73</v>
      </c>
      <c r="AQ218" t="s">
        <v>460</v>
      </c>
      <c r="AR218" s="8">
        <v>21.73</v>
      </c>
    </row>
    <row r="219" spans="1:44" x14ac:dyDescent="0.3">
      <c r="A219" t="s">
        <v>898</v>
      </c>
      <c r="B219" s="8">
        <v>21.73</v>
      </c>
      <c r="J219" t="s">
        <v>980</v>
      </c>
      <c r="K219" s="8">
        <v>21.73</v>
      </c>
      <c r="X219" t="s">
        <v>509</v>
      </c>
      <c r="Y219" s="8">
        <v>21.73</v>
      </c>
      <c r="AG219" t="s">
        <v>846</v>
      </c>
      <c r="AH219" s="8">
        <v>21.73</v>
      </c>
      <c r="AQ219" t="s">
        <v>460</v>
      </c>
      <c r="AR219" s="8">
        <v>21.73</v>
      </c>
    </row>
    <row r="220" spans="1:44" x14ac:dyDescent="0.3">
      <c r="A220" t="s">
        <v>898</v>
      </c>
      <c r="B220" s="8">
        <v>21.73</v>
      </c>
      <c r="J220" t="s">
        <v>980</v>
      </c>
      <c r="K220" s="8">
        <v>21.73</v>
      </c>
      <c r="X220" t="s">
        <v>509</v>
      </c>
      <c r="Y220" s="8">
        <v>21.73</v>
      </c>
      <c r="AG220" t="s">
        <v>846</v>
      </c>
      <c r="AH220" s="8">
        <v>21.73</v>
      </c>
      <c r="AQ220" t="s">
        <v>460</v>
      </c>
      <c r="AR220" s="8">
        <v>21.73</v>
      </c>
    </row>
    <row r="221" spans="1:44" x14ac:dyDescent="0.3">
      <c r="A221" t="s">
        <v>898</v>
      </c>
      <c r="B221" s="8">
        <v>26.9</v>
      </c>
      <c r="J221" t="s">
        <v>980</v>
      </c>
      <c r="K221" s="8">
        <v>26.9</v>
      </c>
      <c r="X221" t="s">
        <v>509</v>
      </c>
      <c r="Y221" s="8">
        <v>26.9</v>
      </c>
      <c r="AG221" t="s">
        <v>846</v>
      </c>
      <c r="AH221" s="8">
        <v>26.9</v>
      </c>
      <c r="AQ221" t="s">
        <v>146</v>
      </c>
      <c r="AR221" s="8">
        <v>26.9</v>
      </c>
    </row>
    <row r="222" spans="1:44" x14ac:dyDescent="0.3">
      <c r="A222" t="s">
        <v>898</v>
      </c>
      <c r="B222" s="8">
        <v>26.9</v>
      </c>
      <c r="J222" t="s">
        <v>980</v>
      </c>
      <c r="K222" s="8">
        <v>26.9</v>
      </c>
      <c r="X222" t="s">
        <v>509</v>
      </c>
      <c r="Y222" s="8">
        <v>26.9</v>
      </c>
      <c r="AG222" t="s">
        <v>846</v>
      </c>
      <c r="AH222" s="8">
        <v>26.9</v>
      </c>
      <c r="AQ222" t="s">
        <v>1004</v>
      </c>
      <c r="AR222" s="8">
        <v>26.9</v>
      </c>
    </row>
    <row r="223" spans="1:44" x14ac:dyDescent="0.3">
      <c r="A223" t="s">
        <v>898</v>
      </c>
      <c r="B223" s="8">
        <v>26.9</v>
      </c>
      <c r="J223" t="s">
        <v>980</v>
      </c>
      <c r="K223" s="8">
        <v>26.9</v>
      </c>
      <c r="X223" t="s">
        <v>509</v>
      </c>
      <c r="Y223" s="8">
        <v>26.9</v>
      </c>
      <c r="AG223" t="s">
        <v>846</v>
      </c>
      <c r="AH223" s="8">
        <v>26.9</v>
      </c>
      <c r="AQ223" t="s">
        <v>146</v>
      </c>
      <c r="AR223" s="8">
        <v>26.9</v>
      </c>
    </row>
    <row r="224" spans="1:44" x14ac:dyDescent="0.3">
      <c r="A224" t="s">
        <v>235</v>
      </c>
      <c r="B224" s="8">
        <v>26.9</v>
      </c>
      <c r="J224" t="s">
        <v>1019</v>
      </c>
      <c r="K224" s="8">
        <v>26.9</v>
      </c>
      <c r="X224" t="s">
        <v>147</v>
      </c>
      <c r="Y224" s="8">
        <v>26.9</v>
      </c>
      <c r="AG224" t="s">
        <v>196</v>
      </c>
      <c r="AH224" s="8">
        <v>26.9</v>
      </c>
      <c r="AQ224" t="s">
        <v>146</v>
      </c>
      <c r="AR224" s="8">
        <v>26.9</v>
      </c>
    </row>
    <row r="225" spans="1:44" x14ac:dyDescent="0.3">
      <c r="A225" t="s">
        <v>235</v>
      </c>
      <c r="B225" s="8">
        <v>26.9</v>
      </c>
      <c r="J225" t="s">
        <v>1019</v>
      </c>
      <c r="K225" s="8">
        <v>26.9</v>
      </c>
      <c r="X225" t="s">
        <v>147</v>
      </c>
      <c r="Y225" s="8">
        <v>26.9</v>
      </c>
      <c r="AG225" t="s">
        <v>196</v>
      </c>
      <c r="AH225" s="8">
        <v>26.9</v>
      </c>
      <c r="AQ225" t="s">
        <v>146</v>
      </c>
      <c r="AR225" s="8">
        <v>26.9</v>
      </c>
    </row>
    <row r="226" spans="1:44" x14ac:dyDescent="0.3">
      <c r="A226" t="s">
        <v>235</v>
      </c>
      <c r="B226" s="8">
        <v>26.9</v>
      </c>
      <c r="J226" t="s">
        <v>1019</v>
      </c>
      <c r="K226" s="8">
        <v>26.9</v>
      </c>
      <c r="X226" t="s">
        <v>147</v>
      </c>
      <c r="Y226" s="8">
        <v>26.9</v>
      </c>
      <c r="AG226" t="s">
        <v>196</v>
      </c>
      <c r="AH226" s="8">
        <v>26.9</v>
      </c>
      <c r="AQ226" t="s">
        <v>146</v>
      </c>
      <c r="AR226" s="8">
        <v>26.9</v>
      </c>
    </row>
    <row r="227" spans="1:44" x14ac:dyDescent="0.3">
      <c r="A227" t="s">
        <v>235</v>
      </c>
      <c r="B227" s="8">
        <v>26.9</v>
      </c>
      <c r="J227" t="s">
        <v>1019</v>
      </c>
      <c r="K227" s="8">
        <v>26.9</v>
      </c>
      <c r="X227" t="s">
        <v>147</v>
      </c>
      <c r="Y227" s="8">
        <v>26.9</v>
      </c>
      <c r="AG227" t="s">
        <v>196</v>
      </c>
      <c r="AH227" s="8">
        <v>26.9</v>
      </c>
      <c r="AQ227" t="s">
        <v>146</v>
      </c>
      <c r="AR227" s="8">
        <v>26.9</v>
      </c>
    </row>
    <row r="228" spans="1:44" x14ac:dyDescent="0.3">
      <c r="A228" t="s">
        <v>235</v>
      </c>
      <c r="B228" s="8">
        <v>26.9</v>
      </c>
      <c r="J228" t="s">
        <v>1019</v>
      </c>
      <c r="K228" s="8">
        <v>26.9</v>
      </c>
      <c r="X228" t="s">
        <v>147</v>
      </c>
      <c r="Y228" s="8">
        <v>26.9</v>
      </c>
      <c r="AG228" t="s">
        <v>196</v>
      </c>
      <c r="AH228" s="8">
        <v>26.9</v>
      </c>
      <c r="AQ228" t="s">
        <v>146</v>
      </c>
      <c r="AR228" s="8">
        <v>26.9</v>
      </c>
    </row>
    <row r="229" spans="1:44" x14ac:dyDescent="0.3">
      <c r="A229" t="s">
        <v>235</v>
      </c>
      <c r="B229" s="8">
        <v>26.9</v>
      </c>
      <c r="J229" t="s">
        <v>1019</v>
      </c>
      <c r="K229" s="8">
        <v>26.9</v>
      </c>
      <c r="X229" t="s">
        <v>147</v>
      </c>
      <c r="Y229" s="8">
        <v>26.9</v>
      </c>
      <c r="AG229" t="s">
        <v>196</v>
      </c>
      <c r="AH229" s="8">
        <v>26.9</v>
      </c>
      <c r="AQ229" t="s">
        <v>508</v>
      </c>
      <c r="AR229" s="8">
        <v>26.9</v>
      </c>
    </row>
    <row r="230" spans="1:44" x14ac:dyDescent="0.3">
      <c r="A230" t="s">
        <v>235</v>
      </c>
      <c r="B230" s="8">
        <v>26.9</v>
      </c>
      <c r="J230" t="s">
        <v>1019</v>
      </c>
      <c r="K230" s="8">
        <v>26.9</v>
      </c>
      <c r="X230" t="s">
        <v>147</v>
      </c>
      <c r="Y230" s="8">
        <v>26.9</v>
      </c>
      <c r="AG230" t="s">
        <v>196</v>
      </c>
      <c r="AH230" s="8">
        <v>26.9</v>
      </c>
      <c r="AQ230" t="s">
        <v>508</v>
      </c>
      <c r="AR230" s="8">
        <v>26.9</v>
      </c>
    </row>
    <row r="231" spans="1:44" x14ac:dyDescent="0.3">
      <c r="A231" t="s">
        <v>235</v>
      </c>
      <c r="B231" s="8">
        <v>26.9</v>
      </c>
      <c r="J231" t="s">
        <v>1019</v>
      </c>
      <c r="K231" s="8">
        <v>26.9</v>
      </c>
      <c r="X231" t="s">
        <v>147</v>
      </c>
      <c r="Y231" s="8">
        <v>26.9</v>
      </c>
      <c r="AG231" t="s">
        <v>196</v>
      </c>
      <c r="AH231" s="8">
        <v>26.9</v>
      </c>
      <c r="AQ231" t="s">
        <v>146</v>
      </c>
      <c r="AR231" s="8">
        <v>26.9</v>
      </c>
    </row>
    <row r="232" spans="1:44" x14ac:dyDescent="0.3">
      <c r="A232" t="s">
        <v>235</v>
      </c>
      <c r="B232" s="8">
        <v>26.9</v>
      </c>
      <c r="J232" t="s">
        <v>1039</v>
      </c>
      <c r="K232" s="8">
        <v>26.9</v>
      </c>
      <c r="X232" t="s">
        <v>147</v>
      </c>
      <c r="Y232" s="8">
        <v>26.9</v>
      </c>
      <c r="AG232" t="s">
        <v>196</v>
      </c>
      <c r="AH232" s="8">
        <v>26.9</v>
      </c>
      <c r="AQ232" t="s">
        <v>146</v>
      </c>
      <c r="AR232" s="8">
        <v>26.9</v>
      </c>
    </row>
    <row r="233" spans="1:44" x14ac:dyDescent="0.3">
      <c r="A233" t="s">
        <v>235</v>
      </c>
      <c r="B233" s="8">
        <v>26.9</v>
      </c>
      <c r="J233" t="s">
        <v>1039</v>
      </c>
      <c r="K233" s="8">
        <v>26.9</v>
      </c>
      <c r="X233" t="s">
        <v>147</v>
      </c>
      <c r="Y233" s="8">
        <v>26.9</v>
      </c>
      <c r="AG233" t="s">
        <v>196</v>
      </c>
      <c r="AH233" s="8">
        <v>26.9</v>
      </c>
      <c r="AQ233" t="s">
        <v>146</v>
      </c>
      <c r="AR233" s="8">
        <v>26.9</v>
      </c>
    </row>
    <row r="234" spans="1:44" x14ac:dyDescent="0.3">
      <c r="A234" t="s">
        <v>235</v>
      </c>
      <c r="B234" s="8">
        <v>26.9</v>
      </c>
      <c r="J234" t="s">
        <v>1039</v>
      </c>
      <c r="K234" s="8">
        <v>26.9</v>
      </c>
      <c r="X234" t="s">
        <v>147</v>
      </c>
      <c r="Y234" s="8">
        <v>26.9</v>
      </c>
      <c r="AG234" t="s">
        <v>196</v>
      </c>
      <c r="AH234" s="8">
        <v>26.9</v>
      </c>
      <c r="AQ234" t="s">
        <v>146</v>
      </c>
      <c r="AR234" s="8">
        <v>26.9</v>
      </c>
    </row>
    <row r="235" spans="1:44" x14ac:dyDescent="0.3">
      <c r="A235" t="s">
        <v>235</v>
      </c>
      <c r="B235" s="8">
        <v>26.9</v>
      </c>
      <c r="J235" t="s">
        <v>1039</v>
      </c>
      <c r="K235" s="8">
        <v>26.9</v>
      </c>
      <c r="X235" t="s">
        <v>147</v>
      </c>
      <c r="Y235" s="8">
        <v>26.9</v>
      </c>
      <c r="AG235" t="s">
        <v>196</v>
      </c>
      <c r="AH235" s="8">
        <v>26.9</v>
      </c>
      <c r="AQ235" t="s">
        <v>146</v>
      </c>
      <c r="AR235" s="8">
        <v>26.9</v>
      </c>
    </row>
    <row r="236" spans="1:44" x14ac:dyDescent="0.3">
      <c r="A236" t="s">
        <v>235</v>
      </c>
      <c r="B236" s="8">
        <v>26.9</v>
      </c>
      <c r="J236" t="s">
        <v>1039</v>
      </c>
      <c r="K236" s="8">
        <v>26.9</v>
      </c>
      <c r="X236" t="s">
        <v>147</v>
      </c>
      <c r="Y236" s="8">
        <v>26.9</v>
      </c>
      <c r="AG236" t="s">
        <v>196</v>
      </c>
      <c r="AH236" s="8">
        <v>26.9</v>
      </c>
      <c r="AQ236" t="s">
        <v>146</v>
      </c>
      <c r="AR236" s="8">
        <v>26.9</v>
      </c>
    </row>
    <row r="237" spans="1:44" x14ac:dyDescent="0.3">
      <c r="A237" t="s">
        <v>235</v>
      </c>
      <c r="B237" s="8">
        <v>26.9</v>
      </c>
      <c r="J237" t="s">
        <v>1039</v>
      </c>
      <c r="K237" s="8">
        <v>26.9</v>
      </c>
      <c r="X237" t="s">
        <v>147</v>
      </c>
      <c r="Y237" s="8">
        <v>26.9</v>
      </c>
      <c r="AG237" t="s">
        <v>196</v>
      </c>
      <c r="AH237" s="8">
        <v>26.9</v>
      </c>
      <c r="AQ237" t="s">
        <v>146</v>
      </c>
      <c r="AR237" s="8">
        <v>26.9</v>
      </c>
    </row>
    <row r="238" spans="1:44" x14ac:dyDescent="0.3">
      <c r="A238" t="s">
        <v>235</v>
      </c>
      <c r="B238" s="8">
        <v>26.9</v>
      </c>
      <c r="J238" t="s">
        <v>1039</v>
      </c>
      <c r="K238" s="8">
        <v>26.9</v>
      </c>
      <c r="X238" t="s">
        <v>147</v>
      </c>
      <c r="Y238" s="8">
        <v>26.9</v>
      </c>
      <c r="AG238" t="s">
        <v>196</v>
      </c>
      <c r="AH238" s="8">
        <v>26.9</v>
      </c>
      <c r="AQ238" t="s">
        <v>146</v>
      </c>
      <c r="AR238" s="8">
        <v>26.9</v>
      </c>
    </row>
    <row r="239" spans="1:44" x14ac:dyDescent="0.3">
      <c r="A239" t="s">
        <v>235</v>
      </c>
      <c r="B239" s="8">
        <v>26.9</v>
      </c>
      <c r="J239" t="s">
        <v>1039</v>
      </c>
      <c r="K239" s="8">
        <v>26.9</v>
      </c>
      <c r="X239" t="s">
        <v>147</v>
      </c>
      <c r="Y239" s="8">
        <v>26.9</v>
      </c>
      <c r="AG239" t="s">
        <v>196</v>
      </c>
      <c r="AH239" s="8">
        <v>26.9</v>
      </c>
      <c r="AQ239" t="s">
        <v>146</v>
      </c>
      <c r="AR239" s="8">
        <v>26.9</v>
      </c>
    </row>
    <row r="240" spans="1:44" x14ac:dyDescent="0.3">
      <c r="A240" t="s">
        <v>235</v>
      </c>
      <c r="B240" s="8">
        <v>26.9</v>
      </c>
      <c r="J240" t="s">
        <v>1039</v>
      </c>
      <c r="K240" s="8">
        <v>26.9</v>
      </c>
      <c r="X240" t="s">
        <v>147</v>
      </c>
      <c r="Y240" s="8">
        <v>26.9</v>
      </c>
      <c r="AG240" t="s">
        <v>196</v>
      </c>
      <c r="AH240" s="8">
        <v>26.9</v>
      </c>
      <c r="AQ240" t="s">
        <v>146</v>
      </c>
      <c r="AR240" s="8">
        <v>26.9</v>
      </c>
    </row>
    <row r="241" spans="1:44" x14ac:dyDescent="0.3">
      <c r="A241" t="s">
        <v>235</v>
      </c>
      <c r="B241" s="8">
        <v>26.9</v>
      </c>
      <c r="J241" t="s">
        <v>1039</v>
      </c>
      <c r="K241" s="8">
        <v>26.9</v>
      </c>
      <c r="X241" t="s">
        <v>147</v>
      </c>
      <c r="Y241" s="8">
        <v>26.9</v>
      </c>
      <c r="AG241" t="s">
        <v>196</v>
      </c>
      <c r="AH241" s="8">
        <v>26.9</v>
      </c>
      <c r="AQ241" t="s">
        <v>146</v>
      </c>
      <c r="AR241" s="8">
        <v>26.9</v>
      </c>
    </row>
    <row r="242" spans="1:44" x14ac:dyDescent="0.3">
      <c r="A242" t="s">
        <v>235</v>
      </c>
      <c r="B242" s="8">
        <v>32.5</v>
      </c>
      <c r="J242" t="s">
        <v>1051</v>
      </c>
      <c r="K242" s="8">
        <v>32.5</v>
      </c>
      <c r="X242" t="s">
        <v>147</v>
      </c>
      <c r="Y242" s="8">
        <v>32.5</v>
      </c>
      <c r="AG242" t="s">
        <v>196</v>
      </c>
      <c r="AH242" s="8">
        <v>32.5</v>
      </c>
      <c r="AQ242" t="s">
        <v>146</v>
      </c>
      <c r="AR242" s="8">
        <v>32.5</v>
      </c>
    </row>
    <row r="243" spans="1:44" x14ac:dyDescent="0.3">
      <c r="A243" t="s">
        <v>235</v>
      </c>
      <c r="B243" s="8">
        <v>34</v>
      </c>
      <c r="J243" t="s">
        <v>1051</v>
      </c>
      <c r="K243" s="8">
        <v>34</v>
      </c>
      <c r="X243" t="s">
        <v>147</v>
      </c>
      <c r="Y243" s="8">
        <v>34</v>
      </c>
      <c r="AG243" t="s">
        <v>196</v>
      </c>
      <c r="AH243" s="8">
        <v>34</v>
      </c>
      <c r="AQ243" t="s">
        <v>146</v>
      </c>
      <c r="AR243" s="8">
        <v>34</v>
      </c>
    </row>
    <row r="244" spans="1:44" x14ac:dyDescent="0.3">
      <c r="A244" t="s">
        <v>235</v>
      </c>
      <c r="B244" s="8">
        <v>34</v>
      </c>
      <c r="J244" t="s">
        <v>1051</v>
      </c>
      <c r="K244" s="8">
        <v>34</v>
      </c>
      <c r="X244" t="s">
        <v>147</v>
      </c>
      <c r="Y244" s="8">
        <v>34</v>
      </c>
      <c r="AG244" t="s">
        <v>196</v>
      </c>
      <c r="AH244" s="8">
        <v>34</v>
      </c>
      <c r="AQ244" t="s">
        <v>146</v>
      </c>
      <c r="AR244" s="8">
        <v>34</v>
      </c>
    </row>
    <row r="245" spans="1:44" x14ac:dyDescent="0.3">
      <c r="A245" t="s">
        <v>235</v>
      </c>
      <c r="B245" s="8">
        <v>34</v>
      </c>
      <c r="J245" t="s">
        <v>1051</v>
      </c>
      <c r="K245" s="8">
        <v>34</v>
      </c>
      <c r="X245" t="s">
        <v>147</v>
      </c>
      <c r="Y245" s="8">
        <v>34</v>
      </c>
      <c r="AG245" t="s">
        <v>196</v>
      </c>
      <c r="AH245" s="8">
        <v>34</v>
      </c>
      <c r="AQ245" t="s">
        <v>146</v>
      </c>
      <c r="AR245" s="8">
        <v>34</v>
      </c>
    </row>
    <row r="246" spans="1:44" x14ac:dyDescent="0.3">
      <c r="A246" t="s">
        <v>235</v>
      </c>
      <c r="B246" s="8">
        <v>34</v>
      </c>
      <c r="J246" t="s">
        <v>1051</v>
      </c>
      <c r="K246" s="8">
        <v>34</v>
      </c>
      <c r="X246" t="s">
        <v>147</v>
      </c>
      <c r="Y246" s="8">
        <v>34</v>
      </c>
      <c r="AG246" t="s">
        <v>196</v>
      </c>
      <c r="AH246" s="8">
        <v>34</v>
      </c>
      <c r="AQ246" t="s">
        <v>146</v>
      </c>
      <c r="AR246" s="8">
        <v>34</v>
      </c>
    </row>
    <row r="247" spans="1:44" x14ac:dyDescent="0.3">
      <c r="A247" t="s">
        <v>235</v>
      </c>
      <c r="B247" s="8">
        <v>26.9</v>
      </c>
      <c r="J247" t="s">
        <v>1051</v>
      </c>
      <c r="K247" s="8">
        <v>26.9</v>
      </c>
      <c r="X247" t="s">
        <v>147</v>
      </c>
      <c r="Y247" s="8">
        <v>26.9</v>
      </c>
      <c r="AG247" t="s">
        <v>196</v>
      </c>
      <c r="AH247" s="8">
        <v>26.9</v>
      </c>
      <c r="AQ247" t="s">
        <v>184</v>
      </c>
      <c r="AR247" s="8">
        <v>26.9</v>
      </c>
    </row>
    <row r="248" spans="1:44" x14ac:dyDescent="0.3">
      <c r="A248" t="s">
        <v>235</v>
      </c>
      <c r="B248" s="8">
        <v>34</v>
      </c>
      <c r="J248" t="s">
        <v>1051</v>
      </c>
      <c r="K248" s="8">
        <v>34</v>
      </c>
      <c r="X248" t="s">
        <v>147</v>
      </c>
      <c r="Y248" s="8">
        <v>34</v>
      </c>
      <c r="AG248" t="s">
        <v>196</v>
      </c>
      <c r="AH248" s="8">
        <v>34</v>
      </c>
      <c r="AQ248" t="s">
        <v>146</v>
      </c>
      <c r="AR248" s="8">
        <v>34</v>
      </c>
    </row>
    <row r="249" spans="1:44" x14ac:dyDescent="0.3">
      <c r="A249" t="s">
        <v>235</v>
      </c>
      <c r="B249" s="8">
        <v>32.5</v>
      </c>
      <c r="J249" t="s">
        <v>1051</v>
      </c>
      <c r="K249" s="8">
        <v>32.5</v>
      </c>
      <c r="X249" t="s">
        <v>147</v>
      </c>
      <c r="Y249" s="8">
        <v>32.5</v>
      </c>
      <c r="AG249" t="s">
        <v>196</v>
      </c>
      <c r="AH249" s="8">
        <v>32.5</v>
      </c>
      <c r="AQ249" t="s">
        <v>146</v>
      </c>
      <c r="AR249" s="8">
        <v>32.5</v>
      </c>
    </row>
    <row r="250" spans="1:44" x14ac:dyDescent="0.3">
      <c r="A250" t="s">
        <v>235</v>
      </c>
      <c r="B250" s="8">
        <v>34</v>
      </c>
      <c r="J250" t="s">
        <v>1051</v>
      </c>
      <c r="K250" s="8">
        <v>34</v>
      </c>
      <c r="X250" t="s">
        <v>147</v>
      </c>
      <c r="Y250" s="8">
        <v>34</v>
      </c>
      <c r="AG250" t="s">
        <v>196</v>
      </c>
      <c r="AH250" s="8">
        <v>34</v>
      </c>
      <c r="AQ250" t="s">
        <v>146</v>
      </c>
      <c r="AR250" s="8">
        <v>34</v>
      </c>
    </row>
    <row r="251" spans="1:44" x14ac:dyDescent="0.3">
      <c r="A251" t="s">
        <v>235</v>
      </c>
      <c r="B251" s="8">
        <v>34</v>
      </c>
      <c r="J251" t="s">
        <v>1051</v>
      </c>
      <c r="K251" s="8">
        <v>34</v>
      </c>
      <c r="X251" t="s">
        <v>147</v>
      </c>
      <c r="Y251" s="8">
        <v>34</v>
      </c>
      <c r="AG251" t="s">
        <v>196</v>
      </c>
      <c r="AH251" s="8">
        <v>34</v>
      </c>
      <c r="AQ251" t="s">
        <v>146</v>
      </c>
      <c r="AR251" s="8">
        <v>34</v>
      </c>
    </row>
    <row r="252" spans="1:44" x14ac:dyDescent="0.3">
      <c r="A252" t="s">
        <v>235</v>
      </c>
      <c r="B252" s="8">
        <v>34</v>
      </c>
      <c r="J252" t="s">
        <v>1051</v>
      </c>
      <c r="K252" s="8">
        <v>34</v>
      </c>
      <c r="X252" t="s">
        <v>147</v>
      </c>
      <c r="Y252" s="8">
        <v>34</v>
      </c>
      <c r="AG252" t="s">
        <v>196</v>
      </c>
      <c r="AH252" s="8">
        <v>34</v>
      </c>
      <c r="AQ252" t="s">
        <v>146</v>
      </c>
      <c r="AR252" s="8">
        <v>34</v>
      </c>
    </row>
    <row r="253" spans="1:44" x14ac:dyDescent="0.3">
      <c r="A253" t="s">
        <v>319</v>
      </c>
      <c r="B253" s="8">
        <v>36</v>
      </c>
      <c r="J253" t="s">
        <v>1060</v>
      </c>
      <c r="K253" s="8">
        <v>36</v>
      </c>
      <c r="X253" t="s">
        <v>147</v>
      </c>
      <c r="Y253" s="8">
        <v>36</v>
      </c>
      <c r="AG253" t="s">
        <v>196</v>
      </c>
      <c r="AH253" s="8">
        <v>36</v>
      </c>
      <c r="AQ253" t="s">
        <v>460</v>
      </c>
      <c r="AR253" s="8">
        <v>36</v>
      </c>
    </row>
    <row r="254" spans="1:44" x14ac:dyDescent="0.3">
      <c r="A254" t="s">
        <v>319</v>
      </c>
      <c r="B254" s="8">
        <v>36</v>
      </c>
      <c r="J254" t="s">
        <v>1060</v>
      </c>
      <c r="K254" s="8">
        <v>36</v>
      </c>
      <c r="X254" t="s">
        <v>147</v>
      </c>
      <c r="Y254" s="8">
        <v>36</v>
      </c>
      <c r="AG254" t="s">
        <v>196</v>
      </c>
      <c r="AH254" s="8">
        <v>36</v>
      </c>
      <c r="AQ254" t="s">
        <v>460</v>
      </c>
      <c r="AR254" s="8">
        <v>36</v>
      </c>
    </row>
    <row r="255" spans="1:44" x14ac:dyDescent="0.3">
      <c r="A255" t="s">
        <v>319</v>
      </c>
      <c r="B255" s="8">
        <v>28.784999999999997</v>
      </c>
      <c r="J255" t="s">
        <v>1060</v>
      </c>
      <c r="K255" s="8">
        <v>28.784999999999997</v>
      </c>
      <c r="X255" t="s">
        <v>147</v>
      </c>
      <c r="Y255" s="8">
        <v>28.784999999999997</v>
      </c>
      <c r="AG255" t="s">
        <v>196</v>
      </c>
      <c r="AH255" s="8">
        <v>28.784999999999997</v>
      </c>
      <c r="AQ255" t="s">
        <v>146</v>
      </c>
      <c r="AR255" s="8">
        <v>28.784999999999997</v>
      </c>
    </row>
    <row r="256" spans="1:44" x14ac:dyDescent="0.3">
      <c r="A256" t="s">
        <v>319</v>
      </c>
      <c r="B256" s="8">
        <v>28.784999999999997</v>
      </c>
      <c r="J256" t="s">
        <v>1060</v>
      </c>
      <c r="K256" s="8">
        <v>28.784999999999997</v>
      </c>
      <c r="X256" t="s">
        <v>147</v>
      </c>
      <c r="Y256" s="8">
        <v>28.784999999999997</v>
      </c>
      <c r="AG256" t="s">
        <v>196</v>
      </c>
      <c r="AH256" s="8">
        <v>28.784999999999997</v>
      </c>
      <c r="AQ256" t="s">
        <v>146</v>
      </c>
      <c r="AR256" s="8">
        <v>28.784999999999997</v>
      </c>
    </row>
    <row r="257" spans="1:44" x14ac:dyDescent="0.3">
      <c r="A257" t="s">
        <v>319</v>
      </c>
      <c r="B257" s="8">
        <v>26.9</v>
      </c>
      <c r="J257" t="s">
        <v>1060</v>
      </c>
      <c r="K257" s="8">
        <v>26.9</v>
      </c>
      <c r="X257" t="s">
        <v>147</v>
      </c>
      <c r="Y257" s="8">
        <v>26.9</v>
      </c>
      <c r="AG257" t="s">
        <v>196</v>
      </c>
      <c r="AH257" s="8">
        <v>26.9</v>
      </c>
      <c r="AQ257" t="s">
        <v>184</v>
      </c>
      <c r="AR257" s="8">
        <v>26.9</v>
      </c>
    </row>
    <row r="258" spans="1:44" x14ac:dyDescent="0.3">
      <c r="A258" t="s">
        <v>319</v>
      </c>
      <c r="B258" s="8">
        <v>26.9</v>
      </c>
      <c r="J258" t="s">
        <v>1060</v>
      </c>
      <c r="K258" s="8">
        <v>26.9</v>
      </c>
      <c r="X258" t="s">
        <v>147</v>
      </c>
      <c r="Y258" s="8">
        <v>26.9</v>
      </c>
      <c r="AG258" t="s">
        <v>196</v>
      </c>
      <c r="AH258" s="8">
        <v>26.9</v>
      </c>
      <c r="AQ258" t="s">
        <v>184</v>
      </c>
      <c r="AR258" s="8">
        <v>26.9</v>
      </c>
    </row>
    <row r="259" spans="1:44" x14ac:dyDescent="0.3">
      <c r="A259" t="s">
        <v>785</v>
      </c>
      <c r="B259" s="8">
        <v>24.574999999999999</v>
      </c>
      <c r="J259" t="s">
        <v>1075</v>
      </c>
      <c r="K259" s="8">
        <v>24.574999999999999</v>
      </c>
      <c r="X259" t="s">
        <v>147</v>
      </c>
      <c r="Y259" s="8">
        <v>24.574999999999999</v>
      </c>
      <c r="AG259" t="s">
        <v>196</v>
      </c>
      <c r="AH259" s="8">
        <v>24.574999999999999</v>
      </c>
      <c r="AQ259" t="s">
        <v>146</v>
      </c>
      <c r="AR259" s="8">
        <v>24.574999999999999</v>
      </c>
    </row>
    <row r="260" spans="1:44" x14ac:dyDescent="0.3">
      <c r="A260" t="s">
        <v>785</v>
      </c>
      <c r="B260" s="8">
        <v>24.574999999999999</v>
      </c>
      <c r="J260" t="s">
        <v>1075</v>
      </c>
      <c r="K260" s="8">
        <v>24.574999999999999</v>
      </c>
      <c r="X260" t="s">
        <v>147</v>
      </c>
      <c r="Y260" s="8">
        <v>24.574999999999999</v>
      </c>
      <c r="AG260" t="s">
        <v>196</v>
      </c>
      <c r="AH260" s="8">
        <v>24.574999999999999</v>
      </c>
      <c r="AQ260" t="s">
        <v>146</v>
      </c>
      <c r="AR260" s="8">
        <v>24.574999999999999</v>
      </c>
    </row>
    <row r="261" spans="1:44" x14ac:dyDescent="0.3">
      <c r="A261" t="s">
        <v>785</v>
      </c>
      <c r="B261" s="8">
        <v>34.909999999999997</v>
      </c>
      <c r="J261" t="s">
        <v>1075</v>
      </c>
      <c r="K261" s="8">
        <v>34.909999999999997</v>
      </c>
      <c r="X261" t="s">
        <v>147</v>
      </c>
      <c r="Y261" s="8">
        <v>34.909999999999997</v>
      </c>
      <c r="AG261" t="s">
        <v>196</v>
      </c>
      <c r="AH261" s="8">
        <v>34.909999999999997</v>
      </c>
      <c r="AQ261" t="s">
        <v>460</v>
      </c>
      <c r="AR261" s="8">
        <v>34.909999999999997</v>
      </c>
    </row>
    <row r="262" spans="1:44" x14ac:dyDescent="0.3">
      <c r="A262" t="s">
        <v>785</v>
      </c>
      <c r="B262" s="8">
        <v>34.909999999999997</v>
      </c>
      <c r="J262" t="s">
        <v>1075</v>
      </c>
      <c r="K262" s="8">
        <v>34.909999999999997</v>
      </c>
      <c r="X262" t="s">
        <v>147</v>
      </c>
      <c r="Y262" s="8">
        <v>34.909999999999997</v>
      </c>
      <c r="AG262" t="s">
        <v>196</v>
      </c>
      <c r="AH262" s="8">
        <v>34.909999999999997</v>
      </c>
      <c r="AQ262" t="s">
        <v>460</v>
      </c>
      <c r="AR262" s="8">
        <v>34.909999999999997</v>
      </c>
    </row>
    <row r="263" spans="1:44" x14ac:dyDescent="0.3">
      <c r="A263" t="s">
        <v>785</v>
      </c>
      <c r="B263" s="8">
        <v>34.909999999999997</v>
      </c>
      <c r="J263" t="s">
        <v>1075</v>
      </c>
      <c r="K263" s="8">
        <v>34.909999999999997</v>
      </c>
      <c r="X263" t="s">
        <v>147</v>
      </c>
      <c r="Y263" s="8">
        <v>34.909999999999997</v>
      </c>
      <c r="AG263" t="s">
        <v>196</v>
      </c>
      <c r="AH263" s="8">
        <v>34.909999999999997</v>
      </c>
      <c r="AQ263" t="s">
        <v>460</v>
      </c>
      <c r="AR263" s="8">
        <v>34.909999999999997</v>
      </c>
    </row>
    <row r="264" spans="1:44" x14ac:dyDescent="0.3">
      <c r="A264" t="s">
        <v>785</v>
      </c>
      <c r="B264" s="8">
        <v>24.574999999999999</v>
      </c>
      <c r="J264" t="s">
        <v>1075</v>
      </c>
      <c r="K264" s="8">
        <v>24.574999999999999</v>
      </c>
      <c r="X264" t="s">
        <v>147</v>
      </c>
      <c r="Y264" s="8">
        <v>24.574999999999999</v>
      </c>
      <c r="AG264" t="s">
        <v>196</v>
      </c>
      <c r="AH264" s="8">
        <v>24.574999999999999</v>
      </c>
      <c r="AQ264" t="s">
        <v>146</v>
      </c>
      <c r="AR264" s="8">
        <v>24.574999999999999</v>
      </c>
    </row>
    <row r="265" spans="1:44" x14ac:dyDescent="0.3">
      <c r="A265" t="s">
        <v>785</v>
      </c>
      <c r="B265" s="8">
        <v>24.574999999999999</v>
      </c>
      <c r="J265" t="s">
        <v>1075</v>
      </c>
      <c r="K265" s="8">
        <v>24.574999999999999</v>
      </c>
      <c r="X265" t="s">
        <v>147</v>
      </c>
      <c r="Y265" s="8">
        <v>24.574999999999999</v>
      </c>
      <c r="AG265" t="s">
        <v>196</v>
      </c>
      <c r="AH265" s="8">
        <v>24.574999999999999</v>
      </c>
      <c r="AQ265" t="s">
        <v>146</v>
      </c>
      <c r="AR265" s="8">
        <v>24.574999999999999</v>
      </c>
    </row>
    <row r="266" spans="1:44" x14ac:dyDescent="0.3">
      <c r="A266" t="s">
        <v>785</v>
      </c>
      <c r="B266" s="8">
        <v>34.909999999999997</v>
      </c>
      <c r="J266" t="s">
        <v>1075</v>
      </c>
      <c r="K266" s="8">
        <v>34.909999999999997</v>
      </c>
      <c r="X266" t="s">
        <v>147</v>
      </c>
      <c r="Y266" s="8">
        <v>34.909999999999997</v>
      </c>
      <c r="AG266" t="s">
        <v>196</v>
      </c>
      <c r="AH266" s="8">
        <v>34.909999999999997</v>
      </c>
      <c r="AQ266" t="s">
        <v>460</v>
      </c>
      <c r="AR266" s="8">
        <v>34.909999999999997</v>
      </c>
    </row>
    <row r="267" spans="1:44" x14ac:dyDescent="0.3">
      <c r="A267" t="s">
        <v>785</v>
      </c>
      <c r="B267" s="8">
        <v>24.574999999999999</v>
      </c>
      <c r="J267" t="s">
        <v>1075</v>
      </c>
      <c r="K267" s="8">
        <v>24.574999999999999</v>
      </c>
      <c r="X267" t="s">
        <v>147</v>
      </c>
      <c r="Y267" s="8">
        <v>24.574999999999999</v>
      </c>
      <c r="AG267" t="s">
        <v>196</v>
      </c>
      <c r="AH267" s="8">
        <v>24.574999999999999</v>
      </c>
      <c r="AQ267" t="s">
        <v>146</v>
      </c>
      <c r="AR267" s="8">
        <v>24.574999999999999</v>
      </c>
    </row>
    <row r="268" spans="1:44" x14ac:dyDescent="0.3">
      <c r="A268" t="s">
        <v>785</v>
      </c>
      <c r="B268" s="8">
        <v>34.909999999999997</v>
      </c>
      <c r="J268" t="s">
        <v>1075</v>
      </c>
      <c r="K268" s="8">
        <v>34.909999999999997</v>
      </c>
      <c r="X268" t="s">
        <v>147</v>
      </c>
      <c r="Y268" s="8">
        <v>34.909999999999997</v>
      </c>
      <c r="AG268" t="s">
        <v>196</v>
      </c>
      <c r="AH268" s="8">
        <v>34.909999999999997</v>
      </c>
      <c r="AQ268" t="s">
        <v>460</v>
      </c>
      <c r="AR268" s="8">
        <v>34.909999999999997</v>
      </c>
    </row>
    <row r="269" spans="1:44" x14ac:dyDescent="0.3">
      <c r="A269" t="s">
        <v>785</v>
      </c>
      <c r="B269" s="8">
        <v>24.574999999999999</v>
      </c>
      <c r="J269" t="s">
        <v>1075</v>
      </c>
      <c r="K269" s="8">
        <v>24.574999999999999</v>
      </c>
      <c r="X269" t="s">
        <v>147</v>
      </c>
      <c r="Y269" s="8">
        <v>24.574999999999999</v>
      </c>
      <c r="AG269" t="s">
        <v>196</v>
      </c>
      <c r="AH269" s="8">
        <v>24.574999999999999</v>
      </c>
      <c r="AQ269" t="s">
        <v>146</v>
      </c>
      <c r="AR269" s="8">
        <v>24.574999999999999</v>
      </c>
    </row>
    <row r="270" spans="1:44" x14ac:dyDescent="0.3">
      <c r="A270" t="s">
        <v>785</v>
      </c>
      <c r="B270" s="8">
        <v>34.909999999999997</v>
      </c>
      <c r="J270" t="s">
        <v>1075</v>
      </c>
      <c r="K270" s="8">
        <v>34.909999999999997</v>
      </c>
      <c r="X270" t="s">
        <v>147</v>
      </c>
      <c r="Y270" s="8">
        <v>34.909999999999997</v>
      </c>
      <c r="AG270" t="s">
        <v>196</v>
      </c>
      <c r="AH270" s="8">
        <v>34.909999999999997</v>
      </c>
      <c r="AQ270" t="s">
        <v>460</v>
      </c>
      <c r="AR270" s="8">
        <v>34.909999999999997</v>
      </c>
    </row>
    <row r="271" spans="1:44" x14ac:dyDescent="0.3">
      <c r="A271" t="s">
        <v>785</v>
      </c>
      <c r="B271" s="8">
        <v>24.574999999999999</v>
      </c>
      <c r="J271" t="s">
        <v>1075</v>
      </c>
      <c r="K271" s="8">
        <v>24.574999999999999</v>
      </c>
      <c r="X271" t="s">
        <v>147</v>
      </c>
      <c r="Y271" s="8">
        <v>24.574999999999999</v>
      </c>
      <c r="AG271" t="s">
        <v>196</v>
      </c>
      <c r="AH271" s="8">
        <v>24.574999999999999</v>
      </c>
      <c r="AQ271" t="s">
        <v>146</v>
      </c>
      <c r="AR271" s="8">
        <v>24.574999999999999</v>
      </c>
    </row>
    <row r="272" spans="1:44" x14ac:dyDescent="0.3">
      <c r="A272" t="s">
        <v>785</v>
      </c>
      <c r="B272" s="8">
        <v>24.574999999999999</v>
      </c>
      <c r="J272" t="s">
        <v>1075</v>
      </c>
      <c r="K272" s="8">
        <v>24.574999999999999</v>
      </c>
      <c r="X272" t="s">
        <v>147</v>
      </c>
      <c r="Y272" s="8">
        <v>24.574999999999999</v>
      </c>
      <c r="AG272" t="s">
        <v>196</v>
      </c>
      <c r="AH272" s="8">
        <v>24.574999999999999</v>
      </c>
      <c r="AQ272" t="s">
        <v>146</v>
      </c>
      <c r="AR272" s="8">
        <v>24.574999999999999</v>
      </c>
    </row>
    <row r="273" spans="1:44" x14ac:dyDescent="0.3">
      <c r="A273" t="s">
        <v>785</v>
      </c>
      <c r="B273" s="8">
        <v>24.574999999999999</v>
      </c>
      <c r="J273" t="s">
        <v>1075</v>
      </c>
      <c r="K273" s="8">
        <v>24.574999999999999</v>
      </c>
      <c r="X273" t="s">
        <v>147</v>
      </c>
      <c r="Y273" s="8">
        <v>24.574999999999999</v>
      </c>
      <c r="AG273" t="s">
        <v>196</v>
      </c>
      <c r="AH273" s="8">
        <v>24.574999999999999</v>
      </c>
      <c r="AQ273" t="s">
        <v>146</v>
      </c>
      <c r="AR273" s="8">
        <v>24.574999999999999</v>
      </c>
    </row>
    <row r="274" spans="1:44" x14ac:dyDescent="0.3">
      <c r="A274" t="s">
        <v>785</v>
      </c>
      <c r="B274" s="8">
        <v>34.909999999999997</v>
      </c>
      <c r="J274" t="s">
        <v>1075</v>
      </c>
      <c r="K274" s="8">
        <v>34.909999999999997</v>
      </c>
      <c r="X274" t="s">
        <v>147</v>
      </c>
      <c r="Y274" s="8">
        <v>34.909999999999997</v>
      </c>
      <c r="AG274" t="s">
        <v>196</v>
      </c>
      <c r="AH274" s="8">
        <v>34.909999999999997</v>
      </c>
      <c r="AQ274" t="s">
        <v>460</v>
      </c>
      <c r="AR274" s="8">
        <v>34.909999999999997</v>
      </c>
    </row>
    <row r="275" spans="1:44" x14ac:dyDescent="0.3">
      <c r="A275" t="s">
        <v>785</v>
      </c>
      <c r="B275" s="8">
        <v>34.909999999999997</v>
      </c>
      <c r="J275" t="s">
        <v>1075</v>
      </c>
      <c r="K275" s="8">
        <v>34.909999999999997</v>
      </c>
      <c r="X275" t="s">
        <v>147</v>
      </c>
      <c r="Y275" s="8">
        <v>34.909999999999997</v>
      </c>
      <c r="AG275" t="s">
        <v>196</v>
      </c>
      <c r="AH275" s="8">
        <v>34.909999999999997</v>
      </c>
      <c r="AQ275" t="s">
        <v>460</v>
      </c>
      <c r="AR275" s="8">
        <v>34.909999999999997</v>
      </c>
    </row>
    <row r="276" spans="1:44" x14ac:dyDescent="0.3">
      <c r="A276" t="s">
        <v>785</v>
      </c>
      <c r="B276" s="8">
        <v>34.909999999999997</v>
      </c>
      <c r="J276" t="s">
        <v>1075</v>
      </c>
      <c r="K276" s="8">
        <v>34.909999999999997</v>
      </c>
      <c r="X276" t="s">
        <v>147</v>
      </c>
      <c r="Y276" s="8">
        <v>34.909999999999997</v>
      </c>
      <c r="AG276" t="s">
        <v>196</v>
      </c>
      <c r="AH276" s="8">
        <v>34.909999999999997</v>
      </c>
      <c r="AQ276" t="s">
        <v>460</v>
      </c>
      <c r="AR276" s="8">
        <v>34.909999999999997</v>
      </c>
    </row>
    <row r="277" spans="1:44" x14ac:dyDescent="0.3">
      <c r="A277" t="s">
        <v>785</v>
      </c>
      <c r="B277" s="8">
        <v>34.909999999999997</v>
      </c>
      <c r="J277" t="s">
        <v>1075</v>
      </c>
      <c r="K277" s="8">
        <v>34.909999999999997</v>
      </c>
      <c r="X277" t="s">
        <v>147</v>
      </c>
      <c r="Y277" s="8">
        <v>34.909999999999997</v>
      </c>
      <c r="AG277" t="s">
        <v>196</v>
      </c>
      <c r="AH277" s="8">
        <v>34.909999999999997</v>
      </c>
      <c r="AQ277" t="s">
        <v>460</v>
      </c>
      <c r="AR277" s="8">
        <v>34.909999999999997</v>
      </c>
    </row>
    <row r="278" spans="1:44" x14ac:dyDescent="0.3">
      <c r="A278" t="s">
        <v>785</v>
      </c>
      <c r="B278" s="8">
        <v>34.909999999999997</v>
      </c>
      <c r="J278" t="s">
        <v>1075</v>
      </c>
      <c r="K278" s="8">
        <v>34.909999999999997</v>
      </c>
      <c r="X278" t="s">
        <v>147</v>
      </c>
      <c r="Y278" s="8">
        <v>34.909999999999997</v>
      </c>
      <c r="AG278" t="s">
        <v>196</v>
      </c>
      <c r="AH278" s="8">
        <v>34.909999999999997</v>
      </c>
      <c r="AQ278" t="s">
        <v>460</v>
      </c>
      <c r="AR278" s="8">
        <v>34.909999999999997</v>
      </c>
    </row>
    <row r="279" spans="1:44" x14ac:dyDescent="0.3">
      <c r="A279" t="s">
        <v>785</v>
      </c>
      <c r="B279" s="8">
        <v>24.574999999999999</v>
      </c>
      <c r="J279" t="s">
        <v>1075</v>
      </c>
      <c r="K279" s="8">
        <v>24.574999999999999</v>
      </c>
      <c r="X279" t="s">
        <v>147</v>
      </c>
      <c r="Y279" s="8">
        <v>24.574999999999999</v>
      </c>
      <c r="AG279" t="s">
        <v>196</v>
      </c>
      <c r="AH279" s="8">
        <v>24.574999999999999</v>
      </c>
      <c r="AQ279" t="s">
        <v>146</v>
      </c>
      <c r="AR279" s="8">
        <v>24.574999999999999</v>
      </c>
    </row>
    <row r="280" spans="1:44" x14ac:dyDescent="0.3">
      <c r="A280" t="s">
        <v>785</v>
      </c>
      <c r="B280" s="8">
        <v>24.574999999999999</v>
      </c>
      <c r="J280" t="s">
        <v>1075</v>
      </c>
      <c r="K280" s="8">
        <v>24.574999999999999</v>
      </c>
      <c r="X280" t="s">
        <v>147</v>
      </c>
      <c r="Y280" s="8">
        <v>24.574999999999999</v>
      </c>
      <c r="AG280" t="s">
        <v>196</v>
      </c>
      <c r="AH280" s="8">
        <v>24.574999999999999</v>
      </c>
      <c r="AQ280" t="s">
        <v>146</v>
      </c>
      <c r="AR280" s="8">
        <v>24.574999999999999</v>
      </c>
    </row>
    <row r="281" spans="1:44" x14ac:dyDescent="0.3">
      <c r="A281" t="s">
        <v>235</v>
      </c>
      <c r="B281" s="8">
        <v>21.1</v>
      </c>
      <c r="J281" t="s">
        <v>1108</v>
      </c>
      <c r="K281" s="8">
        <v>21.1</v>
      </c>
      <c r="X281" t="s">
        <v>147</v>
      </c>
      <c r="Y281" s="8">
        <v>21.1</v>
      </c>
      <c r="AG281" t="s">
        <v>196</v>
      </c>
      <c r="AH281" s="8">
        <v>21.1</v>
      </c>
      <c r="AQ281" t="s">
        <v>146</v>
      </c>
      <c r="AR281" s="8">
        <v>21.1</v>
      </c>
    </row>
    <row r="282" spans="1:44" x14ac:dyDescent="0.3">
      <c r="A282" t="s">
        <v>235</v>
      </c>
      <c r="B282" s="8">
        <v>26.9</v>
      </c>
      <c r="J282" t="s">
        <v>1108</v>
      </c>
      <c r="K282" s="8">
        <v>26.9</v>
      </c>
      <c r="X282" t="s">
        <v>147</v>
      </c>
      <c r="Y282" s="8">
        <v>26.9</v>
      </c>
      <c r="AG282" t="s">
        <v>196</v>
      </c>
      <c r="AH282" s="8">
        <v>26.9</v>
      </c>
      <c r="AQ282" t="s">
        <v>146</v>
      </c>
      <c r="AR282" s="8">
        <v>26.9</v>
      </c>
    </row>
    <row r="283" spans="1:44" x14ac:dyDescent="0.3">
      <c r="A283" t="s">
        <v>235</v>
      </c>
      <c r="B283" s="8">
        <v>26.9</v>
      </c>
      <c r="J283" t="s">
        <v>1108</v>
      </c>
      <c r="K283" s="8">
        <v>26.9</v>
      </c>
      <c r="X283" t="s">
        <v>147</v>
      </c>
      <c r="Y283" s="8">
        <v>26.9</v>
      </c>
      <c r="AG283" t="s">
        <v>196</v>
      </c>
      <c r="AH283" s="8">
        <v>26.9</v>
      </c>
      <c r="AQ283" t="s">
        <v>146</v>
      </c>
      <c r="AR283" s="8">
        <v>26.9</v>
      </c>
    </row>
    <row r="284" spans="1:44" x14ac:dyDescent="0.3">
      <c r="A284" t="s">
        <v>235</v>
      </c>
      <c r="B284" s="8">
        <v>26.9</v>
      </c>
      <c r="J284" t="s">
        <v>1108</v>
      </c>
      <c r="K284" s="8">
        <v>26.9</v>
      </c>
      <c r="X284" t="s">
        <v>147</v>
      </c>
      <c r="Y284" s="8">
        <v>26.9</v>
      </c>
      <c r="AG284" t="s">
        <v>196</v>
      </c>
      <c r="AH284" s="8">
        <v>26.9</v>
      </c>
      <c r="AQ284" t="s">
        <v>146</v>
      </c>
      <c r="AR284" s="8">
        <v>26.9</v>
      </c>
    </row>
    <row r="285" spans="1:44" x14ac:dyDescent="0.3">
      <c r="A285" t="s">
        <v>235</v>
      </c>
      <c r="B285" s="8">
        <v>26.9</v>
      </c>
      <c r="J285" t="s">
        <v>1108</v>
      </c>
      <c r="K285" s="8">
        <v>26.9</v>
      </c>
      <c r="X285" t="s">
        <v>147</v>
      </c>
      <c r="Y285" s="8">
        <v>26.9</v>
      </c>
      <c r="AG285" t="s">
        <v>196</v>
      </c>
      <c r="AH285" s="8">
        <v>26.9</v>
      </c>
      <c r="AQ285" t="s">
        <v>146</v>
      </c>
      <c r="AR285" s="8">
        <v>26.9</v>
      </c>
    </row>
    <row r="286" spans="1:44" x14ac:dyDescent="0.3">
      <c r="A286" t="s">
        <v>235</v>
      </c>
      <c r="B286" s="8">
        <v>26.9</v>
      </c>
      <c r="J286" t="s">
        <v>1108</v>
      </c>
      <c r="K286" s="8">
        <v>26.9</v>
      </c>
      <c r="X286" t="s">
        <v>147</v>
      </c>
      <c r="Y286" s="8">
        <v>26.9</v>
      </c>
      <c r="AG286" t="s">
        <v>196</v>
      </c>
      <c r="AH286" s="8">
        <v>26.9</v>
      </c>
      <c r="AQ286" t="s">
        <v>146</v>
      </c>
      <c r="AR286" s="8">
        <v>26.9</v>
      </c>
    </row>
    <row r="287" spans="1:44" x14ac:dyDescent="0.3">
      <c r="A287" t="s">
        <v>235</v>
      </c>
      <c r="B287" s="8">
        <v>26.9</v>
      </c>
      <c r="J287" t="s">
        <v>1108</v>
      </c>
      <c r="K287" s="8">
        <v>26.9</v>
      </c>
      <c r="X287" t="s">
        <v>147</v>
      </c>
      <c r="Y287" s="8">
        <v>26.9</v>
      </c>
      <c r="AG287" t="s">
        <v>196</v>
      </c>
      <c r="AH287" s="8">
        <v>26.9</v>
      </c>
      <c r="AQ287" t="s">
        <v>460</v>
      </c>
      <c r="AR287" s="8">
        <v>26.9</v>
      </c>
    </row>
    <row r="288" spans="1:44" x14ac:dyDescent="0.3">
      <c r="A288" t="s">
        <v>235</v>
      </c>
      <c r="B288" s="8">
        <v>26.9</v>
      </c>
      <c r="J288" t="s">
        <v>1108</v>
      </c>
      <c r="K288" s="8">
        <v>26.9</v>
      </c>
      <c r="X288" t="s">
        <v>147</v>
      </c>
      <c r="Y288" s="8">
        <v>26.9</v>
      </c>
      <c r="AG288" t="s">
        <v>196</v>
      </c>
      <c r="AH288" s="8">
        <v>26.9</v>
      </c>
      <c r="AQ288" t="s">
        <v>460</v>
      </c>
      <c r="AR288" s="8">
        <v>26.9</v>
      </c>
    </row>
    <row r="289" spans="1:44" x14ac:dyDescent="0.3">
      <c r="A289" t="s">
        <v>235</v>
      </c>
      <c r="B289" s="8">
        <v>26.9</v>
      </c>
      <c r="J289" t="s">
        <v>1108</v>
      </c>
      <c r="K289" s="8">
        <v>26.9</v>
      </c>
      <c r="X289" t="s">
        <v>147</v>
      </c>
      <c r="Y289" s="8">
        <v>26.9</v>
      </c>
      <c r="AG289" t="s">
        <v>196</v>
      </c>
      <c r="AH289" s="8">
        <v>26.9</v>
      </c>
      <c r="AQ289" t="s">
        <v>460</v>
      </c>
      <c r="AR289" s="8">
        <v>26.9</v>
      </c>
    </row>
    <row r="290" spans="1:44" x14ac:dyDescent="0.3">
      <c r="A290" t="s">
        <v>235</v>
      </c>
      <c r="B290" s="8">
        <v>26.9</v>
      </c>
      <c r="J290" t="s">
        <v>1108</v>
      </c>
      <c r="K290" s="8">
        <v>26.9</v>
      </c>
      <c r="X290" t="s">
        <v>147</v>
      </c>
      <c r="Y290" s="8">
        <v>26.9</v>
      </c>
      <c r="AG290" t="s">
        <v>196</v>
      </c>
      <c r="AH290" s="8">
        <v>26.9</v>
      </c>
      <c r="AQ290" t="s">
        <v>460</v>
      </c>
      <c r="AR290" s="8">
        <v>26.9</v>
      </c>
    </row>
    <row r="291" spans="1:44" x14ac:dyDescent="0.3">
      <c r="A291" t="s">
        <v>235</v>
      </c>
      <c r="B291" s="8">
        <v>26.9</v>
      </c>
      <c r="J291" t="s">
        <v>1108</v>
      </c>
      <c r="K291" s="8">
        <v>26.9</v>
      </c>
      <c r="X291" t="s">
        <v>147</v>
      </c>
      <c r="Y291" s="8">
        <v>26.9</v>
      </c>
      <c r="AG291" t="s">
        <v>196</v>
      </c>
      <c r="AH291" s="8">
        <v>26.9</v>
      </c>
      <c r="AQ291" t="s">
        <v>460</v>
      </c>
      <c r="AR291" s="8">
        <v>26.9</v>
      </c>
    </row>
    <row r="292" spans="1:44" x14ac:dyDescent="0.3">
      <c r="A292" t="s">
        <v>235</v>
      </c>
      <c r="B292" s="8">
        <v>26.9</v>
      </c>
      <c r="J292" t="s">
        <v>1108</v>
      </c>
      <c r="K292" s="8">
        <v>26.9</v>
      </c>
      <c r="X292" t="s">
        <v>147</v>
      </c>
      <c r="Y292" s="8">
        <v>26.9</v>
      </c>
      <c r="AG292" t="s">
        <v>196</v>
      </c>
      <c r="AH292" s="8">
        <v>26.9</v>
      </c>
      <c r="AQ292" t="s">
        <v>460</v>
      </c>
      <c r="AR292" s="8">
        <v>26.9</v>
      </c>
    </row>
    <row r="293" spans="1:44" x14ac:dyDescent="0.3">
      <c r="A293" t="s">
        <v>235</v>
      </c>
      <c r="B293" s="8">
        <v>26.9</v>
      </c>
      <c r="J293" t="s">
        <v>1108</v>
      </c>
      <c r="K293" s="8">
        <v>26.9</v>
      </c>
      <c r="X293" t="s">
        <v>147</v>
      </c>
      <c r="Y293" s="8">
        <v>26.9</v>
      </c>
      <c r="AG293" t="s">
        <v>196</v>
      </c>
      <c r="AH293" s="8">
        <v>26.9</v>
      </c>
      <c r="AQ293" t="s">
        <v>146</v>
      </c>
      <c r="AR293" s="8">
        <v>26.9</v>
      </c>
    </row>
    <row r="294" spans="1:44" x14ac:dyDescent="0.3">
      <c r="A294" t="s">
        <v>235</v>
      </c>
      <c r="B294" s="8">
        <v>26.9</v>
      </c>
      <c r="J294" t="s">
        <v>1108</v>
      </c>
      <c r="K294" s="8">
        <v>26.9</v>
      </c>
      <c r="X294" t="s">
        <v>147</v>
      </c>
      <c r="Y294" s="8">
        <v>26.9</v>
      </c>
      <c r="AG294" t="s">
        <v>196</v>
      </c>
      <c r="AH294" s="8">
        <v>26.9</v>
      </c>
      <c r="AQ294" t="s">
        <v>460</v>
      </c>
      <c r="AR294" s="8">
        <v>26.9</v>
      </c>
    </row>
    <row r="295" spans="1:44" x14ac:dyDescent="0.3">
      <c r="A295" t="s">
        <v>139</v>
      </c>
      <c r="B295" s="8">
        <v>26.9</v>
      </c>
      <c r="J295" t="s">
        <v>1121</v>
      </c>
      <c r="K295" s="8">
        <v>26.9</v>
      </c>
      <c r="X295" t="s">
        <v>147</v>
      </c>
      <c r="Y295" s="8">
        <v>26.9</v>
      </c>
      <c r="AG295" t="s">
        <v>196</v>
      </c>
      <c r="AH295" s="8">
        <v>26.9</v>
      </c>
      <c r="AQ295" t="s">
        <v>146</v>
      </c>
      <c r="AR295" s="8">
        <v>26.9</v>
      </c>
    </row>
    <row r="296" spans="1:44" x14ac:dyDescent="0.3">
      <c r="A296" t="s">
        <v>139</v>
      </c>
      <c r="B296" s="8">
        <v>26.4</v>
      </c>
      <c r="J296" t="s">
        <v>1121</v>
      </c>
      <c r="K296" s="8">
        <v>26.4</v>
      </c>
      <c r="X296" t="s">
        <v>147</v>
      </c>
      <c r="Y296" s="8">
        <v>26.4</v>
      </c>
      <c r="AG296" t="s">
        <v>196</v>
      </c>
      <c r="AH296" s="8">
        <v>26.4</v>
      </c>
      <c r="AQ296" t="s">
        <v>146</v>
      </c>
      <c r="AR296" s="8">
        <v>26.4</v>
      </c>
    </row>
    <row r="297" spans="1:44" x14ac:dyDescent="0.3">
      <c r="A297" t="s">
        <v>139</v>
      </c>
      <c r="B297" s="8">
        <v>26.4</v>
      </c>
      <c r="J297" t="s">
        <v>1121</v>
      </c>
      <c r="K297" s="8">
        <v>26.4</v>
      </c>
      <c r="X297" t="s">
        <v>147</v>
      </c>
      <c r="Y297" s="8">
        <v>26.4</v>
      </c>
      <c r="AG297" t="s">
        <v>196</v>
      </c>
      <c r="AH297" s="8">
        <v>26.4</v>
      </c>
      <c r="AQ297" t="s">
        <v>146</v>
      </c>
      <c r="AR297" s="8">
        <v>26.4</v>
      </c>
    </row>
    <row r="298" spans="1:44" x14ac:dyDescent="0.3">
      <c r="A298" t="s">
        <v>139</v>
      </c>
      <c r="B298" s="8">
        <v>26.4</v>
      </c>
      <c r="J298" t="s">
        <v>1121</v>
      </c>
      <c r="K298" s="8">
        <v>26.4</v>
      </c>
      <c r="X298" t="s">
        <v>147</v>
      </c>
      <c r="Y298" s="8">
        <v>26.4</v>
      </c>
      <c r="AG298" t="s">
        <v>196</v>
      </c>
      <c r="AH298" s="8">
        <v>26.4</v>
      </c>
      <c r="AQ298" t="s">
        <v>146</v>
      </c>
      <c r="AR298" s="8">
        <v>26.4</v>
      </c>
    </row>
    <row r="299" spans="1:44" x14ac:dyDescent="0.3">
      <c r="A299" t="s">
        <v>139</v>
      </c>
      <c r="B299" s="8">
        <v>26.4</v>
      </c>
      <c r="J299" t="s">
        <v>1121</v>
      </c>
      <c r="K299" s="8">
        <v>26.4</v>
      </c>
      <c r="X299" t="s">
        <v>147</v>
      </c>
      <c r="Y299" s="8">
        <v>26.4</v>
      </c>
      <c r="AG299" t="s">
        <v>196</v>
      </c>
      <c r="AH299" s="8">
        <v>26.4</v>
      </c>
      <c r="AQ299" t="s">
        <v>146</v>
      </c>
      <c r="AR299" s="8">
        <v>26.4</v>
      </c>
    </row>
    <row r="300" spans="1:44" x14ac:dyDescent="0.3">
      <c r="A300" t="s">
        <v>139</v>
      </c>
      <c r="B300" s="8">
        <v>26.9</v>
      </c>
      <c r="J300" t="s">
        <v>1121</v>
      </c>
      <c r="K300" s="8">
        <v>26.9</v>
      </c>
      <c r="X300" t="s">
        <v>147</v>
      </c>
      <c r="Y300" s="8">
        <v>26.9</v>
      </c>
      <c r="AG300" t="s">
        <v>196</v>
      </c>
      <c r="AH300" s="8">
        <v>26.9</v>
      </c>
      <c r="AQ300" t="s">
        <v>460</v>
      </c>
      <c r="AR300" s="8">
        <v>26.9</v>
      </c>
    </row>
    <row r="301" spans="1:44" x14ac:dyDescent="0.3">
      <c r="A301" t="s">
        <v>139</v>
      </c>
      <c r="B301" s="8">
        <v>29.9</v>
      </c>
      <c r="J301" t="s">
        <v>1121</v>
      </c>
      <c r="K301" s="8">
        <v>29.9</v>
      </c>
      <c r="X301" t="s">
        <v>147</v>
      </c>
      <c r="Y301" s="8">
        <v>29.9</v>
      </c>
      <c r="AG301" t="s">
        <v>196</v>
      </c>
      <c r="AH301" s="8">
        <v>29.9</v>
      </c>
      <c r="AQ301" t="s">
        <v>460</v>
      </c>
      <c r="AR301" s="8">
        <v>29.9</v>
      </c>
    </row>
    <row r="302" spans="1:44" x14ac:dyDescent="0.3">
      <c r="A302" t="s">
        <v>139</v>
      </c>
      <c r="B302" s="8">
        <v>29.9</v>
      </c>
      <c r="J302" t="s">
        <v>1121</v>
      </c>
      <c r="K302" s="8">
        <v>29.9</v>
      </c>
      <c r="X302" t="s">
        <v>147</v>
      </c>
      <c r="Y302" s="8">
        <v>29.9</v>
      </c>
      <c r="AG302" t="s">
        <v>196</v>
      </c>
      <c r="AH302" s="8">
        <v>29.9</v>
      </c>
      <c r="AQ302" t="s">
        <v>460</v>
      </c>
      <c r="AR302" s="8">
        <v>29.9</v>
      </c>
    </row>
    <row r="303" spans="1:44" x14ac:dyDescent="0.3">
      <c r="A303" t="s">
        <v>139</v>
      </c>
      <c r="B303" s="8">
        <v>29.9</v>
      </c>
      <c r="J303" t="s">
        <v>1121</v>
      </c>
      <c r="K303" s="8">
        <v>29.9</v>
      </c>
      <c r="X303" t="s">
        <v>147</v>
      </c>
      <c r="Y303" s="8">
        <v>29.9</v>
      </c>
      <c r="AG303" t="s">
        <v>196</v>
      </c>
      <c r="AH303" s="8">
        <v>29.9</v>
      </c>
      <c r="AQ303" t="s">
        <v>460</v>
      </c>
      <c r="AR303" s="8">
        <v>29.9</v>
      </c>
    </row>
    <row r="304" spans="1:44" x14ac:dyDescent="0.3">
      <c r="A304" t="s">
        <v>139</v>
      </c>
      <c r="B304" s="8">
        <v>29.9</v>
      </c>
      <c r="J304" t="s">
        <v>1121</v>
      </c>
      <c r="K304" s="8">
        <v>29.9</v>
      </c>
      <c r="X304" t="s">
        <v>147</v>
      </c>
      <c r="Y304" s="8">
        <v>29.9</v>
      </c>
      <c r="AG304" t="s">
        <v>196</v>
      </c>
      <c r="AH304" s="8">
        <v>29.9</v>
      </c>
      <c r="AQ304" t="s">
        <v>460</v>
      </c>
      <c r="AR304" s="8">
        <v>29.9</v>
      </c>
    </row>
    <row r="305" spans="1:44" x14ac:dyDescent="0.3">
      <c r="A305" t="s">
        <v>139</v>
      </c>
      <c r="B305" s="8">
        <v>35.620000000000005</v>
      </c>
      <c r="J305" t="s">
        <v>1134</v>
      </c>
      <c r="K305" s="8">
        <v>35.620000000000005</v>
      </c>
      <c r="X305" t="s">
        <v>509</v>
      </c>
      <c r="Y305" s="8">
        <v>35.620000000000005</v>
      </c>
      <c r="AG305" t="s">
        <v>196</v>
      </c>
      <c r="AH305" s="8">
        <v>35.620000000000005</v>
      </c>
      <c r="AQ305" t="s">
        <v>146</v>
      </c>
      <c r="AR305" s="8">
        <v>35.620000000000005</v>
      </c>
    </row>
    <row r="306" spans="1:44" x14ac:dyDescent="0.3">
      <c r="A306" t="s">
        <v>139</v>
      </c>
      <c r="B306" s="8">
        <v>35.620000000000005</v>
      </c>
      <c r="J306" t="s">
        <v>1134</v>
      </c>
      <c r="K306" s="8">
        <v>35.620000000000005</v>
      </c>
      <c r="X306" t="s">
        <v>509</v>
      </c>
      <c r="Y306" s="8">
        <v>35.620000000000005</v>
      </c>
      <c r="AG306" t="s">
        <v>196</v>
      </c>
      <c r="AH306" s="8">
        <v>35.620000000000005</v>
      </c>
      <c r="AQ306" t="s">
        <v>146</v>
      </c>
      <c r="AR306" s="8">
        <v>35.620000000000005</v>
      </c>
    </row>
    <row r="307" spans="1:44" x14ac:dyDescent="0.3">
      <c r="A307" t="s">
        <v>139</v>
      </c>
      <c r="B307" s="8">
        <v>35.620000000000005</v>
      </c>
      <c r="J307" t="s">
        <v>1134</v>
      </c>
      <c r="K307" s="8">
        <v>35.620000000000005</v>
      </c>
      <c r="X307" t="s">
        <v>509</v>
      </c>
      <c r="Y307" s="8">
        <v>35.620000000000005</v>
      </c>
      <c r="AG307" t="s">
        <v>196</v>
      </c>
      <c r="AH307" s="8">
        <v>35.620000000000005</v>
      </c>
      <c r="AQ307" t="s">
        <v>146</v>
      </c>
      <c r="AR307" s="8">
        <v>35.620000000000005</v>
      </c>
    </row>
    <row r="308" spans="1:44" x14ac:dyDescent="0.3">
      <c r="A308" t="s">
        <v>139</v>
      </c>
      <c r="B308" s="8">
        <v>35.620000000000005</v>
      </c>
      <c r="J308" t="s">
        <v>1134</v>
      </c>
      <c r="K308" s="8">
        <v>35.620000000000005</v>
      </c>
      <c r="X308" t="s">
        <v>509</v>
      </c>
      <c r="Y308" s="8">
        <v>35.620000000000005</v>
      </c>
      <c r="AG308" t="s">
        <v>196</v>
      </c>
      <c r="AH308" s="8">
        <v>35.620000000000005</v>
      </c>
      <c r="AQ308" t="s">
        <v>146</v>
      </c>
      <c r="AR308" s="8">
        <v>35.620000000000005</v>
      </c>
    </row>
    <row r="309" spans="1:44" x14ac:dyDescent="0.3">
      <c r="A309" t="s">
        <v>139</v>
      </c>
      <c r="B309" s="8">
        <v>35.620000000000005</v>
      </c>
      <c r="J309" t="s">
        <v>1134</v>
      </c>
      <c r="K309" s="8">
        <v>35.620000000000005</v>
      </c>
      <c r="X309" t="s">
        <v>509</v>
      </c>
      <c r="Y309" s="8">
        <v>35.620000000000005</v>
      </c>
      <c r="AG309" t="s">
        <v>196</v>
      </c>
      <c r="AH309" s="8">
        <v>35.620000000000005</v>
      </c>
      <c r="AQ309" t="s">
        <v>146</v>
      </c>
      <c r="AR309" s="8">
        <v>35.620000000000005</v>
      </c>
    </row>
    <row r="310" spans="1:44" x14ac:dyDescent="0.3">
      <c r="A310" t="s">
        <v>139</v>
      </c>
      <c r="B310" s="8">
        <v>35.620000000000005</v>
      </c>
      <c r="J310" t="s">
        <v>1134</v>
      </c>
      <c r="K310" s="8">
        <v>35.620000000000005</v>
      </c>
      <c r="X310" t="s">
        <v>509</v>
      </c>
      <c r="Y310" s="8">
        <v>35.620000000000005</v>
      </c>
      <c r="AG310" t="s">
        <v>196</v>
      </c>
      <c r="AH310" s="8">
        <v>35.620000000000005</v>
      </c>
      <c r="AQ310" t="s">
        <v>146</v>
      </c>
      <c r="AR310" s="8">
        <v>35.620000000000005</v>
      </c>
    </row>
    <row r="311" spans="1:44" x14ac:dyDescent="0.3">
      <c r="A311" t="s">
        <v>139</v>
      </c>
      <c r="B311" s="8">
        <v>22</v>
      </c>
      <c r="J311" t="s">
        <v>1143</v>
      </c>
      <c r="K311" s="8">
        <v>22</v>
      </c>
      <c r="X311" t="s">
        <v>509</v>
      </c>
      <c r="Y311" s="8">
        <v>22</v>
      </c>
      <c r="AG311" t="s">
        <v>196</v>
      </c>
      <c r="AH311" s="8">
        <v>22</v>
      </c>
      <c r="AQ311" t="s">
        <v>146</v>
      </c>
      <c r="AR311" s="8">
        <v>22</v>
      </c>
    </row>
    <row r="312" spans="1:44" x14ac:dyDescent="0.3">
      <c r="A312" t="s">
        <v>139</v>
      </c>
      <c r="B312" s="8">
        <v>30.7</v>
      </c>
      <c r="J312" t="s">
        <v>1143</v>
      </c>
      <c r="K312" s="8">
        <v>30.7</v>
      </c>
      <c r="X312" t="s">
        <v>509</v>
      </c>
      <c r="Y312" s="8">
        <v>30.7</v>
      </c>
      <c r="AG312" t="s">
        <v>196</v>
      </c>
      <c r="AH312" s="8">
        <v>30.7</v>
      </c>
      <c r="AQ312" t="s">
        <v>460</v>
      </c>
      <c r="AR312" s="8">
        <v>30.7</v>
      </c>
    </row>
    <row r="313" spans="1:44" x14ac:dyDescent="0.3">
      <c r="A313" t="s">
        <v>139</v>
      </c>
      <c r="B313" s="8">
        <v>22</v>
      </c>
      <c r="J313" t="s">
        <v>1143</v>
      </c>
      <c r="K313" s="8">
        <v>22</v>
      </c>
      <c r="X313" t="s">
        <v>509</v>
      </c>
      <c r="Y313" s="8">
        <v>22</v>
      </c>
      <c r="AG313" t="s">
        <v>196</v>
      </c>
      <c r="AH313" s="8">
        <v>22</v>
      </c>
      <c r="AQ313" t="s">
        <v>146</v>
      </c>
      <c r="AR313" s="8">
        <v>22</v>
      </c>
    </row>
    <row r="314" spans="1:44" x14ac:dyDescent="0.3">
      <c r="A314" t="s">
        <v>139</v>
      </c>
      <c r="B314" s="8">
        <v>22</v>
      </c>
      <c r="J314" t="s">
        <v>1143</v>
      </c>
      <c r="K314" s="8">
        <v>22</v>
      </c>
      <c r="X314" t="s">
        <v>509</v>
      </c>
      <c r="Y314" s="8">
        <v>22</v>
      </c>
      <c r="AG314" t="s">
        <v>196</v>
      </c>
      <c r="AH314" s="8">
        <v>22</v>
      </c>
      <c r="AQ314" t="s">
        <v>146</v>
      </c>
      <c r="AR314" s="8">
        <v>22</v>
      </c>
    </row>
    <row r="315" spans="1:44" x14ac:dyDescent="0.3">
      <c r="A315" t="s">
        <v>139</v>
      </c>
      <c r="B315" s="8">
        <v>22</v>
      </c>
      <c r="J315" t="s">
        <v>1143</v>
      </c>
      <c r="K315" s="8">
        <v>22</v>
      </c>
      <c r="X315" t="s">
        <v>509</v>
      </c>
      <c r="Y315" s="8">
        <v>22</v>
      </c>
      <c r="AG315" t="s">
        <v>196</v>
      </c>
      <c r="AH315" s="8">
        <v>22</v>
      </c>
      <c r="AQ315" t="s">
        <v>146</v>
      </c>
      <c r="AR315" s="8">
        <v>22</v>
      </c>
    </row>
    <row r="316" spans="1:44" x14ac:dyDescent="0.3">
      <c r="A316" t="s">
        <v>139</v>
      </c>
      <c r="B316" s="8">
        <v>30.7</v>
      </c>
      <c r="J316" t="s">
        <v>1143</v>
      </c>
      <c r="K316" s="8">
        <v>30.7</v>
      </c>
      <c r="X316" t="s">
        <v>509</v>
      </c>
      <c r="Y316" s="8">
        <v>30.7</v>
      </c>
      <c r="AG316" t="s">
        <v>196</v>
      </c>
      <c r="AH316" s="8">
        <v>30.7</v>
      </c>
      <c r="AQ316" t="s">
        <v>460</v>
      </c>
      <c r="AR316" s="8">
        <v>30.7</v>
      </c>
    </row>
    <row r="317" spans="1:44" x14ac:dyDescent="0.3">
      <c r="A317" t="s">
        <v>139</v>
      </c>
      <c r="B317" s="8">
        <v>29.2</v>
      </c>
      <c r="J317" t="s">
        <v>1143</v>
      </c>
      <c r="K317" s="8">
        <v>29.2</v>
      </c>
      <c r="X317" t="s">
        <v>509</v>
      </c>
      <c r="Y317" s="8">
        <v>29.2</v>
      </c>
      <c r="AG317" t="s">
        <v>196</v>
      </c>
      <c r="AH317" s="8">
        <v>29.2</v>
      </c>
      <c r="AQ317" t="s">
        <v>460</v>
      </c>
      <c r="AR317" s="8">
        <v>29.2</v>
      </c>
    </row>
    <row r="318" spans="1:44" x14ac:dyDescent="0.3">
      <c r="A318" t="s">
        <v>139</v>
      </c>
      <c r="B318" s="8">
        <v>30.7</v>
      </c>
      <c r="J318" t="s">
        <v>1143</v>
      </c>
      <c r="K318" s="8">
        <v>30.7</v>
      </c>
      <c r="X318" t="s">
        <v>509</v>
      </c>
      <c r="Y318" s="8">
        <v>30.7</v>
      </c>
      <c r="AG318" t="s">
        <v>196</v>
      </c>
      <c r="AH318" s="8">
        <v>30.7</v>
      </c>
      <c r="AQ318" t="s">
        <v>460</v>
      </c>
      <c r="AR318" s="8">
        <v>30.7</v>
      </c>
    </row>
    <row r="319" spans="1:44" x14ac:dyDescent="0.3">
      <c r="A319" t="s">
        <v>139</v>
      </c>
      <c r="B319" s="8">
        <v>28.7</v>
      </c>
      <c r="J319" t="s">
        <v>1143</v>
      </c>
      <c r="K319" s="8">
        <v>28.7</v>
      </c>
      <c r="X319" t="s">
        <v>509</v>
      </c>
      <c r="Y319" s="8">
        <v>28.7</v>
      </c>
      <c r="AG319" t="s">
        <v>196</v>
      </c>
      <c r="AH319" s="8">
        <v>28.7</v>
      </c>
      <c r="AQ319" t="s">
        <v>460</v>
      </c>
      <c r="AR319" s="8">
        <v>28.7</v>
      </c>
    </row>
    <row r="320" spans="1:44" x14ac:dyDescent="0.3">
      <c r="A320" t="s">
        <v>139</v>
      </c>
      <c r="B320" s="8">
        <v>30.7</v>
      </c>
      <c r="J320" t="s">
        <v>1143</v>
      </c>
      <c r="K320" s="8">
        <v>30.7</v>
      </c>
      <c r="X320" t="s">
        <v>509</v>
      </c>
      <c r="Y320" s="8">
        <v>30.7</v>
      </c>
      <c r="AG320" t="s">
        <v>196</v>
      </c>
      <c r="AH320" s="8">
        <v>30.7</v>
      </c>
      <c r="AQ320" t="s">
        <v>460</v>
      </c>
      <c r="AR320" s="8">
        <v>30.7</v>
      </c>
    </row>
    <row r="321" spans="1:44" x14ac:dyDescent="0.3">
      <c r="A321" t="s">
        <v>139</v>
      </c>
      <c r="B321" s="8">
        <v>29.2</v>
      </c>
      <c r="J321" t="s">
        <v>1143</v>
      </c>
      <c r="K321" s="8">
        <v>29.2</v>
      </c>
      <c r="X321" t="s">
        <v>509</v>
      </c>
      <c r="Y321" s="8">
        <v>29.2</v>
      </c>
      <c r="AG321" t="s">
        <v>196</v>
      </c>
      <c r="AH321" s="8">
        <v>29.2</v>
      </c>
      <c r="AQ321" t="s">
        <v>460</v>
      </c>
      <c r="AR321" s="8">
        <v>29.2</v>
      </c>
    </row>
    <row r="322" spans="1:44" x14ac:dyDescent="0.3">
      <c r="A322" t="s">
        <v>235</v>
      </c>
      <c r="B322" s="8">
        <v>17.600000000000001</v>
      </c>
      <c r="J322" t="s">
        <v>1163</v>
      </c>
      <c r="K322" s="8">
        <v>17.600000000000001</v>
      </c>
      <c r="X322" t="s">
        <v>833</v>
      </c>
      <c r="Y322" s="8">
        <v>17.600000000000001</v>
      </c>
      <c r="AG322" t="s">
        <v>832</v>
      </c>
      <c r="AH322" s="8">
        <v>17.600000000000001</v>
      </c>
      <c r="AQ322" t="s">
        <v>146</v>
      </c>
      <c r="AR322" s="8">
        <v>17.600000000000001</v>
      </c>
    </row>
    <row r="323" spans="1:44" x14ac:dyDescent="0.3">
      <c r="A323" t="s">
        <v>235</v>
      </c>
      <c r="B323" s="8">
        <v>17.600000000000001</v>
      </c>
      <c r="J323" t="s">
        <v>1163</v>
      </c>
      <c r="K323" s="8">
        <v>17.600000000000001</v>
      </c>
      <c r="X323" t="s">
        <v>833</v>
      </c>
      <c r="Y323" s="8">
        <v>17.600000000000001</v>
      </c>
      <c r="AG323" t="s">
        <v>832</v>
      </c>
      <c r="AH323" s="8">
        <v>17.600000000000001</v>
      </c>
      <c r="AQ323" t="s">
        <v>146</v>
      </c>
      <c r="AR323" s="8">
        <v>17.600000000000001</v>
      </c>
    </row>
    <row r="324" spans="1:44" x14ac:dyDescent="0.3">
      <c r="A324" t="s">
        <v>319</v>
      </c>
      <c r="B324" s="8">
        <v>26.9</v>
      </c>
      <c r="J324" t="s">
        <v>1178</v>
      </c>
      <c r="K324" s="8">
        <v>26.9</v>
      </c>
      <c r="X324" t="s">
        <v>833</v>
      </c>
      <c r="Y324" s="8">
        <v>26.9</v>
      </c>
      <c r="AG324" t="s">
        <v>196</v>
      </c>
      <c r="AH324" s="8">
        <v>26.9</v>
      </c>
      <c r="AQ324" t="s">
        <v>146</v>
      </c>
      <c r="AR324" s="8">
        <v>26.9</v>
      </c>
    </row>
    <row r="325" spans="1:44" x14ac:dyDescent="0.3">
      <c r="A325" t="s">
        <v>319</v>
      </c>
      <c r="B325" s="8">
        <v>26.9</v>
      </c>
      <c r="J325" t="s">
        <v>1178</v>
      </c>
      <c r="K325" s="8">
        <v>26.9</v>
      </c>
      <c r="X325" t="s">
        <v>833</v>
      </c>
      <c r="Y325" s="8">
        <v>26.9</v>
      </c>
      <c r="AG325" t="s">
        <v>196</v>
      </c>
      <c r="AH325" s="8">
        <v>26.9</v>
      </c>
      <c r="AQ325" t="s">
        <v>146</v>
      </c>
      <c r="AR325" s="8">
        <v>26.9</v>
      </c>
    </row>
    <row r="326" spans="1:44" x14ac:dyDescent="0.3">
      <c r="A326" t="s">
        <v>319</v>
      </c>
      <c r="B326" s="8">
        <v>26.9</v>
      </c>
      <c r="J326" t="s">
        <v>1178</v>
      </c>
      <c r="K326" s="8">
        <v>26.9</v>
      </c>
      <c r="X326" t="s">
        <v>833</v>
      </c>
      <c r="Y326" s="8">
        <v>26.9</v>
      </c>
      <c r="AG326" t="s">
        <v>196</v>
      </c>
      <c r="AH326" s="8">
        <v>26.9</v>
      </c>
      <c r="AQ326" t="s">
        <v>460</v>
      </c>
      <c r="AR326" s="8">
        <v>26.9</v>
      </c>
    </row>
    <row r="327" spans="1:44" x14ac:dyDescent="0.3">
      <c r="A327" t="s">
        <v>319</v>
      </c>
      <c r="B327" s="8">
        <v>26.9</v>
      </c>
      <c r="J327" t="s">
        <v>1178</v>
      </c>
      <c r="K327" s="8">
        <v>26.9</v>
      </c>
      <c r="X327" t="s">
        <v>833</v>
      </c>
      <c r="Y327" s="8">
        <v>26.9</v>
      </c>
      <c r="AG327" t="s">
        <v>196</v>
      </c>
      <c r="AH327" s="8">
        <v>26.9</v>
      </c>
      <c r="AQ327" t="s">
        <v>146</v>
      </c>
      <c r="AR327" s="8">
        <v>26.9</v>
      </c>
    </row>
    <row r="328" spans="1:44" x14ac:dyDescent="0.3">
      <c r="A328" t="s">
        <v>319</v>
      </c>
      <c r="B328" s="8">
        <v>26.9</v>
      </c>
      <c r="J328" t="s">
        <v>1178</v>
      </c>
      <c r="K328" s="8">
        <v>26.9</v>
      </c>
      <c r="X328" t="s">
        <v>833</v>
      </c>
      <c r="Y328" s="8">
        <v>26.9</v>
      </c>
      <c r="AG328" t="s">
        <v>196</v>
      </c>
      <c r="AH328" s="8">
        <v>26.9</v>
      </c>
      <c r="AQ328" t="s">
        <v>146</v>
      </c>
      <c r="AR328" s="8">
        <v>26.9</v>
      </c>
    </row>
    <row r="329" spans="1:44" x14ac:dyDescent="0.3">
      <c r="A329" t="s">
        <v>319</v>
      </c>
      <c r="B329" s="8">
        <v>26.9</v>
      </c>
      <c r="J329" t="s">
        <v>1178</v>
      </c>
      <c r="K329" s="8">
        <v>26.9</v>
      </c>
      <c r="X329" t="s">
        <v>833</v>
      </c>
      <c r="Y329" s="8">
        <v>26.9</v>
      </c>
      <c r="AG329" t="s">
        <v>196</v>
      </c>
      <c r="AH329" s="8">
        <v>26.9</v>
      </c>
      <c r="AQ329" t="s">
        <v>146</v>
      </c>
      <c r="AR329" s="8">
        <v>26.9</v>
      </c>
    </row>
    <row r="330" spans="1:44" x14ac:dyDescent="0.3">
      <c r="A330" t="s">
        <v>319</v>
      </c>
      <c r="B330" s="8">
        <v>26.9</v>
      </c>
      <c r="J330" t="s">
        <v>1178</v>
      </c>
      <c r="K330" s="8">
        <v>26.9</v>
      </c>
      <c r="X330" t="s">
        <v>833</v>
      </c>
      <c r="Y330" s="8">
        <v>26.9</v>
      </c>
      <c r="AG330" t="s">
        <v>196</v>
      </c>
      <c r="AH330" s="8">
        <v>26.9</v>
      </c>
      <c r="AQ330" t="s">
        <v>146</v>
      </c>
      <c r="AR330" s="8">
        <v>26.9</v>
      </c>
    </row>
    <row r="331" spans="1:44" x14ac:dyDescent="0.3">
      <c r="A331" t="s">
        <v>319</v>
      </c>
      <c r="B331" s="8">
        <v>26.9</v>
      </c>
      <c r="J331" t="s">
        <v>1178</v>
      </c>
      <c r="K331" s="8">
        <v>26.9</v>
      </c>
      <c r="X331" t="s">
        <v>833</v>
      </c>
      <c r="Y331" s="8">
        <v>26.9</v>
      </c>
      <c r="AG331" t="s">
        <v>196</v>
      </c>
      <c r="AH331" s="8">
        <v>26.9</v>
      </c>
      <c r="AQ331" t="s">
        <v>146</v>
      </c>
      <c r="AR331" s="8">
        <v>26.9</v>
      </c>
    </row>
    <row r="332" spans="1:44" x14ac:dyDescent="0.3">
      <c r="A332" t="s">
        <v>319</v>
      </c>
      <c r="B332" s="8">
        <v>26.9</v>
      </c>
      <c r="J332" t="s">
        <v>1178</v>
      </c>
      <c r="K332" s="8">
        <v>26.9</v>
      </c>
      <c r="X332" t="s">
        <v>833</v>
      </c>
      <c r="Y332" s="8">
        <v>26.9</v>
      </c>
      <c r="AG332" t="s">
        <v>196</v>
      </c>
      <c r="AH332" s="8">
        <v>26.9</v>
      </c>
      <c r="AQ332" t="s">
        <v>146</v>
      </c>
      <c r="AR332" s="8">
        <v>26.9</v>
      </c>
    </row>
    <row r="333" spans="1:44" x14ac:dyDescent="0.3">
      <c r="A333" t="s">
        <v>319</v>
      </c>
      <c r="B333" s="8">
        <v>26.9</v>
      </c>
      <c r="J333" t="s">
        <v>1178</v>
      </c>
      <c r="K333" s="8">
        <v>26.9</v>
      </c>
      <c r="X333" t="s">
        <v>833</v>
      </c>
      <c r="Y333" s="8">
        <v>26.9</v>
      </c>
      <c r="AG333" t="s">
        <v>196</v>
      </c>
      <c r="AH333" s="8">
        <v>26.9</v>
      </c>
      <c r="AQ333" t="s">
        <v>460</v>
      </c>
      <c r="AR333" s="8">
        <v>26.9</v>
      </c>
    </row>
    <row r="334" spans="1:44" x14ac:dyDescent="0.3">
      <c r="A334" t="s">
        <v>319</v>
      </c>
      <c r="B334" s="8">
        <v>26.9</v>
      </c>
      <c r="J334" t="s">
        <v>1178</v>
      </c>
      <c r="K334" s="8">
        <v>26.9</v>
      </c>
      <c r="X334" t="s">
        <v>833</v>
      </c>
      <c r="Y334" s="8">
        <v>26.9</v>
      </c>
      <c r="AG334" t="s">
        <v>196</v>
      </c>
      <c r="AH334" s="8">
        <v>26.9</v>
      </c>
      <c r="AQ334" t="s">
        <v>460</v>
      </c>
      <c r="AR334" s="8">
        <v>26.9</v>
      </c>
    </row>
    <row r="335" spans="1:44" x14ac:dyDescent="0.3">
      <c r="A335" t="s">
        <v>319</v>
      </c>
      <c r="B335" s="8">
        <v>26.9</v>
      </c>
      <c r="J335" t="s">
        <v>1178</v>
      </c>
      <c r="K335" s="8">
        <v>26.9</v>
      </c>
      <c r="X335" t="s">
        <v>833</v>
      </c>
      <c r="Y335" s="8">
        <v>26.9</v>
      </c>
      <c r="AG335" t="s">
        <v>196</v>
      </c>
      <c r="AH335" s="8">
        <v>26.9</v>
      </c>
      <c r="AQ335" t="s">
        <v>460</v>
      </c>
      <c r="AR335" s="8">
        <v>26.9</v>
      </c>
    </row>
    <row r="336" spans="1:44" x14ac:dyDescent="0.3">
      <c r="A336" t="s">
        <v>319</v>
      </c>
      <c r="B336" s="8">
        <v>26.9</v>
      </c>
      <c r="J336" t="s">
        <v>1178</v>
      </c>
      <c r="K336" s="8">
        <v>26.9</v>
      </c>
      <c r="X336" t="s">
        <v>833</v>
      </c>
      <c r="Y336" s="8">
        <v>26.9</v>
      </c>
      <c r="AG336" t="s">
        <v>196</v>
      </c>
      <c r="AH336" s="8">
        <v>26.9</v>
      </c>
      <c r="AQ336" t="s">
        <v>460</v>
      </c>
      <c r="AR336" s="8">
        <v>26.9</v>
      </c>
    </row>
    <row r="337" spans="1:44" x14ac:dyDescent="0.3">
      <c r="A337" t="s">
        <v>139</v>
      </c>
      <c r="B337" s="8">
        <v>26.9</v>
      </c>
      <c r="J337" t="s">
        <v>1217</v>
      </c>
      <c r="K337" s="8">
        <v>26.9</v>
      </c>
      <c r="X337" t="s">
        <v>833</v>
      </c>
      <c r="Y337" s="8">
        <v>26.9</v>
      </c>
      <c r="AG337" t="s">
        <v>196</v>
      </c>
      <c r="AH337" s="8">
        <v>26.9</v>
      </c>
      <c r="AQ337" t="s">
        <v>146</v>
      </c>
      <c r="AR337" s="8">
        <v>26.9</v>
      </c>
    </row>
    <row r="338" spans="1:44" x14ac:dyDescent="0.3">
      <c r="A338" t="s">
        <v>139</v>
      </c>
      <c r="B338" s="8">
        <v>26.9</v>
      </c>
      <c r="J338" t="s">
        <v>1217</v>
      </c>
      <c r="K338" s="8">
        <v>26.9</v>
      </c>
      <c r="X338" t="s">
        <v>833</v>
      </c>
      <c r="Y338" s="8">
        <v>26.9</v>
      </c>
      <c r="AG338" t="s">
        <v>196</v>
      </c>
      <c r="AH338" s="8">
        <v>26.9</v>
      </c>
      <c r="AQ338" t="s">
        <v>146</v>
      </c>
      <c r="AR338" s="8">
        <v>26.9</v>
      </c>
    </row>
    <row r="339" spans="1:44" x14ac:dyDescent="0.3">
      <c r="A339" t="s">
        <v>139</v>
      </c>
      <c r="B339" s="8">
        <v>26.9</v>
      </c>
      <c r="J339" t="s">
        <v>1217</v>
      </c>
      <c r="K339" s="8">
        <v>26.9</v>
      </c>
      <c r="X339" t="s">
        <v>833</v>
      </c>
      <c r="Y339" s="8">
        <v>26.9</v>
      </c>
      <c r="AG339" t="s">
        <v>196</v>
      </c>
      <c r="AH339" s="8">
        <v>26.9</v>
      </c>
      <c r="AQ339" t="s">
        <v>146</v>
      </c>
      <c r="AR339" s="8">
        <v>26.9</v>
      </c>
    </row>
    <row r="340" spans="1:44" x14ac:dyDescent="0.3">
      <c r="A340" t="s">
        <v>139</v>
      </c>
      <c r="B340" s="8">
        <v>26.9</v>
      </c>
      <c r="J340" t="s">
        <v>1217</v>
      </c>
      <c r="K340" s="8">
        <v>26.9</v>
      </c>
      <c r="X340" t="s">
        <v>833</v>
      </c>
      <c r="Y340" s="8">
        <v>26.9</v>
      </c>
      <c r="AG340" t="s">
        <v>196</v>
      </c>
      <c r="AH340" s="8">
        <v>26.9</v>
      </c>
      <c r="AQ340" t="s">
        <v>146</v>
      </c>
      <c r="AR340" s="8">
        <v>26.9</v>
      </c>
    </row>
    <row r="341" spans="1:44" x14ac:dyDescent="0.3">
      <c r="A341" t="s">
        <v>139</v>
      </c>
      <c r="B341" s="8">
        <v>26.9</v>
      </c>
      <c r="J341" t="s">
        <v>1217</v>
      </c>
      <c r="K341" s="8">
        <v>26.9</v>
      </c>
      <c r="X341" t="s">
        <v>833</v>
      </c>
      <c r="Y341" s="8">
        <v>26.9</v>
      </c>
      <c r="AG341" t="s">
        <v>196</v>
      </c>
      <c r="AH341" s="8">
        <v>26.9</v>
      </c>
      <c r="AQ341" t="s">
        <v>146</v>
      </c>
      <c r="AR341" s="8">
        <v>26.9</v>
      </c>
    </row>
    <row r="342" spans="1:44" x14ac:dyDescent="0.3">
      <c r="A342" t="s">
        <v>139</v>
      </c>
      <c r="B342" s="8">
        <v>26.9</v>
      </c>
      <c r="J342" t="s">
        <v>1217</v>
      </c>
      <c r="K342" s="8">
        <v>26.9</v>
      </c>
      <c r="X342" t="s">
        <v>833</v>
      </c>
      <c r="Y342" s="8">
        <v>26.9</v>
      </c>
      <c r="AG342" t="s">
        <v>196</v>
      </c>
      <c r="AH342" s="8">
        <v>26.9</v>
      </c>
      <c r="AQ342" t="s">
        <v>146</v>
      </c>
      <c r="AR342" s="8">
        <v>26.9</v>
      </c>
    </row>
    <row r="343" spans="1:44" x14ac:dyDescent="0.3">
      <c r="A343" t="s">
        <v>139</v>
      </c>
      <c r="B343" s="8">
        <v>26.9</v>
      </c>
      <c r="J343" t="s">
        <v>1217</v>
      </c>
      <c r="K343" s="8">
        <v>26.9</v>
      </c>
      <c r="X343" t="s">
        <v>833</v>
      </c>
      <c r="Y343" s="8">
        <v>26.9</v>
      </c>
      <c r="AG343" t="s">
        <v>196</v>
      </c>
      <c r="AH343" s="8">
        <v>26.9</v>
      </c>
      <c r="AQ343" t="s">
        <v>146</v>
      </c>
      <c r="AR343" s="8">
        <v>26.9</v>
      </c>
    </row>
    <row r="344" spans="1:44" x14ac:dyDescent="0.3">
      <c r="A344" t="s">
        <v>139</v>
      </c>
      <c r="B344" s="8">
        <v>26.9</v>
      </c>
      <c r="J344" t="s">
        <v>1217</v>
      </c>
      <c r="K344" s="8">
        <v>26.9</v>
      </c>
      <c r="X344" t="s">
        <v>833</v>
      </c>
      <c r="Y344" s="8">
        <v>26.9</v>
      </c>
      <c r="AG344" t="s">
        <v>196</v>
      </c>
      <c r="AH344" s="8">
        <v>26.9</v>
      </c>
      <c r="AQ344" t="s">
        <v>146</v>
      </c>
      <c r="AR344" s="8">
        <v>26.9</v>
      </c>
    </row>
    <row r="345" spans="1:44" x14ac:dyDescent="0.3">
      <c r="A345" t="s">
        <v>139</v>
      </c>
      <c r="B345" s="8">
        <v>26.9</v>
      </c>
      <c r="J345" t="s">
        <v>1217</v>
      </c>
      <c r="K345" s="8">
        <v>26.9</v>
      </c>
      <c r="X345" t="s">
        <v>833</v>
      </c>
      <c r="Y345" s="8">
        <v>26.9</v>
      </c>
      <c r="AG345" t="s">
        <v>196</v>
      </c>
      <c r="AH345" s="8">
        <v>26.9</v>
      </c>
      <c r="AQ345" t="s">
        <v>146</v>
      </c>
      <c r="AR345" s="8">
        <v>26.9</v>
      </c>
    </row>
    <row r="346" spans="1:44" x14ac:dyDescent="0.3">
      <c r="A346" t="s">
        <v>139</v>
      </c>
      <c r="B346" s="8">
        <v>26.9</v>
      </c>
      <c r="J346" t="s">
        <v>1217</v>
      </c>
      <c r="K346" s="8">
        <v>26.9</v>
      </c>
      <c r="X346" t="s">
        <v>833</v>
      </c>
      <c r="Y346" s="8">
        <v>26.9</v>
      </c>
      <c r="AG346" t="s">
        <v>196</v>
      </c>
      <c r="AH346" s="8">
        <v>26.9</v>
      </c>
      <c r="AQ346" t="s">
        <v>146</v>
      </c>
      <c r="AR346" s="8">
        <v>26.9</v>
      </c>
    </row>
    <row r="347" spans="1:44" x14ac:dyDescent="0.3">
      <c r="A347" t="s">
        <v>139</v>
      </c>
      <c r="B347" s="8">
        <v>26.9</v>
      </c>
      <c r="J347" t="s">
        <v>1217</v>
      </c>
      <c r="K347" s="8">
        <v>26.9</v>
      </c>
      <c r="X347" t="s">
        <v>833</v>
      </c>
      <c r="Y347" s="8">
        <v>26.9</v>
      </c>
      <c r="AG347" t="s">
        <v>196</v>
      </c>
      <c r="AH347" s="8">
        <v>26.9</v>
      </c>
      <c r="AQ347" t="s">
        <v>146</v>
      </c>
      <c r="AR347" s="8">
        <v>26.9</v>
      </c>
    </row>
    <row r="348" spans="1:44" x14ac:dyDescent="0.3">
      <c r="A348" t="s">
        <v>139</v>
      </c>
      <c r="B348" s="8">
        <v>26.9</v>
      </c>
      <c r="J348" t="s">
        <v>1217</v>
      </c>
      <c r="K348" s="8">
        <v>26.9</v>
      </c>
      <c r="X348" t="s">
        <v>833</v>
      </c>
      <c r="Y348" s="8">
        <v>26.9</v>
      </c>
      <c r="AG348" t="s">
        <v>196</v>
      </c>
      <c r="AH348" s="8">
        <v>26.9</v>
      </c>
      <c r="AQ348" t="s">
        <v>146</v>
      </c>
      <c r="AR348" s="8">
        <v>26.9</v>
      </c>
    </row>
    <row r="349" spans="1:44" x14ac:dyDescent="0.3">
      <c r="A349" t="s">
        <v>139</v>
      </c>
      <c r="B349" s="8">
        <v>26.9</v>
      </c>
      <c r="J349" t="s">
        <v>1217</v>
      </c>
      <c r="K349" s="8">
        <v>26.9</v>
      </c>
      <c r="X349" t="s">
        <v>833</v>
      </c>
      <c r="Y349" s="8">
        <v>26.9</v>
      </c>
      <c r="AG349" t="s">
        <v>196</v>
      </c>
      <c r="AH349" s="8">
        <v>26.9</v>
      </c>
      <c r="AQ349" t="s">
        <v>460</v>
      </c>
      <c r="AR349" s="8">
        <v>26.9</v>
      </c>
    </row>
    <row r="350" spans="1:44" x14ac:dyDescent="0.3">
      <c r="A350" t="s">
        <v>139</v>
      </c>
      <c r="B350" s="8">
        <v>26.9</v>
      </c>
      <c r="J350" t="s">
        <v>1217</v>
      </c>
      <c r="K350" s="8">
        <v>26.9</v>
      </c>
      <c r="X350" t="s">
        <v>833</v>
      </c>
      <c r="Y350" s="8">
        <v>26.9</v>
      </c>
      <c r="AG350" t="s">
        <v>196</v>
      </c>
      <c r="AH350" s="8">
        <v>26.9</v>
      </c>
      <c r="AQ350" t="s">
        <v>460</v>
      </c>
      <c r="AR350" s="8">
        <v>26.9</v>
      </c>
    </row>
    <row r="351" spans="1:44" x14ac:dyDescent="0.3">
      <c r="A351" t="s">
        <v>139</v>
      </c>
      <c r="B351" s="8">
        <v>26.9</v>
      </c>
      <c r="J351" t="s">
        <v>1217</v>
      </c>
      <c r="K351" s="8">
        <v>26.9</v>
      </c>
      <c r="X351" t="s">
        <v>833</v>
      </c>
      <c r="Y351" s="8">
        <v>26.9</v>
      </c>
      <c r="AG351" t="s">
        <v>196</v>
      </c>
      <c r="AH351" s="8">
        <v>26.9</v>
      </c>
      <c r="AQ351" t="s">
        <v>460</v>
      </c>
      <c r="AR351" s="8">
        <v>26.9</v>
      </c>
    </row>
    <row r="352" spans="1:44" x14ac:dyDescent="0.3">
      <c r="A352" t="s">
        <v>139</v>
      </c>
      <c r="B352" s="8">
        <v>26.9</v>
      </c>
      <c r="J352" t="s">
        <v>1217</v>
      </c>
      <c r="K352" s="8">
        <v>26.9</v>
      </c>
      <c r="X352" t="s">
        <v>833</v>
      </c>
      <c r="Y352" s="8">
        <v>26.9</v>
      </c>
      <c r="AG352" t="s">
        <v>196</v>
      </c>
      <c r="AH352" s="8">
        <v>26.9</v>
      </c>
      <c r="AQ352" t="s">
        <v>460</v>
      </c>
      <c r="AR352" s="8">
        <v>26.9</v>
      </c>
    </row>
    <row r="353" spans="1:44" x14ac:dyDescent="0.3">
      <c r="A353" t="s">
        <v>139</v>
      </c>
      <c r="B353" s="8">
        <v>26.9</v>
      </c>
      <c r="J353" t="s">
        <v>1217</v>
      </c>
      <c r="K353" s="8">
        <v>26.9</v>
      </c>
      <c r="X353" t="s">
        <v>833</v>
      </c>
      <c r="Y353" s="8">
        <v>26.9</v>
      </c>
      <c r="AG353" t="s">
        <v>196</v>
      </c>
      <c r="AH353" s="8">
        <v>26.9</v>
      </c>
      <c r="AQ353" t="s">
        <v>460</v>
      </c>
      <c r="AR353" s="8">
        <v>26.9</v>
      </c>
    </row>
    <row r="354" spans="1:44" x14ac:dyDescent="0.3">
      <c r="A354" t="s">
        <v>139</v>
      </c>
      <c r="B354" s="8">
        <v>26.9</v>
      </c>
      <c r="J354" t="s">
        <v>1217</v>
      </c>
      <c r="K354" s="8">
        <v>26.9</v>
      </c>
      <c r="X354" t="s">
        <v>833</v>
      </c>
      <c r="Y354" s="8">
        <v>26.9</v>
      </c>
      <c r="AG354" t="s">
        <v>196</v>
      </c>
      <c r="AH354" s="8">
        <v>26.9</v>
      </c>
      <c r="AQ354" t="s">
        <v>460</v>
      </c>
      <c r="AR354" s="8">
        <v>26.9</v>
      </c>
    </row>
    <row r="355" spans="1:44" x14ac:dyDescent="0.3">
      <c r="A355" t="s">
        <v>139</v>
      </c>
      <c r="B355" s="8">
        <v>26.9</v>
      </c>
      <c r="J355" t="s">
        <v>1217</v>
      </c>
      <c r="K355" s="8">
        <v>26.9</v>
      </c>
      <c r="X355" t="s">
        <v>833</v>
      </c>
      <c r="Y355" s="8">
        <v>26.9</v>
      </c>
      <c r="AG355" t="s">
        <v>196</v>
      </c>
      <c r="AH355" s="8">
        <v>26.9</v>
      </c>
      <c r="AQ355" t="s">
        <v>460</v>
      </c>
      <c r="AR355" s="8">
        <v>26.9</v>
      </c>
    </row>
    <row r="356" spans="1:44" x14ac:dyDescent="0.3">
      <c r="A356" t="s">
        <v>139</v>
      </c>
      <c r="B356" s="8">
        <v>26.9</v>
      </c>
      <c r="J356" t="s">
        <v>1217</v>
      </c>
      <c r="K356" s="8">
        <v>26.9</v>
      </c>
      <c r="X356" t="s">
        <v>833</v>
      </c>
      <c r="Y356" s="8">
        <v>26.9</v>
      </c>
      <c r="AG356" t="s">
        <v>196</v>
      </c>
      <c r="AH356" s="8">
        <v>26.9</v>
      </c>
      <c r="AQ356" t="s">
        <v>460</v>
      </c>
      <c r="AR356" s="8">
        <v>26.9</v>
      </c>
    </row>
    <row r="357" spans="1:44" x14ac:dyDescent="0.3">
      <c r="A357" t="s">
        <v>139</v>
      </c>
      <c r="B357" s="8">
        <v>26.9</v>
      </c>
      <c r="J357" t="s">
        <v>1217</v>
      </c>
      <c r="K357" s="8">
        <v>26.9</v>
      </c>
      <c r="X357" t="s">
        <v>833</v>
      </c>
      <c r="Y357" s="8">
        <v>26.9</v>
      </c>
      <c r="AG357" t="s">
        <v>196</v>
      </c>
      <c r="AH357" s="8">
        <v>26.9</v>
      </c>
      <c r="AQ357" t="s">
        <v>460</v>
      </c>
      <c r="AR357" s="8">
        <v>26.9</v>
      </c>
    </row>
    <row r="358" spans="1:44" x14ac:dyDescent="0.3">
      <c r="A358" t="s">
        <v>139</v>
      </c>
      <c r="B358" s="8">
        <v>26.9</v>
      </c>
      <c r="J358" t="s">
        <v>1217</v>
      </c>
      <c r="K358" s="8">
        <v>26.9</v>
      </c>
      <c r="X358" t="s">
        <v>833</v>
      </c>
      <c r="Y358" s="8">
        <v>26.9</v>
      </c>
      <c r="AG358" t="s">
        <v>196</v>
      </c>
      <c r="AH358" s="8">
        <v>26.9</v>
      </c>
      <c r="AQ358" t="s">
        <v>460</v>
      </c>
      <c r="AR358" s="8">
        <v>26.9</v>
      </c>
    </row>
    <row r="359" spans="1:44" x14ac:dyDescent="0.3">
      <c r="A359" t="s">
        <v>139</v>
      </c>
      <c r="B359" s="8">
        <v>26.9</v>
      </c>
      <c r="J359" t="s">
        <v>1217</v>
      </c>
      <c r="K359" s="8">
        <v>26.9</v>
      </c>
      <c r="X359" t="s">
        <v>833</v>
      </c>
      <c r="Y359" s="8">
        <v>26.9</v>
      </c>
      <c r="AG359" t="s">
        <v>196</v>
      </c>
      <c r="AH359" s="8">
        <v>26.9</v>
      </c>
      <c r="AQ359" t="s">
        <v>460</v>
      </c>
      <c r="AR359" s="8">
        <v>26.9</v>
      </c>
    </row>
    <row r="360" spans="1:44" x14ac:dyDescent="0.3">
      <c r="A360" t="s">
        <v>139</v>
      </c>
      <c r="B360" s="8">
        <v>26.9</v>
      </c>
      <c r="J360" t="s">
        <v>1217</v>
      </c>
      <c r="K360" s="8">
        <v>26.9</v>
      </c>
      <c r="X360" t="s">
        <v>833</v>
      </c>
      <c r="Y360" s="8">
        <v>26.9</v>
      </c>
      <c r="AG360" t="s">
        <v>196</v>
      </c>
      <c r="AH360" s="8">
        <v>26.9</v>
      </c>
      <c r="AQ360" t="s">
        <v>460</v>
      </c>
      <c r="AR360" s="8">
        <v>26.9</v>
      </c>
    </row>
    <row r="361" spans="1:44" x14ac:dyDescent="0.3">
      <c r="A361" t="s">
        <v>785</v>
      </c>
      <c r="B361" s="8">
        <v>21.9</v>
      </c>
      <c r="J361" t="s">
        <v>1243</v>
      </c>
      <c r="K361" s="8">
        <v>21.9</v>
      </c>
      <c r="X361" t="s">
        <v>833</v>
      </c>
      <c r="Y361" s="8">
        <v>21.9</v>
      </c>
      <c r="AG361" t="s">
        <v>196</v>
      </c>
      <c r="AH361" s="8">
        <v>21.9</v>
      </c>
      <c r="AQ361" t="s">
        <v>460</v>
      </c>
      <c r="AR361" s="8">
        <v>21.9</v>
      </c>
    </row>
    <row r="362" spans="1:44" x14ac:dyDescent="0.3">
      <c r="A362" t="s">
        <v>785</v>
      </c>
      <c r="B362" s="8">
        <v>21.9</v>
      </c>
      <c r="J362" t="s">
        <v>1243</v>
      </c>
      <c r="K362" s="8">
        <v>21.9</v>
      </c>
      <c r="X362" t="s">
        <v>833</v>
      </c>
      <c r="Y362" s="8">
        <v>21.9</v>
      </c>
      <c r="AG362" t="s">
        <v>196</v>
      </c>
      <c r="AH362" s="8">
        <v>21.9</v>
      </c>
      <c r="AQ362" t="s">
        <v>460</v>
      </c>
      <c r="AR362" s="8">
        <v>21.9</v>
      </c>
    </row>
    <row r="363" spans="1:44" x14ac:dyDescent="0.3">
      <c r="A363" t="s">
        <v>785</v>
      </c>
      <c r="B363" s="8">
        <v>21.9</v>
      </c>
      <c r="J363" t="s">
        <v>1243</v>
      </c>
      <c r="K363" s="8">
        <v>21.9</v>
      </c>
      <c r="X363" t="s">
        <v>833</v>
      </c>
      <c r="Y363" s="8">
        <v>21.9</v>
      </c>
      <c r="AG363" t="s">
        <v>196</v>
      </c>
      <c r="AH363" s="8">
        <v>21.9</v>
      </c>
      <c r="AQ363" t="s">
        <v>460</v>
      </c>
      <c r="AR363" s="8">
        <v>21.9</v>
      </c>
    </row>
    <row r="364" spans="1:44" x14ac:dyDescent="0.3">
      <c r="A364" t="s">
        <v>785</v>
      </c>
      <c r="B364" s="8">
        <v>21.9</v>
      </c>
      <c r="J364" t="s">
        <v>1243</v>
      </c>
      <c r="K364" s="8">
        <v>21.9</v>
      </c>
      <c r="X364" t="s">
        <v>833</v>
      </c>
      <c r="Y364" s="8">
        <v>21.9</v>
      </c>
      <c r="AG364" t="s">
        <v>142</v>
      </c>
      <c r="AH364" s="8">
        <v>21.9</v>
      </c>
      <c r="AQ364" t="s">
        <v>460</v>
      </c>
      <c r="AR364" s="8">
        <v>21.9</v>
      </c>
    </row>
    <row r="365" spans="1:44" x14ac:dyDescent="0.3">
      <c r="A365" t="s">
        <v>785</v>
      </c>
      <c r="B365" s="8">
        <v>16.2</v>
      </c>
      <c r="J365" t="s">
        <v>1243</v>
      </c>
      <c r="K365" s="8">
        <v>16.2</v>
      </c>
      <c r="X365" t="s">
        <v>833</v>
      </c>
      <c r="Y365" s="8">
        <v>16.2</v>
      </c>
      <c r="AG365" t="s">
        <v>196</v>
      </c>
      <c r="AH365" s="8">
        <v>16.2</v>
      </c>
      <c r="AQ365" t="s">
        <v>460</v>
      </c>
      <c r="AR365" s="8">
        <v>16.2</v>
      </c>
    </row>
    <row r="366" spans="1:44" x14ac:dyDescent="0.3">
      <c r="A366" t="s">
        <v>785</v>
      </c>
      <c r="B366" s="8">
        <v>20.380000000000003</v>
      </c>
      <c r="J366" t="s">
        <v>1243</v>
      </c>
      <c r="K366" s="8">
        <v>20.380000000000003</v>
      </c>
      <c r="X366" t="s">
        <v>833</v>
      </c>
      <c r="Y366" s="8">
        <v>20.380000000000003</v>
      </c>
      <c r="AG366" t="s">
        <v>196</v>
      </c>
      <c r="AH366" s="8">
        <v>20.380000000000003</v>
      </c>
      <c r="AQ366" t="s">
        <v>460</v>
      </c>
      <c r="AR366" s="8">
        <v>20.380000000000003</v>
      </c>
    </row>
    <row r="367" spans="1:44" x14ac:dyDescent="0.3">
      <c r="A367" t="s">
        <v>235</v>
      </c>
      <c r="B367" s="8">
        <v>32.15</v>
      </c>
      <c r="J367" t="s">
        <v>1272</v>
      </c>
      <c r="K367" s="8">
        <v>32.15</v>
      </c>
      <c r="X367" t="s">
        <v>833</v>
      </c>
      <c r="Y367" s="8">
        <v>32.15</v>
      </c>
      <c r="AG367" t="s">
        <v>196</v>
      </c>
      <c r="AH367" s="8">
        <v>32.15</v>
      </c>
      <c r="AQ367" t="s">
        <v>460</v>
      </c>
      <c r="AR367" s="8">
        <v>32.15</v>
      </c>
    </row>
    <row r="368" spans="1:44" x14ac:dyDescent="0.3">
      <c r="A368" t="s">
        <v>235</v>
      </c>
      <c r="B368" s="8">
        <v>32.15</v>
      </c>
      <c r="J368" t="s">
        <v>1272</v>
      </c>
      <c r="K368" s="8">
        <v>32.15</v>
      </c>
      <c r="X368" t="s">
        <v>833</v>
      </c>
      <c r="Y368" s="8">
        <v>32.15</v>
      </c>
      <c r="AG368" t="s">
        <v>196</v>
      </c>
      <c r="AH368" s="8">
        <v>32.15</v>
      </c>
      <c r="AQ368" t="s">
        <v>460</v>
      </c>
      <c r="AR368" s="8">
        <v>32.15</v>
      </c>
    </row>
    <row r="369" spans="1:44" x14ac:dyDescent="0.3">
      <c r="A369" t="s">
        <v>235</v>
      </c>
      <c r="B369" s="8">
        <v>32.15</v>
      </c>
      <c r="J369" t="s">
        <v>1272</v>
      </c>
      <c r="K369" s="8">
        <v>32.15</v>
      </c>
      <c r="X369" t="s">
        <v>833</v>
      </c>
      <c r="Y369" s="8">
        <v>32.15</v>
      </c>
      <c r="AG369" t="s">
        <v>196</v>
      </c>
      <c r="AH369" s="8">
        <v>32.15</v>
      </c>
      <c r="AQ369" t="s">
        <v>460</v>
      </c>
      <c r="AR369" s="8">
        <v>32.15</v>
      </c>
    </row>
    <row r="370" spans="1:44" x14ac:dyDescent="0.3">
      <c r="A370" t="s">
        <v>235</v>
      </c>
      <c r="B370" s="8">
        <v>32.15</v>
      </c>
      <c r="J370" t="s">
        <v>1272</v>
      </c>
      <c r="K370" s="8">
        <v>32.15</v>
      </c>
      <c r="X370" t="s">
        <v>833</v>
      </c>
      <c r="Y370" s="8">
        <v>32.15</v>
      </c>
      <c r="AG370" t="s">
        <v>196</v>
      </c>
      <c r="AH370" s="8">
        <v>32.15</v>
      </c>
      <c r="AQ370" t="s">
        <v>460</v>
      </c>
      <c r="AR370" s="8">
        <v>32.15</v>
      </c>
    </row>
    <row r="371" spans="1:44" x14ac:dyDescent="0.3">
      <c r="A371" t="s">
        <v>235</v>
      </c>
      <c r="B371" s="8">
        <v>32.15</v>
      </c>
      <c r="J371" t="s">
        <v>1272</v>
      </c>
      <c r="K371" s="8">
        <v>32.15</v>
      </c>
      <c r="X371" t="s">
        <v>833</v>
      </c>
      <c r="Y371" s="8">
        <v>32.15</v>
      </c>
      <c r="AG371" t="s">
        <v>196</v>
      </c>
      <c r="AH371" s="8">
        <v>32.15</v>
      </c>
      <c r="AQ371" t="s">
        <v>460</v>
      </c>
      <c r="AR371" s="8">
        <v>32.15</v>
      </c>
    </row>
    <row r="372" spans="1:44" x14ac:dyDescent="0.3">
      <c r="A372" t="s">
        <v>235</v>
      </c>
      <c r="B372" s="8">
        <v>32.15</v>
      </c>
      <c r="J372" t="s">
        <v>1272</v>
      </c>
      <c r="K372" s="8">
        <v>32.15</v>
      </c>
      <c r="X372" t="s">
        <v>833</v>
      </c>
      <c r="Y372" s="8">
        <v>32.15</v>
      </c>
      <c r="AG372" t="s">
        <v>196</v>
      </c>
      <c r="AH372" s="8">
        <v>32.15</v>
      </c>
      <c r="AQ372" t="s">
        <v>460</v>
      </c>
      <c r="AR372" s="8">
        <v>32.15</v>
      </c>
    </row>
    <row r="373" spans="1:44" x14ac:dyDescent="0.3">
      <c r="A373" t="s">
        <v>235</v>
      </c>
      <c r="B373" s="8">
        <v>32.15</v>
      </c>
      <c r="J373" t="s">
        <v>1272</v>
      </c>
      <c r="K373" s="8">
        <v>32.15</v>
      </c>
      <c r="X373" t="s">
        <v>833</v>
      </c>
      <c r="Y373" s="8">
        <v>32.15</v>
      </c>
      <c r="AG373" t="s">
        <v>196</v>
      </c>
      <c r="AH373" s="8">
        <v>32.15</v>
      </c>
      <c r="AQ373" t="s">
        <v>460</v>
      </c>
      <c r="AR373" s="8">
        <v>32.15</v>
      </c>
    </row>
    <row r="374" spans="1:44" x14ac:dyDescent="0.3">
      <c r="A374" t="s">
        <v>235</v>
      </c>
      <c r="B374" s="8">
        <v>32.15</v>
      </c>
      <c r="J374" t="s">
        <v>1272</v>
      </c>
      <c r="K374" s="8">
        <v>32.15</v>
      </c>
      <c r="X374" t="s">
        <v>833</v>
      </c>
      <c r="Y374" s="8">
        <v>32.15</v>
      </c>
      <c r="AG374" t="s">
        <v>196</v>
      </c>
      <c r="AH374" s="8">
        <v>32.15</v>
      </c>
      <c r="AQ374" t="s">
        <v>460</v>
      </c>
      <c r="AR374" s="8">
        <v>32.15</v>
      </c>
    </row>
    <row r="375" spans="1:44" x14ac:dyDescent="0.3">
      <c r="A375" t="s">
        <v>235</v>
      </c>
      <c r="B375" s="8">
        <v>32.15</v>
      </c>
      <c r="J375" t="s">
        <v>1272</v>
      </c>
      <c r="K375" s="8">
        <v>32.15</v>
      </c>
      <c r="X375" t="s">
        <v>833</v>
      </c>
      <c r="Y375" s="8">
        <v>32.15</v>
      </c>
      <c r="AG375" t="s">
        <v>196</v>
      </c>
      <c r="AH375" s="8">
        <v>32.15</v>
      </c>
      <c r="AQ375" t="s">
        <v>460</v>
      </c>
      <c r="AR375" s="8">
        <v>32.15</v>
      </c>
    </row>
    <row r="376" spans="1:44" x14ac:dyDescent="0.3">
      <c r="A376" t="s">
        <v>319</v>
      </c>
      <c r="B376" s="8">
        <v>24.5</v>
      </c>
      <c r="J376" t="s">
        <v>1285</v>
      </c>
      <c r="K376" s="8">
        <v>24.5</v>
      </c>
      <c r="X376" t="s">
        <v>147</v>
      </c>
      <c r="Y376" s="8">
        <v>24.5</v>
      </c>
      <c r="AG376" t="s">
        <v>196</v>
      </c>
      <c r="AH376" s="8">
        <v>24.5</v>
      </c>
      <c r="AQ376" t="s">
        <v>146</v>
      </c>
      <c r="AR376" s="8">
        <v>24.5</v>
      </c>
    </row>
    <row r="377" spans="1:44" x14ac:dyDescent="0.3">
      <c r="A377" t="s">
        <v>319</v>
      </c>
      <c r="B377" s="8">
        <v>23.594999999999999</v>
      </c>
      <c r="J377" t="s">
        <v>1285</v>
      </c>
      <c r="K377" s="8">
        <v>23.594999999999999</v>
      </c>
      <c r="X377" t="s">
        <v>147</v>
      </c>
      <c r="Y377" s="8">
        <v>23.594999999999999</v>
      </c>
      <c r="AG377" t="s">
        <v>196</v>
      </c>
      <c r="AH377" s="8">
        <v>23.594999999999999</v>
      </c>
      <c r="AQ377" t="s">
        <v>146</v>
      </c>
      <c r="AR377" s="8">
        <v>23.594999999999999</v>
      </c>
    </row>
    <row r="378" spans="1:44" x14ac:dyDescent="0.3">
      <c r="A378" t="s">
        <v>319</v>
      </c>
      <c r="B378" s="8">
        <v>23.594999999999999</v>
      </c>
      <c r="J378" t="s">
        <v>1285</v>
      </c>
      <c r="K378" s="8">
        <v>23.594999999999999</v>
      </c>
      <c r="X378" t="s">
        <v>147</v>
      </c>
      <c r="Y378" s="8">
        <v>23.594999999999999</v>
      </c>
      <c r="AG378" t="s">
        <v>196</v>
      </c>
      <c r="AH378" s="8">
        <v>23.594999999999999</v>
      </c>
      <c r="AQ378" t="s">
        <v>146</v>
      </c>
      <c r="AR378" s="8">
        <v>23.594999999999999</v>
      </c>
    </row>
    <row r="379" spans="1:44" x14ac:dyDescent="0.3">
      <c r="A379" t="s">
        <v>319</v>
      </c>
      <c r="B379" s="8">
        <v>30.69</v>
      </c>
      <c r="J379" t="s">
        <v>1285</v>
      </c>
      <c r="K379" s="8">
        <v>30.69</v>
      </c>
      <c r="X379" t="s">
        <v>147</v>
      </c>
      <c r="Y379" s="8">
        <v>30.69</v>
      </c>
      <c r="AG379" t="s">
        <v>196</v>
      </c>
      <c r="AH379" s="8">
        <v>30.69</v>
      </c>
      <c r="AQ379" t="s">
        <v>460</v>
      </c>
      <c r="AR379" s="8">
        <v>30.69</v>
      </c>
    </row>
    <row r="380" spans="1:44" x14ac:dyDescent="0.3">
      <c r="A380" t="s">
        <v>679</v>
      </c>
      <c r="B380" s="8">
        <v>26.9</v>
      </c>
      <c r="J380" t="s">
        <v>1295</v>
      </c>
      <c r="K380" s="8">
        <v>26.9</v>
      </c>
      <c r="X380" t="s">
        <v>833</v>
      </c>
      <c r="Y380" s="8">
        <v>26.9</v>
      </c>
      <c r="AG380" t="s">
        <v>196</v>
      </c>
      <c r="AH380" s="8">
        <v>26.9</v>
      </c>
      <c r="AQ380" t="s">
        <v>146</v>
      </c>
      <c r="AR380" s="8">
        <v>26.9</v>
      </c>
    </row>
    <row r="381" spans="1:44" x14ac:dyDescent="0.3">
      <c r="A381" t="s">
        <v>679</v>
      </c>
      <c r="B381" s="8">
        <v>26.9</v>
      </c>
      <c r="J381" t="s">
        <v>1295</v>
      </c>
      <c r="K381" s="8">
        <v>26.9</v>
      </c>
      <c r="X381" t="s">
        <v>833</v>
      </c>
      <c r="Y381" s="8">
        <v>26.9</v>
      </c>
      <c r="AG381" t="s">
        <v>196</v>
      </c>
      <c r="AH381" s="8">
        <v>26.9</v>
      </c>
      <c r="AQ381" t="s">
        <v>146</v>
      </c>
      <c r="AR381" s="8">
        <v>26.9</v>
      </c>
    </row>
    <row r="382" spans="1:44" x14ac:dyDescent="0.3">
      <c r="A382" t="s">
        <v>679</v>
      </c>
      <c r="B382" s="8">
        <v>26.9</v>
      </c>
      <c r="J382" t="s">
        <v>1295</v>
      </c>
      <c r="K382" s="8">
        <v>26.9</v>
      </c>
      <c r="X382" t="s">
        <v>833</v>
      </c>
      <c r="Y382" s="8">
        <v>26.9</v>
      </c>
      <c r="AG382" t="s">
        <v>196</v>
      </c>
      <c r="AH382" s="8">
        <v>26.9</v>
      </c>
      <c r="AQ382" t="s">
        <v>146</v>
      </c>
      <c r="AR382" s="8">
        <v>26.9</v>
      </c>
    </row>
    <row r="383" spans="1:44" x14ac:dyDescent="0.3">
      <c r="A383" t="s">
        <v>679</v>
      </c>
      <c r="B383" s="8">
        <v>26.9</v>
      </c>
      <c r="J383" t="s">
        <v>1295</v>
      </c>
      <c r="K383" s="8">
        <v>26.9</v>
      </c>
      <c r="X383" t="s">
        <v>833</v>
      </c>
      <c r="Y383" s="8">
        <v>26.9</v>
      </c>
      <c r="AG383" t="s">
        <v>196</v>
      </c>
      <c r="AH383" s="8">
        <v>26.9</v>
      </c>
      <c r="AQ383" t="s">
        <v>146</v>
      </c>
      <c r="AR383" s="8">
        <v>26.9</v>
      </c>
    </row>
    <row r="384" spans="1:44" x14ac:dyDescent="0.3">
      <c r="A384" t="s">
        <v>679</v>
      </c>
      <c r="B384" s="8">
        <v>26.9</v>
      </c>
      <c r="J384" t="s">
        <v>1295</v>
      </c>
      <c r="K384" s="8">
        <v>26.9</v>
      </c>
      <c r="X384" t="s">
        <v>833</v>
      </c>
      <c r="Y384" s="8">
        <v>26.9</v>
      </c>
      <c r="AG384" t="s">
        <v>196</v>
      </c>
      <c r="AH384" s="8">
        <v>26.9</v>
      </c>
      <c r="AQ384" t="s">
        <v>460</v>
      </c>
      <c r="AR384" s="8">
        <v>26.9</v>
      </c>
    </row>
    <row r="385" spans="1:44" x14ac:dyDescent="0.3">
      <c r="A385" t="s">
        <v>679</v>
      </c>
      <c r="B385" s="8">
        <v>26.9</v>
      </c>
      <c r="J385" t="s">
        <v>1295</v>
      </c>
      <c r="K385" s="8">
        <v>26.9</v>
      </c>
      <c r="X385" t="s">
        <v>833</v>
      </c>
      <c r="Y385" s="8">
        <v>26.9</v>
      </c>
      <c r="AG385" t="s">
        <v>196</v>
      </c>
      <c r="AH385" s="8">
        <v>26.9</v>
      </c>
      <c r="AQ385" t="s">
        <v>460</v>
      </c>
      <c r="AR385" s="8">
        <v>26.9</v>
      </c>
    </row>
    <row r="386" spans="1:44" x14ac:dyDescent="0.3">
      <c r="A386" t="s">
        <v>679</v>
      </c>
      <c r="B386" s="8">
        <v>26.9</v>
      </c>
      <c r="J386" t="s">
        <v>1295</v>
      </c>
      <c r="K386" s="8">
        <v>26.9</v>
      </c>
      <c r="X386" t="s">
        <v>833</v>
      </c>
      <c r="Y386" s="8">
        <v>26.9</v>
      </c>
      <c r="AG386" t="s">
        <v>196</v>
      </c>
      <c r="AH386" s="8">
        <v>26.9</v>
      </c>
      <c r="AQ386" t="s">
        <v>460</v>
      </c>
      <c r="AR386" s="8">
        <v>26.9</v>
      </c>
    </row>
    <row r="387" spans="1:44" x14ac:dyDescent="0.3">
      <c r="A387" t="s">
        <v>679</v>
      </c>
      <c r="B387" s="8">
        <v>26.9</v>
      </c>
      <c r="J387" t="s">
        <v>1295</v>
      </c>
      <c r="K387" s="8">
        <v>26.9</v>
      </c>
      <c r="X387" t="s">
        <v>833</v>
      </c>
      <c r="Y387" s="8">
        <v>26.9</v>
      </c>
      <c r="AG387" t="s">
        <v>196</v>
      </c>
      <c r="AH387" s="8">
        <v>26.9</v>
      </c>
      <c r="AQ387" t="s">
        <v>460</v>
      </c>
      <c r="AR387" s="8">
        <v>26.9</v>
      </c>
    </row>
    <row r="388" spans="1:44" x14ac:dyDescent="0.3">
      <c r="A388" t="s">
        <v>679</v>
      </c>
      <c r="B388" s="8">
        <v>26.9</v>
      </c>
      <c r="J388" t="s">
        <v>1295</v>
      </c>
      <c r="K388" s="8">
        <v>26.9</v>
      </c>
      <c r="X388" t="s">
        <v>833</v>
      </c>
      <c r="Y388" s="8">
        <v>26.9</v>
      </c>
      <c r="AG388" t="s">
        <v>196</v>
      </c>
      <c r="AH388" s="8">
        <v>26.9</v>
      </c>
      <c r="AQ388" t="s">
        <v>146</v>
      </c>
      <c r="AR388" s="8">
        <v>26.9</v>
      </c>
    </row>
    <row r="389" spans="1:44" x14ac:dyDescent="0.3">
      <c r="A389" t="s">
        <v>679</v>
      </c>
      <c r="B389" s="8">
        <v>26.9</v>
      </c>
      <c r="J389" t="s">
        <v>1295</v>
      </c>
      <c r="K389" s="8">
        <v>26.9</v>
      </c>
      <c r="X389" t="s">
        <v>833</v>
      </c>
      <c r="Y389" s="8">
        <v>26.9</v>
      </c>
      <c r="AG389" t="s">
        <v>196</v>
      </c>
      <c r="AH389" s="8">
        <v>26.9</v>
      </c>
      <c r="AQ389" t="s">
        <v>460</v>
      </c>
      <c r="AR389" s="8">
        <v>26.9</v>
      </c>
    </row>
    <row r="390" spans="1:44" x14ac:dyDescent="0.3">
      <c r="A390" t="s">
        <v>679</v>
      </c>
      <c r="B390" s="8">
        <v>26.9</v>
      </c>
      <c r="J390" t="s">
        <v>1295</v>
      </c>
      <c r="K390" s="8">
        <v>26.9</v>
      </c>
      <c r="X390" t="s">
        <v>833</v>
      </c>
      <c r="Y390" s="8">
        <v>26.9</v>
      </c>
      <c r="AG390" t="s">
        <v>196</v>
      </c>
      <c r="AH390" s="8">
        <v>26.9</v>
      </c>
      <c r="AQ390" t="s">
        <v>146</v>
      </c>
      <c r="AR390" s="8">
        <v>26.9</v>
      </c>
    </row>
    <row r="391" spans="1:44" x14ac:dyDescent="0.3">
      <c r="A391" t="s">
        <v>679</v>
      </c>
      <c r="B391" s="8">
        <v>26.9</v>
      </c>
      <c r="J391" t="s">
        <v>1295</v>
      </c>
      <c r="K391" s="8">
        <v>26.9</v>
      </c>
      <c r="X391" t="s">
        <v>833</v>
      </c>
      <c r="Y391" s="8">
        <v>26.9</v>
      </c>
      <c r="AG391" t="s">
        <v>196</v>
      </c>
      <c r="AH391" s="8">
        <v>26.9</v>
      </c>
      <c r="AQ391" t="s">
        <v>460</v>
      </c>
      <c r="AR391" s="8">
        <v>26.9</v>
      </c>
    </row>
    <row r="392" spans="1:44" x14ac:dyDescent="0.3">
      <c r="A392" t="s">
        <v>193</v>
      </c>
      <c r="B392" s="8">
        <v>17.134999999999998</v>
      </c>
      <c r="J392" t="s">
        <v>1325</v>
      </c>
      <c r="K392" s="8">
        <v>17.134999999999998</v>
      </c>
      <c r="X392" t="s">
        <v>833</v>
      </c>
      <c r="Y392" s="8">
        <v>17.134999999999998</v>
      </c>
      <c r="AG392" t="s">
        <v>196</v>
      </c>
      <c r="AH392" s="8">
        <v>17.134999999999998</v>
      </c>
      <c r="AQ392" t="s">
        <v>146</v>
      </c>
      <c r="AR392" s="8">
        <v>17.134999999999998</v>
      </c>
    </row>
    <row r="393" spans="1:44" x14ac:dyDescent="0.3">
      <c r="A393" t="s">
        <v>193</v>
      </c>
      <c r="B393" s="8">
        <v>16.934999999999999</v>
      </c>
      <c r="J393" t="s">
        <v>1325</v>
      </c>
      <c r="K393" s="8">
        <v>16.934999999999999</v>
      </c>
      <c r="X393" t="s">
        <v>833</v>
      </c>
      <c r="Y393" s="8">
        <v>16.934999999999999</v>
      </c>
      <c r="AG393" t="s">
        <v>196</v>
      </c>
      <c r="AH393" s="8">
        <v>16.934999999999999</v>
      </c>
      <c r="AQ393" t="s">
        <v>146</v>
      </c>
      <c r="AR393" s="8">
        <v>16.934999999999999</v>
      </c>
    </row>
    <row r="394" spans="1:44" x14ac:dyDescent="0.3">
      <c r="A394" t="s">
        <v>193</v>
      </c>
      <c r="B394" s="8">
        <v>16.934999999999999</v>
      </c>
      <c r="J394" t="s">
        <v>1325</v>
      </c>
      <c r="K394" s="8">
        <v>16.934999999999999</v>
      </c>
      <c r="X394" t="s">
        <v>833</v>
      </c>
      <c r="Y394" s="8">
        <v>16.934999999999999</v>
      </c>
      <c r="AG394" t="s">
        <v>196</v>
      </c>
      <c r="AH394" s="8">
        <v>16.934999999999999</v>
      </c>
      <c r="AQ394" t="s">
        <v>146</v>
      </c>
      <c r="AR394" s="8">
        <v>16.934999999999999</v>
      </c>
    </row>
    <row r="395" spans="1:44" x14ac:dyDescent="0.3">
      <c r="A395" t="s">
        <v>193</v>
      </c>
      <c r="B395" s="8">
        <v>25.8</v>
      </c>
      <c r="J395" t="s">
        <v>1325</v>
      </c>
      <c r="K395" s="8">
        <v>25.8</v>
      </c>
      <c r="X395" t="s">
        <v>833</v>
      </c>
      <c r="Y395" s="8">
        <v>25.8</v>
      </c>
      <c r="AG395" t="s">
        <v>196</v>
      </c>
      <c r="AH395" s="8">
        <v>25.8</v>
      </c>
      <c r="AQ395" t="s">
        <v>460</v>
      </c>
      <c r="AR395" s="8">
        <v>25.8</v>
      </c>
    </row>
    <row r="396" spans="1:44" x14ac:dyDescent="0.3">
      <c r="A396" t="s">
        <v>193</v>
      </c>
      <c r="B396" s="8">
        <v>25.8</v>
      </c>
      <c r="J396" t="s">
        <v>1325</v>
      </c>
      <c r="K396" s="8">
        <v>25.8</v>
      </c>
      <c r="X396" t="s">
        <v>833</v>
      </c>
      <c r="Y396" s="8">
        <v>25.8</v>
      </c>
      <c r="AG396" t="s">
        <v>196</v>
      </c>
      <c r="AH396" s="8">
        <v>25.8</v>
      </c>
      <c r="AQ396" t="s">
        <v>460</v>
      </c>
      <c r="AR396" s="8">
        <v>25.8</v>
      </c>
    </row>
    <row r="397" spans="1:44" x14ac:dyDescent="0.3">
      <c r="A397" t="s">
        <v>193</v>
      </c>
      <c r="B397" s="8">
        <v>25.8</v>
      </c>
      <c r="J397" t="s">
        <v>1325</v>
      </c>
      <c r="K397" s="8">
        <v>25.8</v>
      </c>
      <c r="X397" t="s">
        <v>833</v>
      </c>
      <c r="Y397" s="8">
        <v>25.8</v>
      </c>
      <c r="AG397" t="s">
        <v>196</v>
      </c>
      <c r="AH397" s="8">
        <v>25.8</v>
      </c>
      <c r="AQ397" t="s">
        <v>460</v>
      </c>
      <c r="AR397" s="8">
        <v>25.8</v>
      </c>
    </row>
    <row r="398" spans="1:44" x14ac:dyDescent="0.3">
      <c r="A398" t="s">
        <v>193</v>
      </c>
      <c r="B398" s="8">
        <v>25.8</v>
      </c>
      <c r="J398" t="s">
        <v>1325</v>
      </c>
      <c r="K398" s="8">
        <v>25.8</v>
      </c>
      <c r="X398" t="s">
        <v>833</v>
      </c>
      <c r="Y398" s="8">
        <v>25.8</v>
      </c>
      <c r="AG398" t="s">
        <v>196</v>
      </c>
      <c r="AH398" s="8">
        <v>25.8</v>
      </c>
      <c r="AQ398" t="s">
        <v>460</v>
      </c>
      <c r="AR398" s="8">
        <v>25.8</v>
      </c>
    </row>
    <row r="399" spans="1:44" x14ac:dyDescent="0.3">
      <c r="A399" t="s">
        <v>193</v>
      </c>
      <c r="B399" s="8">
        <v>25.8</v>
      </c>
      <c r="J399" t="s">
        <v>1325</v>
      </c>
      <c r="K399" s="8">
        <v>25.8</v>
      </c>
      <c r="X399" t="s">
        <v>833</v>
      </c>
      <c r="Y399" s="8">
        <v>25.8</v>
      </c>
      <c r="AG399" t="s">
        <v>196</v>
      </c>
      <c r="AH399" s="8">
        <v>25.8</v>
      </c>
      <c r="AQ399" t="s">
        <v>460</v>
      </c>
      <c r="AR399" s="8">
        <v>25.8</v>
      </c>
    </row>
    <row r="400" spans="1:44" x14ac:dyDescent="0.3">
      <c r="A400" t="s">
        <v>193</v>
      </c>
      <c r="B400" s="8">
        <v>25.8</v>
      </c>
      <c r="J400" t="s">
        <v>1325</v>
      </c>
      <c r="K400" s="8">
        <v>25.8</v>
      </c>
      <c r="X400" t="s">
        <v>833</v>
      </c>
      <c r="Y400" s="8">
        <v>25.8</v>
      </c>
      <c r="AG400" t="s">
        <v>196</v>
      </c>
      <c r="AH400" s="8">
        <v>25.8</v>
      </c>
      <c r="AQ400" t="s">
        <v>460</v>
      </c>
      <c r="AR400" s="8">
        <v>25.8</v>
      </c>
    </row>
    <row r="401" spans="1:44" x14ac:dyDescent="0.3">
      <c r="A401" t="s">
        <v>319</v>
      </c>
      <c r="B401" s="8">
        <v>26.9</v>
      </c>
      <c r="J401" t="s">
        <v>1356</v>
      </c>
      <c r="K401" s="8">
        <v>26.9</v>
      </c>
      <c r="X401" t="s">
        <v>509</v>
      </c>
      <c r="Y401" s="8">
        <v>26.9</v>
      </c>
      <c r="AG401" t="s">
        <v>196</v>
      </c>
      <c r="AH401" s="8">
        <v>26.9</v>
      </c>
      <c r="AQ401" t="s">
        <v>146</v>
      </c>
      <c r="AR401" s="8">
        <v>26.9</v>
      </c>
    </row>
    <row r="402" spans="1:44" x14ac:dyDescent="0.3">
      <c r="A402" t="s">
        <v>319</v>
      </c>
      <c r="B402" s="8">
        <v>31.06</v>
      </c>
      <c r="J402" t="s">
        <v>1356</v>
      </c>
      <c r="K402" s="8">
        <v>31.06</v>
      </c>
      <c r="X402" t="s">
        <v>509</v>
      </c>
      <c r="Y402" s="8">
        <v>31.06</v>
      </c>
      <c r="AG402" t="s">
        <v>196</v>
      </c>
      <c r="AH402" s="8">
        <v>31.06</v>
      </c>
      <c r="AQ402" t="s">
        <v>460</v>
      </c>
      <c r="AR402" s="8">
        <v>31.06</v>
      </c>
    </row>
    <row r="403" spans="1:44" x14ac:dyDescent="0.3">
      <c r="A403" t="s">
        <v>319</v>
      </c>
      <c r="B403" s="8">
        <v>30.9</v>
      </c>
      <c r="J403" t="s">
        <v>1356</v>
      </c>
      <c r="K403" s="8">
        <v>30.9</v>
      </c>
      <c r="X403" t="s">
        <v>509</v>
      </c>
      <c r="Y403" s="8">
        <v>30.9</v>
      </c>
      <c r="AG403" t="s">
        <v>196</v>
      </c>
      <c r="AH403" s="8">
        <v>30.9</v>
      </c>
      <c r="AQ403" t="s">
        <v>460</v>
      </c>
      <c r="AR403" s="8">
        <v>30.9</v>
      </c>
    </row>
    <row r="404" spans="1:44" x14ac:dyDescent="0.3">
      <c r="A404" t="s">
        <v>319</v>
      </c>
      <c r="B404" s="8">
        <v>26.9</v>
      </c>
      <c r="J404" t="s">
        <v>1356</v>
      </c>
      <c r="K404" s="8">
        <v>26.9</v>
      </c>
      <c r="X404" t="s">
        <v>509</v>
      </c>
      <c r="Y404" s="8">
        <v>26.9</v>
      </c>
      <c r="AG404" t="s">
        <v>196</v>
      </c>
      <c r="AH404" s="8">
        <v>26.9</v>
      </c>
      <c r="AQ404" t="s">
        <v>146</v>
      </c>
      <c r="AR404" s="8">
        <v>26.9</v>
      </c>
    </row>
    <row r="405" spans="1:44" x14ac:dyDescent="0.3">
      <c r="A405" t="s">
        <v>319</v>
      </c>
      <c r="B405" s="8">
        <v>22.5</v>
      </c>
      <c r="J405" t="s">
        <v>1356</v>
      </c>
      <c r="K405" s="8">
        <v>22.5</v>
      </c>
      <c r="X405" t="s">
        <v>509</v>
      </c>
      <c r="Y405" s="8">
        <v>22.5</v>
      </c>
      <c r="AG405" t="s">
        <v>196</v>
      </c>
      <c r="AH405" s="8">
        <v>22.5</v>
      </c>
      <c r="AQ405" t="s">
        <v>460</v>
      </c>
      <c r="AR405" s="8">
        <v>22.5</v>
      </c>
    </row>
    <row r="406" spans="1:44" x14ac:dyDescent="0.3">
      <c r="A406" t="s">
        <v>319</v>
      </c>
      <c r="B406" s="8">
        <v>26.9</v>
      </c>
      <c r="J406" t="s">
        <v>1356</v>
      </c>
      <c r="K406" s="8">
        <v>26.9</v>
      </c>
      <c r="X406" t="s">
        <v>509</v>
      </c>
      <c r="Y406" s="8">
        <v>26.9</v>
      </c>
      <c r="AG406" t="s">
        <v>196</v>
      </c>
      <c r="AH406" s="8">
        <v>26.9</v>
      </c>
      <c r="AQ406" t="s">
        <v>146</v>
      </c>
      <c r="AR406" s="8">
        <v>26.9</v>
      </c>
    </row>
    <row r="407" spans="1:44" x14ac:dyDescent="0.3">
      <c r="A407" t="s">
        <v>319</v>
      </c>
      <c r="B407" s="8">
        <v>26.9</v>
      </c>
      <c r="J407" t="s">
        <v>1356</v>
      </c>
      <c r="K407" s="8">
        <v>26.9</v>
      </c>
      <c r="X407" t="s">
        <v>509</v>
      </c>
      <c r="Y407" s="8">
        <v>26.9</v>
      </c>
      <c r="AG407" t="s">
        <v>196</v>
      </c>
      <c r="AH407" s="8">
        <v>26.9</v>
      </c>
      <c r="AQ407" t="s">
        <v>146</v>
      </c>
      <c r="AR407" s="8">
        <v>26.9</v>
      </c>
    </row>
    <row r="408" spans="1:44" x14ac:dyDescent="0.3">
      <c r="A408" t="s">
        <v>319</v>
      </c>
      <c r="B408" s="8">
        <v>26.9</v>
      </c>
      <c r="J408" t="s">
        <v>1356</v>
      </c>
      <c r="K408" s="8">
        <v>26.9</v>
      </c>
      <c r="X408" t="s">
        <v>509</v>
      </c>
      <c r="Y408" s="8">
        <v>26.9</v>
      </c>
      <c r="AG408" t="s">
        <v>196</v>
      </c>
      <c r="AH408" s="8">
        <v>26.9</v>
      </c>
      <c r="AQ408" t="s">
        <v>146</v>
      </c>
      <c r="AR408" s="8">
        <v>26.9</v>
      </c>
    </row>
    <row r="409" spans="1:44" x14ac:dyDescent="0.3">
      <c r="A409" t="s">
        <v>319</v>
      </c>
      <c r="B409" s="8">
        <v>26.9</v>
      </c>
      <c r="J409" t="s">
        <v>1356</v>
      </c>
      <c r="K409" s="8">
        <v>26.9</v>
      </c>
      <c r="X409" t="s">
        <v>509</v>
      </c>
      <c r="Y409" s="8">
        <v>26.9</v>
      </c>
      <c r="AG409" t="s">
        <v>196</v>
      </c>
      <c r="AH409" s="8">
        <v>26.9</v>
      </c>
      <c r="AQ409" t="s">
        <v>146</v>
      </c>
      <c r="AR409" s="8">
        <v>26.9</v>
      </c>
    </row>
    <row r="410" spans="1:44" x14ac:dyDescent="0.3">
      <c r="A410" t="s">
        <v>319</v>
      </c>
      <c r="B410" s="8">
        <v>26.9</v>
      </c>
      <c r="J410" t="s">
        <v>1356</v>
      </c>
      <c r="K410" s="8">
        <v>26.9</v>
      </c>
      <c r="X410" t="s">
        <v>509</v>
      </c>
      <c r="Y410" s="8">
        <v>26.9</v>
      </c>
      <c r="AG410" t="s">
        <v>196</v>
      </c>
      <c r="AH410" s="8">
        <v>26.9</v>
      </c>
      <c r="AQ410" t="s">
        <v>146</v>
      </c>
      <c r="AR410" s="8">
        <v>26.9</v>
      </c>
    </row>
    <row r="411" spans="1:44" x14ac:dyDescent="0.3">
      <c r="A411" t="s">
        <v>319</v>
      </c>
      <c r="B411" s="8">
        <v>22.5</v>
      </c>
      <c r="J411" t="s">
        <v>1356</v>
      </c>
      <c r="K411" s="8">
        <v>22.5</v>
      </c>
      <c r="X411" t="s">
        <v>509</v>
      </c>
      <c r="Y411" s="8">
        <v>22.5</v>
      </c>
      <c r="AG411" t="s">
        <v>196</v>
      </c>
      <c r="AH411" s="8">
        <v>22.5</v>
      </c>
      <c r="AQ411" t="s">
        <v>460</v>
      </c>
      <c r="AR411" s="8">
        <v>22.5</v>
      </c>
    </row>
    <row r="412" spans="1:44" x14ac:dyDescent="0.3">
      <c r="A412" t="s">
        <v>319</v>
      </c>
      <c r="B412" s="8">
        <v>26.9</v>
      </c>
      <c r="J412" t="s">
        <v>1356</v>
      </c>
      <c r="K412" s="8">
        <v>26.9</v>
      </c>
      <c r="X412" t="s">
        <v>509</v>
      </c>
      <c r="Y412" s="8">
        <v>26.9</v>
      </c>
      <c r="AG412" t="s">
        <v>196</v>
      </c>
      <c r="AH412" s="8">
        <v>26.9</v>
      </c>
      <c r="AQ412" t="s">
        <v>460</v>
      </c>
      <c r="AR412" s="8">
        <v>26.9</v>
      </c>
    </row>
    <row r="413" spans="1:44" x14ac:dyDescent="0.3">
      <c r="A413" t="s">
        <v>319</v>
      </c>
      <c r="B413" s="8">
        <v>26.9</v>
      </c>
      <c r="J413" t="s">
        <v>1356</v>
      </c>
      <c r="K413" s="8">
        <v>26.9</v>
      </c>
      <c r="X413" t="s">
        <v>509</v>
      </c>
      <c r="Y413" s="8">
        <v>26.9</v>
      </c>
      <c r="AG413" t="s">
        <v>196</v>
      </c>
      <c r="AH413" s="8">
        <v>26.9</v>
      </c>
      <c r="AQ413" t="s">
        <v>460</v>
      </c>
      <c r="AR413" s="8">
        <v>26.9</v>
      </c>
    </row>
    <row r="414" spans="1:44" x14ac:dyDescent="0.3">
      <c r="A414" t="s">
        <v>785</v>
      </c>
      <c r="B414" s="8">
        <v>26.9</v>
      </c>
      <c r="J414" t="s">
        <v>1388</v>
      </c>
      <c r="K414" s="8">
        <v>26.9</v>
      </c>
      <c r="X414" t="s">
        <v>833</v>
      </c>
      <c r="Y414" s="8">
        <v>26.9</v>
      </c>
      <c r="AG414" t="s">
        <v>142</v>
      </c>
      <c r="AH414" s="8">
        <v>26.9</v>
      </c>
      <c r="AQ414" t="s">
        <v>146</v>
      </c>
      <c r="AR414" s="8">
        <v>26.9</v>
      </c>
    </row>
    <row r="415" spans="1:44" x14ac:dyDescent="0.3">
      <c r="A415" t="s">
        <v>785</v>
      </c>
      <c r="B415" s="8">
        <v>26.9</v>
      </c>
      <c r="J415" t="s">
        <v>1388</v>
      </c>
      <c r="K415" s="8">
        <v>26.9</v>
      </c>
      <c r="X415" t="s">
        <v>833</v>
      </c>
      <c r="Y415" s="8">
        <v>26.9</v>
      </c>
      <c r="AG415" t="s">
        <v>142</v>
      </c>
      <c r="AH415" s="8">
        <v>26.9</v>
      </c>
      <c r="AQ415" t="s">
        <v>146</v>
      </c>
      <c r="AR415" s="8">
        <v>26.9</v>
      </c>
    </row>
    <row r="416" spans="1:44" x14ac:dyDescent="0.3">
      <c r="A416" t="s">
        <v>785</v>
      </c>
      <c r="B416" s="8">
        <v>26.9</v>
      </c>
      <c r="J416" t="s">
        <v>1388</v>
      </c>
      <c r="K416" s="8">
        <v>26.9</v>
      </c>
      <c r="X416" t="s">
        <v>833</v>
      </c>
      <c r="Y416" s="8">
        <v>26.9</v>
      </c>
      <c r="AG416" t="s">
        <v>142</v>
      </c>
      <c r="AH416" s="8">
        <v>26.9</v>
      </c>
      <c r="AQ416" t="s">
        <v>146</v>
      </c>
      <c r="AR416" s="8">
        <v>26.9</v>
      </c>
    </row>
    <row r="417" spans="1:44" x14ac:dyDescent="0.3">
      <c r="A417" t="s">
        <v>785</v>
      </c>
      <c r="B417" s="8">
        <v>26.9</v>
      </c>
      <c r="J417" t="s">
        <v>1388</v>
      </c>
      <c r="K417" s="8">
        <v>26.9</v>
      </c>
      <c r="X417" t="s">
        <v>833</v>
      </c>
      <c r="Y417" s="8">
        <v>26.9</v>
      </c>
      <c r="AG417" t="s">
        <v>142</v>
      </c>
      <c r="AH417" s="8">
        <v>26.9</v>
      </c>
      <c r="AQ417" t="s">
        <v>146</v>
      </c>
      <c r="AR417" s="8">
        <v>26.9</v>
      </c>
    </row>
    <row r="418" spans="1:44" x14ac:dyDescent="0.3">
      <c r="A418" t="s">
        <v>785</v>
      </c>
      <c r="B418" s="8">
        <v>26.9</v>
      </c>
      <c r="J418" t="s">
        <v>1388</v>
      </c>
      <c r="K418" s="8">
        <v>26.9</v>
      </c>
      <c r="X418" t="s">
        <v>833</v>
      </c>
      <c r="Y418" s="8">
        <v>26.9</v>
      </c>
      <c r="AG418" t="s">
        <v>142</v>
      </c>
      <c r="AH418" s="8">
        <v>26.9</v>
      </c>
      <c r="AQ418" t="s">
        <v>460</v>
      </c>
      <c r="AR418" s="8">
        <v>26.9</v>
      </c>
    </row>
    <row r="419" spans="1:44" x14ac:dyDescent="0.3">
      <c r="A419" t="s">
        <v>785</v>
      </c>
      <c r="B419" s="8">
        <v>26.9</v>
      </c>
      <c r="J419" t="s">
        <v>1388</v>
      </c>
      <c r="K419" s="8">
        <v>26.9</v>
      </c>
      <c r="X419" t="s">
        <v>833</v>
      </c>
      <c r="Y419" s="8">
        <v>26.9</v>
      </c>
      <c r="AG419" t="s">
        <v>142</v>
      </c>
      <c r="AH419" s="8">
        <v>26.9</v>
      </c>
      <c r="AQ419" t="s">
        <v>460</v>
      </c>
      <c r="AR419" s="8">
        <v>26.9</v>
      </c>
    </row>
    <row r="420" spans="1:44" x14ac:dyDescent="0.3">
      <c r="A420" t="s">
        <v>785</v>
      </c>
      <c r="B420" s="8">
        <v>26.9</v>
      </c>
      <c r="J420" t="s">
        <v>1388</v>
      </c>
      <c r="K420" s="8">
        <v>26.9</v>
      </c>
      <c r="X420" t="s">
        <v>833</v>
      </c>
      <c r="Y420" s="8">
        <v>26.9</v>
      </c>
      <c r="AG420" t="s">
        <v>142</v>
      </c>
      <c r="AH420" s="8">
        <v>26.9</v>
      </c>
      <c r="AQ420" t="s">
        <v>460</v>
      </c>
      <c r="AR420" s="8">
        <v>26.9</v>
      </c>
    </row>
    <row r="421" spans="1:44" x14ac:dyDescent="0.3">
      <c r="A421" t="s">
        <v>785</v>
      </c>
      <c r="B421" s="8">
        <v>26.9</v>
      </c>
      <c r="J421" t="s">
        <v>1388</v>
      </c>
      <c r="K421" s="8">
        <v>26.9</v>
      </c>
      <c r="X421" t="s">
        <v>833</v>
      </c>
      <c r="Y421" s="8">
        <v>26.9</v>
      </c>
      <c r="AG421" t="s">
        <v>142</v>
      </c>
      <c r="AH421" s="8">
        <v>26.9</v>
      </c>
      <c r="AQ421" t="s">
        <v>460</v>
      </c>
      <c r="AR421" s="8">
        <v>26.9</v>
      </c>
    </row>
    <row r="422" spans="1:44" x14ac:dyDescent="0.3">
      <c r="A422" t="s">
        <v>785</v>
      </c>
      <c r="B422" s="8">
        <v>26.9</v>
      </c>
      <c r="J422" t="s">
        <v>1388</v>
      </c>
      <c r="K422" s="8">
        <v>26.9</v>
      </c>
      <c r="X422" t="s">
        <v>833</v>
      </c>
      <c r="Y422" s="8">
        <v>26.9</v>
      </c>
      <c r="AG422" t="s">
        <v>142</v>
      </c>
      <c r="AH422" s="8">
        <v>26.9</v>
      </c>
      <c r="AQ422" t="s">
        <v>460</v>
      </c>
      <c r="AR422" s="8">
        <v>26.9</v>
      </c>
    </row>
    <row r="423" spans="1:44" x14ac:dyDescent="0.3">
      <c r="A423" t="s">
        <v>785</v>
      </c>
      <c r="B423" s="8">
        <v>26.9</v>
      </c>
      <c r="J423" t="s">
        <v>1388</v>
      </c>
      <c r="K423" s="8">
        <v>26.9</v>
      </c>
      <c r="X423" t="s">
        <v>833</v>
      </c>
      <c r="Y423" s="8">
        <v>26.9</v>
      </c>
      <c r="AG423" t="s">
        <v>142</v>
      </c>
      <c r="AH423" s="8">
        <v>26.9</v>
      </c>
      <c r="AQ423" t="s">
        <v>460</v>
      </c>
      <c r="AR423" s="8">
        <v>26.9</v>
      </c>
    </row>
    <row r="424" spans="1:44" x14ac:dyDescent="0.3">
      <c r="A424" t="s">
        <v>785</v>
      </c>
      <c r="B424" s="8">
        <v>26.9</v>
      </c>
      <c r="J424" t="s">
        <v>1388</v>
      </c>
      <c r="K424" s="8">
        <v>26.9</v>
      </c>
      <c r="X424" t="s">
        <v>833</v>
      </c>
      <c r="Y424" s="8">
        <v>26.9</v>
      </c>
      <c r="AG424" t="s">
        <v>142</v>
      </c>
      <c r="AH424" s="8">
        <v>26.9</v>
      </c>
      <c r="AQ424" t="s">
        <v>460</v>
      </c>
      <c r="AR424" s="8">
        <v>26.9</v>
      </c>
    </row>
    <row r="425" spans="1:44" x14ac:dyDescent="0.3">
      <c r="A425" t="s">
        <v>193</v>
      </c>
      <c r="B425" s="8">
        <v>30.54</v>
      </c>
      <c r="J425" t="s">
        <v>1406</v>
      </c>
      <c r="K425" s="8">
        <v>30.54</v>
      </c>
      <c r="X425" t="s">
        <v>423</v>
      </c>
      <c r="Y425" s="8">
        <v>30.54</v>
      </c>
      <c r="AG425" t="s">
        <v>196</v>
      </c>
      <c r="AH425" s="8">
        <v>30.54</v>
      </c>
      <c r="AQ425" t="s">
        <v>460</v>
      </c>
      <c r="AR425" s="8">
        <v>30.54</v>
      </c>
    </row>
    <row r="426" spans="1:44" x14ac:dyDescent="0.3">
      <c r="A426" t="s">
        <v>193</v>
      </c>
      <c r="B426" s="8">
        <v>30.54</v>
      </c>
      <c r="J426" t="s">
        <v>1406</v>
      </c>
      <c r="K426" s="8">
        <v>30.54</v>
      </c>
      <c r="X426" t="s">
        <v>423</v>
      </c>
      <c r="Y426" s="8">
        <v>30.54</v>
      </c>
      <c r="AG426" t="s">
        <v>196</v>
      </c>
      <c r="AH426" s="8">
        <v>30.54</v>
      </c>
      <c r="AQ426" t="s">
        <v>460</v>
      </c>
      <c r="AR426" s="8">
        <v>30.54</v>
      </c>
    </row>
    <row r="427" spans="1:44" x14ac:dyDescent="0.3">
      <c r="A427" t="s">
        <v>193</v>
      </c>
      <c r="B427" s="8">
        <v>30.54</v>
      </c>
      <c r="J427" t="s">
        <v>1406</v>
      </c>
      <c r="K427" s="8">
        <v>30.54</v>
      </c>
      <c r="X427" t="s">
        <v>423</v>
      </c>
      <c r="Y427" s="8">
        <v>30.54</v>
      </c>
      <c r="AG427" t="s">
        <v>196</v>
      </c>
      <c r="AH427" s="8">
        <v>30.54</v>
      </c>
      <c r="AQ427" t="s">
        <v>460</v>
      </c>
      <c r="AR427" s="8">
        <v>30.54</v>
      </c>
    </row>
    <row r="428" spans="1:44" x14ac:dyDescent="0.3">
      <c r="A428" t="s">
        <v>193</v>
      </c>
      <c r="B428" s="8">
        <v>30.54</v>
      </c>
      <c r="J428" t="s">
        <v>1406</v>
      </c>
      <c r="K428" s="8">
        <v>30.54</v>
      </c>
      <c r="X428" t="s">
        <v>423</v>
      </c>
      <c r="Y428" s="8">
        <v>30.54</v>
      </c>
      <c r="AG428" t="s">
        <v>196</v>
      </c>
      <c r="AH428" s="8">
        <v>30.54</v>
      </c>
      <c r="AQ428" t="s">
        <v>460</v>
      </c>
      <c r="AR428" s="8">
        <v>30.54</v>
      </c>
    </row>
    <row r="429" spans="1:44" x14ac:dyDescent="0.3">
      <c r="A429" t="s">
        <v>193</v>
      </c>
      <c r="B429" s="8">
        <v>30.54</v>
      </c>
      <c r="J429" t="s">
        <v>1406</v>
      </c>
      <c r="K429" s="8">
        <v>30.54</v>
      </c>
      <c r="X429" t="s">
        <v>423</v>
      </c>
      <c r="Y429" s="8">
        <v>30.54</v>
      </c>
      <c r="AG429" t="s">
        <v>196</v>
      </c>
      <c r="AH429" s="8">
        <v>30.54</v>
      </c>
      <c r="AQ429" t="s">
        <v>460</v>
      </c>
      <c r="AR429" s="8">
        <v>30.54</v>
      </c>
    </row>
    <row r="430" spans="1:44" x14ac:dyDescent="0.3">
      <c r="A430" t="s">
        <v>193</v>
      </c>
      <c r="B430" s="8">
        <v>30.54</v>
      </c>
      <c r="J430" t="s">
        <v>1406</v>
      </c>
      <c r="K430" s="8">
        <v>30.54</v>
      </c>
      <c r="X430" t="s">
        <v>423</v>
      </c>
      <c r="Y430" s="8">
        <v>30.54</v>
      </c>
      <c r="AG430" t="s">
        <v>196</v>
      </c>
      <c r="AH430" s="8">
        <v>30.54</v>
      </c>
      <c r="AQ430" t="s">
        <v>460</v>
      </c>
      <c r="AR430" s="8">
        <v>30.54</v>
      </c>
    </row>
    <row r="431" spans="1:44" x14ac:dyDescent="0.3">
      <c r="A431" t="s">
        <v>193</v>
      </c>
      <c r="B431" s="8">
        <v>30.54</v>
      </c>
      <c r="J431" t="s">
        <v>1406</v>
      </c>
      <c r="K431" s="8">
        <v>30.54</v>
      </c>
      <c r="X431" t="s">
        <v>423</v>
      </c>
      <c r="Y431" s="8">
        <v>30.54</v>
      </c>
      <c r="AG431" t="s">
        <v>196</v>
      </c>
      <c r="AH431" s="8">
        <v>30.54</v>
      </c>
      <c r="AQ431" t="s">
        <v>460</v>
      </c>
      <c r="AR431" s="8">
        <v>30.54</v>
      </c>
    </row>
    <row r="432" spans="1:44" x14ac:dyDescent="0.3">
      <c r="A432" t="s">
        <v>615</v>
      </c>
      <c r="B432" s="8">
        <v>21.6</v>
      </c>
      <c r="J432" t="s">
        <v>1427</v>
      </c>
      <c r="K432" s="8">
        <v>21.6</v>
      </c>
      <c r="X432" t="s">
        <v>509</v>
      </c>
      <c r="Y432" s="8">
        <v>21.6</v>
      </c>
      <c r="AG432" t="s">
        <v>196</v>
      </c>
      <c r="AH432" s="8">
        <v>21.6</v>
      </c>
      <c r="AQ432" t="s">
        <v>146</v>
      </c>
      <c r="AR432" s="8">
        <v>21.6</v>
      </c>
    </row>
    <row r="433" spans="1:44" x14ac:dyDescent="0.3">
      <c r="A433" t="s">
        <v>615</v>
      </c>
      <c r="B433" s="8">
        <v>26.9</v>
      </c>
      <c r="J433" t="s">
        <v>1427</v>
      </c>
      <c r="K433" s="8">
        <v>26.9</v>
      </c>
      <c r="X433" t="s">
        <v>509</v>
      </c>
      <c r="Y433" s="8">
        <v>26.9</v>
      </c>
      <c r="AG433" t="s">
        <v>196</v>
      </c>
      <c r="AH433" s="8">
        <v>26.9</v>
      </c>
      <c r="AQ433" t="s">
        <v>146</v>
      </c>
      <c r="AR433" s="8">
        <v>26.9</v>
      </c>
    </row>
    <row r="434" spans="1:44" x14ac:dyDescent="0.3">
      <c r="A434" t="s">
        <v>615</v>
      </c>
      <c r="B434" s="8">
        <v>26.9</v>
      </c>
      <c r="J434" t="s">
        <v>1427</v>
      </c>
      <c r="K434" s="8">
        <v>26.9</v>
      </c>
      <c r="X434" t="s">
        <v>509</v>
      </c>
      <c r="Y434" s="8">
        <v>26.9</v>
      </c>
      <c r="AG434" t="s">
        <v>196</v>
      </c>
      <c r="AH434" s="8">
        <v>26.9</v>
      </c>
      <c r="AQ434" t="s">
        <v>146</v>
      </c>
      <c r="AR434" s="8">
        <v>26.9</v>
      </c>
    </row>
    <row r="435" spans="1:44" x14ac:dyDescent="0.3">
      <c r="A435" t="s">
        <v>615</v>
      </c>
      <c r="B435" s="8">
        <v>26.9</v>
      </c>
      <c r="J435" t="s">
        <v>1427</v>
      </c>
      <c r="K435" s="8">
        <v>26.9</v>
      </c>
      <c r="X435" t="s">
        <v>509</v>
      </c>
      <c r="Y435" s="8">
        <v>26.9</v>
      </c>
      <c r="AG435" t="s">
        <v>196</v>
      </c>
      <c r="AH435" s="8">
        <v>26.9</v>
      </c>
      <c r="AQ435" t="s">
        <v>146</v>
      </c>
      <c r="AR435" s="8">
        <v>26.9</v>
      </c>
    </row>
    <row r="436" spans="1:44" x14ac:dyDescent="0.3">
      <c r="A436" t="s">
        <v>615</v>
      </c>
      <c r="B436" s="8">
        <v>26.9</v>
      </c>
      <c r="J436" t="s">
        <v>1427</v>
      </c>
      <c r="K436" s="8">
        <v>26.9</v>
      </c>
      <c r="X436" t="s">
        <v>509</v>
      </c>
      <c r="Y436" s="8">
        <v>26.9</v>
      </c>
      <c r="AG436" t="s">
        <v>196</v>
      </c>
      <c r="AH436" s="8">
        <v>26.9</v>
      </c>
      <c r="AQ436" t="s">
        <v>146</v>
      </c>
      <c r="AR436" s="8">
        <v>26.9</v>
      </c>
    </row>
    <row r="437" spans="1:44" x14ac:dyDescent="0.3">
      <c r="A437" t="s">
        <v>615</v>
      </c>
      <c r="B437" s="8">
        <v>26.9</v>
      </c>
      <c r="J437" t="s">
        <v>1427</v>
      </c>
      <c r="K437" s="8">
        <v>26.9</v>
      </c>
      <c r="X437" t="s">
        <v>509</v>
      </c>
      <c r="Y437" s="8">
        <v>26.9</v>
      </c>
      <c r="AG437" t="s">
        <v>196</v>
      </c>
      <c r="AH437" s="8">
        <v>26.9</v>
      </c>
      <c r="AQ437" t="s">
        <v>460</v>
      </c>
      <c r="AR437" s="8">
        <v>26.9</v>
      </c>
    </row>
    <row r="438" spans="1:44" x14ac:dyDescent="0.3">
      <c r="A438" t="s">
        <v>615</v>
      </c>
      <c r="B438" s="8">
        <v>26.9</v>
      </c>
      <c r="J438" t="s">
        <v>1427</v>
      </c>
      <c r="K438" s="8">
        <v>26.9</v>
      </c>
      <c r="X438" t="s">
        <v>509</v>
      </c>
      <c r="Y438" s="8">
        <v>26.9</v>
      </c>
      <c r="AG438" t="s">
        <v>196</v>
      </c>
      <c r="AH438" s="8">
        <v>26.9</v>
      </c>
      <c r="AQ438" t="s">
        <v>460</v>
      </c>
      <c r="AR438" s="8">
        <v>26.9</v>
      </c>
    </row>
    <row r="439" spans="1:44" x14ac:dyDescent="0.3">
      <c r="A439" t="s">
        <v>615</v>
      </c>
      <c r="B439" s="8">
        <v>26.9</v>
      </c>
      <c r="J439" t="s">
        <v>1427</v>
      </c>
      <c r="K439" s="8">
        <v>26.9</v>
      </c>
      <c r="X439" t="s">
        <v>509</v>
      </c>
      <c r="Y439" s="8">
        <v>26.9</v>
      </c>
      <c r="AG439" t="s">
        <v>196</v>
      </c>
      <c r="AH439" s="8">
        <v>26.9</v>
      </c>
      <c r="AQ439" t="s">
        <v>460</v>
      </c>
      <c r="AR439" s="8">
        <v>26.9</v>
      </c>
    </row>
    <row r="440" spans="1:44" x14ac:dyDescent="0.3">
      <c r="A440" t="s">
        <v>615</v>
      </c>
      <c r="B440" s="8">
        <v>26.9</v>
      </c>
      <c r="J440" t="s">
        <v>1427</v>
      </c>
      <c r="K440" s="8">
        <v>26.9</v>
      </c>
      <c r="X440" t="s">
        <v>509</v>
      </c>
      <c r="Y440" s="8">
        <v>26.9</v>
      </c>
      <c r="AG440" t="s">
        <v>196</v>
      </c>
      <c r="AH440" s="8">
        <v>26.9</v>
      </c>
      <c r="AQ440" t="s">
        <v>460</v>
      </c>
      <c r="AR440" s="8">
        <v>26.9</v>
      </c>
    </row>
    <row r="441" spans="1:44" x14ac:dyDescent="0.3">
      <c r="A441" t="s">
        <v>615</v>
      </c>
      <c r="B441" s="8">
        <v>26.9</v>
      </c>
      <c r="J441" t="s">
        <v>1427</v>
      </c>
      <c r="K441" s="8">
        <v>26.9</v>
      </c>
      <c r="X441" t="s">
        <v>509</v>
      </c>
      <c r="Y441" s="8">
        <v>26.9</v>
      </c>
      <c r="AG441" t="s">
        <v>196</v>
      </c>
      <c r="AH441" s="8">
        <v>26.9</v>
      </c>
      <c r="AQ441" t="s">
        <v>460</v>
      </c>
      <c r="AR441" s="8">
        <v>26.9</v>
      </c>
    </row>
    <row r="442" spans="1:44" x14ac:dyDescent="0.3">
      <c r="A442" t="s">
        <v>615</v>
      </c>
      <c r="B442" s="8">
        <v>28.5</v>
      </c>
      <c r="J442" t="s">
        <v>1427</v>
      </c>
      <c r="K442" s="8">
        <v>28.5</v>
      </c>
      <c r="X442" t="s">
        <v>147</v>
      </c>
      <c r="Y442" s="8">
        <v>28.5</v>
      </c>
      <c r="AG442" t="s">
        <v>196</v>
      </c>
      <c r="AH442" s="8">
        <v>28.5</v>
      </c>
      <c r="AQ442" t="s">
        <v>460</v>
      </c>
      <c r="AR442" s="8">
        <v>28.5</v>
      </c>
    </row>
    <row r="443" spans="1:44" x14ac:dyDescent="0.3">
      <c r="A443" t="s">
        <v>615</v>
      </c>
      <c r="B443" s="8">
        <v>25.5</v>
      </c>
      <c r="J443" t="s">
        <v>1427</v>
      </c>
      <c r="K443" s="8">
        <v>25.5</v>
      </c>
      <c r="X443" t="s">
        <v>147</v>
      </c>
      <c r="Y443" s="8">
        <v>25.5</v>
      </c>
      <c r="AG443" t="s">
        <v>196</v>
      </c>
      <c r="AH443" s="8">
        <v>25.5</v>
      </c>
      <c r="AQ443" t="s">
        <v>146</v>
      </c>
      <c r="AR443" s="8">
        <v>25.5</v>
      </c>
    </row>
    <row r="444" spans="1:44" x14ac:dyDescent="0.3">
      <c r="A444" t="s">
        <v>785</v>
      </c>
      <c r="B444" s="8">
        <v>89.5</v>
      </c>
      <c r="J444" t="s">
        <v>1458</v>
      </c>
      <c r="K444" s="8">
        <v>89.5</v>
      </c>
      <c r="X444" t="s">
        <v>147</v>
      </c>
      <c r="Y444" s="8">
        <v>89.5</v>
      </c>
      <c r="AG444" t="s">
        <v>142</v>
      </c>
      <c r="AH444" s="8">
        <v>89.5</v>
      </c>
      <c r="AQ444" t="s">
        <v>1460</v>
      </c>
      <c r="AR444" s="8">
        <v>89.5</v>
      </c>
    </row>
    <row r="445" spans="1:44" x14ac:dyDescent="0.3">
      <c r="A445" t="s">
        <v>785</v>
      </c>
      <c r="B445" s="8">
        <v>89.5</v>
      </c>
      <c r="J445" t="s">
        <v>1458</v>
      </c>
      <c r="K445" s="8">
        <v>89.5</v>
      </c>
      <c r="X445" t="s">
        <v>147</v>
      </c>
      <c r="Y445" s="8">
        <v>89.5</v>
      </c>
      <c r="AG445" t="s">
        <v>142</v>
      </c>
      <c r="AH445" s="8">
        <v>89.5</v>
      </c>
      <c r="AQ445" t="s">
        <v>1460</v>
      </c>
      <c r="AR445" s="8">
        <v>89.5</v>
      </c>
    </row>
    <row r="446" spans="1:44" x14ac:dyDescent="0.3">
      <c r="A446" t="s">
        <v>139</v>
      </c>
      <c r="B446" s="8">
        <v>26.9</v>
      </c>
      <c r="J446" t="s">
        <v>1474</v>
      </c>
      <c r="K446" s="8">
        <v>26.9</v>
      </c>
      <c r="X446" t="s">
        <v>509</v>
      </c>
      <c r="Y446" s="8">
        <v>26.9</v>
      </c>
      <c r="AG446" t="s">
        <v>196</v>
      </c>
      <c r="AH446" s="8">
        <v>26.9</v>
      </c>
      <c r="AQ446" t="s">
        <v>1460</v>
      </c>
      <c r="AR446" s="8">
        <v>26.9</v>
      </c>
    </row>
    <row r="447" spans="1:44" x14ac:dyDescent="0.3">
      <c r="A447" t="s">
        <v>139</v>
      </c>
      <c r="B447" s="8">
        <v>26.9</v>
      </c>
      <c r="J447" t="s">
        <v>1474</v>
      </c>
      <c r="K447" s="8">
        <v>26.9</v>
      </c>
      <c r="X447" t="s">
        <v>509</v>
      </c>
      <c r="Y447" s="8">
        <v>26.9</v>
      </c>
      <c r="AG447" t="s">
        <v>196</v>
      </c>
      <c r="AH447" s="8">
        <v>26.9</v>
      </c>
      <c r="AQ447" t="s">
        <v>1460</v>
      </c>
      <c r="AR447" s="8">
        <v>26.9</v>
      </c>
    </row>
    <row r="448" spans="1:44" x14ac:dyDescent="0.3">
      <c r="A448" t="s">
        <v>139</v>
      </c>
      <c r="B448" s="8">
        <v>26.9</v>
      </c>
      <c r="J448" t="s">
        <v>1474</v>
      </c>
      <c r="K448" s="8">
        <v>26.9</v>
      </c>
      <c r="X448" t="s">
        <v>509</v>
      </c>
      <c r="Y448" s="8">
        <v>26.9</v>
      </c>
      <c r="AG448" t="s">
        <v>196</v>
      </c>
      <c r="AH448" s="8">
        <v>26.9</v>
      </c>
      <c r="AQ448" t="s">
        <v>1460</v>
      </c>
      <c r="AR448" s="8">
        <v>26.9</v>
      </c>
    </row>
    <row r="449" spans="1:44" x14ac:dyDescent="0.3">
      <c r="A449" t="s">
        <v>785</v>
      </c>
      <c r="B449" s="8">
        <v>26.9</v>
      </c>
      <c r="J449" t="s">
        <v>1483</v>
      </c>
      <c r="K449" s="8">
        <v>26.9</v>
      </c>
      <c r="X449" t="s">
        <v>833</v>
      </c>
      <c r="Y449" s="8">
        <v>26.9</v>
      </c>
      <c r="AG449" t="s">
        <v>832</v>
      </c>
      <c r="AH449" s="8">
        <v>26.9</v>
      </c>
      <c r="AQ449" t="s">
        <v>460</v>
      </c>
      <c r="AR449" s="8">
        <v>26.9</v>
      </c>
    </row>
    <row r="450" spans="1:44" x14ac:dyDescent="0.3">
      <c r="A450" t="s">
        <v>785</v>
      </c>
      <c r="B450" s="8">
        <v>26.9</v>
      </c>
      <c r="J450" t="s">
        <v>1483</v>
      </c>
      <c r="K450" s="8">
        <v>26.9</v>
      </c>
      <c r="X450" t="s">
        <v>833</v>
      </c>
      <c r="Y450" s="8">
        <v>26.9</v>
      </c>
      <c r="AG450" t="s">
        <v>832</v>
      </c>
      <c r="AH450" s="8">
        <v>26.9</v>
      </c>
      <c r="AQ450" t="s">
        <v>460</v>
      </c>
      <c r="AR450" s="8">
        <v>26.9</v>
      </c>
    </row>
    <row r="451" spans="1:44" x14ac:dyDescent="0.3">
      <c r="A451" t="s">
        <v>785</v>
      </c>
      <c r="B451" s="8">
        <v>26.9</v>
      </c>
      <c r="J451" t="s">
        <v>1483</v>
      </c>
      <c r="K451" s="8">
        <v>26.9</v>
      </c>
      <c r="X451" t="s">
        <v>833</v>
      </c>
      <c r="Y451" s="8">
        <v>26.9</v>
      </c>
      <c r="AG451" t="s">
        <v>832</v>
      </c>
      <c r="AH451" s="8">
        <v>26.9</v>
      </c>
      <c r="AQ451" t="s">
        <v>460</v>
      </c>
      <c r="AR451" s="8">
        <v>26.9</v>
      </c>
    </row>
    <row r="452" spans="1:44" x14ac:dyDescent="0.3">
      <c r="A452" t="s">
        <v>235</v>
      </c>
      <c r="B452" s="8">
        <v>26.9</v>
      </c>
      <c r="J452" t="s">
        <v>1499</v>
      </c>
      <c r="K452" s="8">
        <v>26.9</v>
      </c>
      <c r="X452" t="s">
        <v>239</v>
      </c>
      <c r="Y452" s="8">
        <v>26.9</v>
      </c>
      <c r="AG452" t="s">
        <v>196</v>
      </c>
      <c r="AH452" s="8">
        <v>26.9</v>
      </c>
      <c r="AQ452" t="s">
        <v>146</v>
      </c>
      <c r="AR452" s="8">
        <v>26.9</v>
      </c>
    </row>
    <row r="453" spans="1:44" x14ac:dyDescent="0.3">
      <c r="A453" t="s">
        <v>235</v>
      </c>
      <c r="B453" s="8">
        <v>26.9</v>
      </c>
      <c r="J453" t="s">
        <v>1499</v>
      </c>
      <c r="K453" s="8">
        <v>26.9</v>
      </c>
      <c r="X453" t="s">
        <v>239</v>
      </c>
      <c r="Y453" s="8">
        <v>26.9</v>
      </c>
      <c r="AG453" t="s">
        <v>196</v>
      </c>
      <c r="AH453" s="8">
        <v>26.9</v>
      </c>
      <c r="AQ453" t="s">
        <v>146</v>
      </c>
      <c r="AR453" s="8">
        <v>26.9</v>
      </c>
    </row>
    <row r="454" spans="1:44" x14ac:dyDescent="0.3">
      <c r="A454" t="s">
        <v>235</v>
      </c>
      <c r="B454" s="8">
        <v>26.9</v>
      </c>
      <c r="J454" t="s">
        <v>1499</v>
      </c>
      <c r="K454" s="8">
        <v>26.9</v>
      </c>
      <c r="X454" t="s">
        <v>239</v>
      </c>
      <c r="Y454" s="8">
        <v>26.9</v>
      </c>
      <c r="AG454" t="s">
        <v>196</v>
      </c>
      <c r="AH454" s="8">
        <v>26.9</v>
      </c>
      <c r="AQ454" t="s">
        <v>146</v>
      </c>
      <c r="AR454" s="8">
        <v>26.9</v>
      </c>
    </row>
    <row r="455" spans="1:44" x14ac:dyDescent="0.3">
      <c r="A455" t="s">
        <v>235</v>
      </c>
      <c r="B455" s="8">
        <v>26.9</v>
      </c>
      <c r="J455" t="s">
        <v>1499</v>
      </c>
      <c r="K455" s="8">
        <v>26.9</v>
      </c>
      <c r="X455" t="s">
        <v>239</v>
      </c>
      <c r="Y455" s="8">
        <v>26.9</v>
      </c>
      <c r="AG455" t="s">
        <v>196</v>
      </c>
      <c r="AH455" s="8">
        <v>26.9</v>
      </c>
      <c r="AQ455" t="s">
        <v>146</v>
      </c>
      <c r="AR455" s="8">
        <v>26.9</v>
      </c>
    </row>
    <row r="456" spans="1:44" x14ac:dyDescent="0.3">
      <c r="A456" t="s">
        <v>785</v>
      </c>
      <c r="B456" s="8">
        <v>27.99</v>
      </c>
      <c r="J456" t="s">
        <v>1513</v>
      </c>
      <c r="K456" s="8">
        <v>27.99</v>
      </c>
      <c r="X456" t="s">
        <v>833</v>
      </c>
      <c r="Y456" s="8">
        <v>27.99</v>
      </c>
      <c r="AG456" t="s">
        <v>142</v>
      </c>
      <c r="AH456" s="8">
        <v>27.99</v>
      </c>
      <c r="AQ456" t="s">
        <v>460</v>
      </c>
      <c r="AR456" s="8">
        <v>27.99</v>
      </c>
    </row>
    <row r="457" spans="1:44" x14ac:dyDescent="0.3">
      <c r="A457" t="s">
        <v>785</v>
      </c>
      <c r="B457" s="8">
        <v>27.99</v>
      </c>
      <c r="J457" t="s">
        <v>1513</v>
      </c>
      <c r="K457" s="8">
        <v>27.99</v>
      </c>
      <c r="X457" t="s">
        <v>833</v>
      </c>
      <c r="Y457" s="8">
        <v>27.99</v>
      </c>
      <c r="AG457" t="s">
        <v>142</v>
      </c>
      <c r="AH457" s="8">
        <v>27.99</v>
      </c>
      <c r="AQ457" t="s">
        <v>460</v>
      </c>
      <c r="AR457" s="8">
        <v>27.99</v>
      </c>
    </row>
    <row r="458" spans="1:44" x14ac:dyDescent="0.3">
      <c r="A458" t="s">
        <v>785</v>
      </c>
      <c r="B458" s="8">
        <v>27.99</v>
      </c>
      <c r="J458" t="s">
        <v>1513</v>
      </c>
      <c r="K458" s="8">
        <v>27.99</v>
      </c>
      <c r="X458" t="s">
        <v>833</v>
      </c>
      <c r="Y458" s="8">
        <v>27.99</v>
      </c>
      <c r="AG458" t="s">
        <v>142</v>
      </c>
      <c r="AH458" s="8">
        <v>27.99</v>
      </c>
      <c r="AQ458" t="s">
        <v>460</v>
      </c>
      <c r="AR458" s="8">
        <v>27.99</v>
      </c>
    </row>
    <row r="459" spans="1:44" x14ac:dyDescent="0.3">
      <c r="A459" t="s">
        <v>785</v>
      </c>
      <c r="B459" s="8">
        <v>26.9</v>
      </c>
      <c r="J459" t="s">
        <v>1522</v>
      </c>
      <c r="K459" s="8">
        <v>26.9</v>
      </c>
      <c r="X459" t="s">
        <v>239</v>
      </c>
      <c r="Y459" s="8">
        <v>26.9</v>
      </c>
      <c r="AG459" t="s">
        <v>196</v>
      </c>
      <c r="AH459" s="8">
        <v>26.9</v>
      </c>
      <c r="AQ459" t="s">
        <v>460</v>
      </c>
      <c r="AR459" s="8">
        <v>26.9</v>
      </c>
    </row>
    <row r="460" spans="1:44" x14ac:dyDescent="0.3">
      <c r="A460" t="s">
        <v>785</v>
      </c>
      <c r="B460" s="8">
        <v>26.9</v>
      </c>
      <c r="J460" t="s">
        <v>1522</v>
      </c>
      <c r="K460" s="8">
        <v>26.9</v>
      </c>
      <c r="X460" t="s">
        <v>239</v>
      </c>
      <c r="Y460" s="8">
        <v>26.9</v>
      </c>
      <c r="AG460" t="s">
        <v>196</v>
      </c>
      <c r="AH460" s="8">
        <v>26.9</v>
      </c>
      <c r="AQ460" t="s">
        <v>460</v>
      </c>
      <c r="AR460" s="8">
        <v>26.9</v>
      </c>
    </row>
    <row r="461" spans="1:44" x14ac:dyDescent="0.3">
      <c r="A461" t="s">
        <v>785</v>
      </c>
      <c r="B461" s="8">
        <v>26.9</v>
      </c>
      <c r="J461" t="s">
        <v>1522</v>
      </c>
      <c r="K461" s="8">
        <v>26.9</v>
      </c>
      <c r="X461" t="s">
        <v>239</v>
      </c>
      <c r="Y461" s="8">
        <v>26.9</v>
      </c>
      <c r="AG461" t="s">
        <v>196</v>
      </c>
      <c r="AH461" s="8">
        <v>26.9</v>
      </c>
      <c r="AQ461" t="s">
        <v>460</v>
      </c>
      <c r="AR461" s="8">
        <v>26.9</v>
      </c>
    </row>
    <row r="462" spans="1:44" x14ac:dyDescent="0.3">
      <c r="A462" t="s">
        <v>785</v>
      </c>
      <c r="B462" s="8">
        <v>26.9</v>
      </c>
      <c r="J462" t="s">
        <v>1522</v>
      </c>
      <c r="K462" s="8">
        <v>26.9</v>
      </c>
      <c r="X462" t="s">
        <v>239</v>
      </c>
      <c r="Y462" s="8">
        <v>26.9</v>
      </c>
      <c r="AG462" t="s">
        <v>196</v>
      </c>
      <c r="AH462" s="8">
        <v>26.9</v>
      </c>
      <c r="AQ462" t="s">
        <v>460</v>
      </c>
      <c r="AR462" s="8">
        <v>26.9</v>
      </c>
    </row>
    <row r="463" spans="1:44" x14ac:dyDescent="0.3">
      <c r="A463" t="s">
        <v>785</v>
      </c>
      <c r="B463" s="8">
        <v>26.9</v>
      </c>
      <c r="J463" t="s">
        <v>1522</v>
      </c>
      <c r="K463" s="8">
        <v>26.9</v>
      </c>
      <c r="X463" t="s">
        <v>239</v>
      </c>
      <c r="Y463" s="8">
        <v>26.9</v>
      </c>
      <c r="AG463" t="s">
        <v>196</v>
      </c>
      <c r="AH463" s="8">
        <v>26.9</v>
      </c>
      <c r="AQ463" t="s">
        <v>460</v>
      </c>
      <c r="AR463" s="8">
        <v>26.9</v>
      </c>
    </row>
    <row r="464" spans="1:44" x14ac:dyDescent="0.3">
      <c r="A464" t="s">
        <v>785</v>
      </c>
      <c r="B464" s="8">
        <v>26.9</v>
      </c>
      <c r="J464" t="s">
        <v>1522</v>
      </c>
      <c r="K464" s="8">
        <v>26.9</v>
      </c>
      <c r="X464" t="s">
        <v>239</v>
      </c>
      <c r="Y464" s="8">
        <v>26.9</v>
      </c>
      <c r="AG464" t="s">
        <v>196</v>
      </c>
      <c r="AH464" s="8">
        <v>26.9</v>
      </c>
      <c r="AQ464" t="s">
        <v>460</v>
      </c>
      <c r="AR464" s="8">
        <v>26.9</v>
      </c>
    </row>
    <row r="465" spans="1:44" x14ac:dyDescent="0.3">
      <c r="A465" t="s">
        <v>785</v>
      </c>
      <c r="B465" s="8">
        <v>26.9</v>
      </c>
      <c r="J465" t="s">
        <v>1522</v>
      </c>
      <c r="K465" s="8">
        <v>26.9</v>
      </c>
      <c r="X465" t="s">
        <v>239</v>
      </c>
      <c r="Y465" s="8">
        <v>26.9</v>
      </c>
      <c r="AG465" t="s">
        <v>196</v>
      </c>
      <c r="AH465" s="8">
        <v>26.9</v>
      </c>
      <c r="AQ465" t="s">
        <v>460</v>
      </c>
      <c r="AR465" s="8">
        <v>26.9</v>
      </c>
    </row>
    <row r="466" spans="1:44" x14ac:dyDescent="0.3">
      <c r="A466" t="s">
        <v>785</v>
      </c>
      <c r="B466" s="8">
        <v>26.9</v>
      </c>
      <c r="J466" t="s">
        <v>1522</v>
      </c>
      <c r="K466" s="8">
        <v>26.9</v>
      </c>
      <c r="X466" t="s">
        <v>239</v>
      </c>
      <c r="Y466" s="8">
        <v>26.9</v>
      </c>
      <c r="AG466" t="s">
        <v>196</v>
      </c>
      <c r="AH466" s="8">
        <v>26.9</v>
      </c>
      <c r="AQ466" t="s">
        <v>460</v>
      </c>
      <c r="AR466" s="8">
        <v>26.9</v>
      </c>
    </row>
    <row r="467" spans="1:44" x14ac:dyDescent="0.3">
      <c r="A467" t="s">
        <v>785</v>
      </c>
      <c r="B467" s="8">
        <v>19.2</v>
      </c>
      <c r="J467" t="s">
        <v>1538</v>
      </c>
      <c r="K467" s="8">
        <v>19.2</v>
      </c>
      <c r="X467" t="s">
        <v>833</v>
      </c>
      <c r="Y467" s="8">
        <v>19.2</v>
      </c>
      <c r="AG467" t="s">
        <v>196</v>
      </c>
      <c r="AH467" s="8">
        <v>19.2</v>
      </c>
      <c r="AQ467" t="s">
        <v>460</v>
      </c>
      <c r="AR467" s="8">
        <v>19.2</v>
      </c>
    </row>
    <row r="468" spans="1:44" x14ac:dyDescent="0.3">
      <c r="A468" t="s">
        <v>785</v>
      </c>
      <c r="B468" s="8">
        <v>13.21</v>
      </c>
      <c r="J468" t="s">
        <v>1538</v>
      </c>
      <c r="K468" s="8">
        <v>13.21</v>
      </c>
      <c r="X468" t="s">
        <v>833</v>
      </c>
      <c r="Y468" s="8">
        <v>13.21</v>
      </c>
      <c r="AG468" t="s">
        <v>832</v>
      </c>
      <c r="AH468" s="8">
        <v>13.21</v>
      </c>
      <c r="AQ468" t="s">
        <v>460</v>
      </c>
      <c r="AR468" s="8">
        <v>13.21</v>
      </c>
    </row>
    <row r="469" spans="1:44" x14ac:dyDescent="0.3">
      <c r="A469" t="s">
        <v>785</v>
      </c>
      <c r="B469" s="8">
        <v>16.149999999999999</v>
      </c>
      <c r="J469" t="s">
        <v>1538</v>
      </c>
      <c r="K469" s="8">
        <v>16.149999999999999</v>
      </c>
      <c r="X469" t="s">
        <v>833</v>
      </c>
      <c r="Y469" s="8">
        <v>16.149999999999999</v>
      </c>
      <c r="AG469" t="s">
        <v>142</v>
      </c>
      <c r="AH469" s="8">
        <v>16.149999999999999</v>
      </c>
      <c r="AQ469" t="s">
        <v>460</v>
      </c>
      <c r="AR469" s="8">
        <v>16.149999999999999</v>
      </c>
    </row>
    <row r="470" spans="1:44" x14ac:dyDescent="0.3">
      <c r="A470" t="s">
        <v>785</v>
      </c>
      <c r="B470" s="8">
        <v>19.2</v>
      </c>
      <c r="J470" t="s">
        <v>1538</v>
      </c>
      <c r="K470" s="8">
        <v>19.2</v>
      </c>
      <c r="X470" t="s">
        <v>833</v>
      </c>
      <c r="Y470" s="8">
        <v>19.2</v>
      </c>
      <c r="AG470" t="s">
        <v>196</v>
      </c>
      <c r="AH470" s="8">
        <v>19.2</v>
      </c>
      <c r="AQ470" t="s">
        <v>460</v>
      </c>
      <c r="AR470" s="8">
        <v>19.2</v>
      </c>
    </row>
    <row r="471" spans="1:44" x14ac:dyDescent="0.3">
      <c r="A471" t="s">
        <v>785</v>
      </c>
      <c r="B471" s="8">
        <v>19.2</v>
      </c>
      <c r="J471" t="s">
        <v>1538</v>
      </c>
      <c r="K471" s="8">
        <v>19.2</v>
      </c>
      <c r="X471" t="s">
        <v>833</v>
      </c>
      <c r="Y471" s="8">
        <v>19.2</v>
      </c>
      <c r="AG471" t="s">
        <v>196</v>
      </c>
      <c r="AH471" s="8">
        <v>19.2</v>
      </c>
      <c r="AQ471" t="s">
        <v>460</v>
      </c>
      <c r="AR471" s="8">
        <v>19.2</v>
      </c>
    </row>
    <row r="472" spans="1:44" x14ac:dyDescent="0.3">
      <c r="A472" t="s">
        <v>785</v>
      </c>
      <c r="B472" s="8">
        <v>19.2</v>
      </c>
      <c r="J472" t="s">
        <v>1538</v>
      </c>
      <c r="K472" s="8">
        <v>19.2</v>
      </c>
      <c r="X472" t="s">
        <v>833</v>
      </c>
      <c r="Y472" s="8">
        <v>19.2</v>
      </c>
      <c r="AG472" t="s">
        <v>196</v>
      </c>
      <c r="AH472" s="8">
        <v>19.2</v>
      </c>
      <c r="AQ472" t="s">
        <v>460</v>
      </c>
      <c r="AR472" s="8">
        <v>19.2</v>
      </c>
    </row>
    <row r="473" spans="1:44" x14ac:dyDescent="0.3">
      <c r="A473" t="s">
        <v>785</v>
      </c>
      <c r="B473" s="8">
        <v>19.2</v>
      </c>
      <c r="J473" t="s">
        <v>1538</v>
      </c>
      <c r="K473" s="8">
        <v>19.2</v>
      </c>
      <c r="X473" t="s">
        <v>833</v>
      </c>
      <c r="Y473" s="8">
        <v>19.2</v>
      </c>
      <c r="AG473" t="s">
        <v>196</v>
      </c>
      <c r="AH473" s="8">
        <v>19.2</v>
      </c>
      <c r="AQ473" t="s">
        <v>460</v>
      </c>
      <c r="AR473" s="8">
        <v>19.2</v>
      </c>
    </row>
    <row r="474" spans="1:44" x14ac:dyDescent="0.3">
      <c r="A474" t="s">
        <v>785</v>
      </c>
      <c r="B474" s="8">
        <v>19.2</v>
      </c>
      <c r="J474" t="s">
        <v>1538</v>
      </c>
      <c r="K474" s="8">
        <v>19.2</v>
      </c>
      <c r="X474" t="s">
        <v>833</v>
      </c>
      <c r="Y474" s="8">
        <v>19.2</v>
      </c>
      <c r="AG474" t="s">
        <v>196</v>
      </c>
      <c r="AH474" s="8">
        <v>19.2</v>
      </c>
      <c r="AQ474" t="s">
        <v>460</v>
      </c>
      <c r="AR474" s="8">
        <v>19.2</v>
      </c>
    </row>
    <row r="475" spans="1:44" x14ac:dyDescent="0.3">
      <c r="A475" t="s">
        <v>785</v>
      </c>
      <c r="B475" s="8">
        <v>19.2</v>
      </c>
      <c r="J475" t="s">
        <v>1538</v>
      </c>
      <c r="K475" s="8">
        <v>19.2</v>
      </c>
      <c r="X475" t="s">
        <v>833</v>
      </c>
      <c r="Y475" s="8">
        <v>19.2</v>
      </c>
      <c r="AG475" t="s">
        <v>196</v>
      </c>
      <c r="AH475" s="8">
        <v>19.2</v>
      </c>
      <c r="AQ475" t="s">
        <v>460</v>
      </c>
      <c r="AR475" s="8">
        <v>19.2</v>
      </c>
    </row>
    <row r="476" spans="1:44" x14ac:dyDescent="0.3">
      <c r="A476" t="s">
        <v>865</v>
      </c>
      <c r="B476" s="8">
        <v>28.86</v>
      </c>
      <c r="J476" t="s">
        <v>1569</v>
      </c>
      <c r="K476" s="8">
        <v>28.86</v>
      </c>
      <c r="X476" t="s">
        <v>509</v>
      </c>
      <c r="Y476" s="8">
        <v>28.86</v>
      </c>
      <c r="AG476" t="s">
        <v>196</v>
      </c>
      <c r="AH476" s="8">
        <v>28.86</v>
      </c>
      <c r="AQ476" t="s">
        <v>460</v>
      </c>
      <c r="AR476" s="8">
        <v>28.86</v>
      </c>
    </row>
    <row r="477" spans="1:44" x14ac:dyDescent="0.3">
      <c r="A477" t="s">
        <v>865</v>
      </c>
      <c r="B477" s="8">
        <v>19.420000000000002</v>
      </c>
      <c r="J477" t="s">
        <v>1569</v>
      </c>
      <c r="K477" s="8">
        <v>19.420000000000002</v>
      </c>
      <c r="X477" t="s">
        <v>509</v>
      </c>
      <c r="Y477" s="8">
        <v>19.420000000000002</v>
      </c>
      <c r="AG477" t="s">
        <v>196</v>
      </c>
      <c r="AH477" s="8">
        <v>19.420000000000002</v>
      </c>
      <c r="AQ477" t="s">
        <v>146</v>
      </c>
      <c r="AR477" s="8">
        <v>19.420000000000002</v>
      </c>
    </row>
    <row r="478" spans="1:44" x14ac:dyDescent="0.3">
      <c r="A478" t="s">
        <v>865</v>
      </c>
      <c r="B478" s="8">
        <v>28.564999999999998</v>
      </c>
      <c r="J478" t="s">
        <v>1569</v>
      </c>
      <c r="K478" s="8">
        <v>28.564999999999998</v>
      </c>
      <c r="X478" t="s">
        <v>509</v>
      </c>
      <c r="Y478" s="8">
        <v>28.564999999999998</v>
      </c>
      <c r="AG478" t="s">
        <v>196</v>
      </c>
      <c r="AH478" s="8">
        <v>28.564999999999998</v>
      </c>
      <c r="AQ478" t="s">
        <v>460</v>
      </c>
      <c r="AR478" s="8">
        <v>28.564999999999998</v>
      </c>
    </row>
    <row r="479" spans="1:44" x14ac:dyDescent="0.3">
      <c r="A479" t="s">
        <v>865</v>
      </c>
      <c r="B479" s="8">
        <v>19.704999999999998</v>
      </c>
      <c r="J479" t="s">
        <v>1569</v>
      </c>
      <c r="K479" s="8">
        <v>19.704999999999998</v>
      </c>
      <c r="X479" t="s">
        <v>509</v>
      </c>
      <c r="Y479" s="8">
        <v>19.704999999999998</v>
      </c>
      <c r="AG479" t="s">
        <v>196</v>
      </c>
      <c r="AH479" s="8">
        <v>19.704999999999998</v>
      </c>
      <c r="AQ479" t="s">
        <v>146</v>
      </c>
      <c r="AR479" s="8">
        <v>19.704999999999998</v>
      </c>
    </row>
    <row r="480" spans="1:44" x14ac:dyDescent="0.3">
      <c r="A480" t="s">
        <v>785</v>
      </c>
      <c r="B480" s="8">
        <v>26.9</v>
      </c>
      <c r="J480" t="s">
        <v>1584</v>
      </c>
      <c r="K480" s="8">
        <v>26.9</v>
      </c>
      <c r="X480" t="s">
        <v>833</v>
      </c>
      <c r="Y480" s="8">
        <v>26.9</v>
      </c>
      <c r="AG480" t="s">
        <v>196</v>
      </c>
      <c r="AH480" s="8">
        <v>26.9</v>
      </c>
      <c r="AQ480" t="s">
        <v>146</v>
      </c>
      <c r="AR480" s="8">
        <v>26.9</v>
      </c>
    </row>
    <row r="481" spans="1:44" x14ac:dyDescent="0.3">
      <c r="A481" t="s">
        <v>785</v>
      </c>
      <c r="B481" s="8">
        <v>23.55</v>
      </c>
      <c r="J481" t="s">
        <v>1584</v>
      </c>
      <c r="K481" s="8">
        <v>23.55</v>
      </c>
      <c r="X481" t="s">
        <v>833</v>
      </c>
      <c r="Y481" s="8">
        <v>23.55</v>
      </c>
      <c r="AG481" t="s">
        <v>196</v>
      </c>
      <c r="AH481" s="8">
        <v>23.55</v>
      </c>
      <c r="AQ481" t="s">
        <v>460</v>
      </c>
      <c r="AR481" s="8">
        <v>23.55</v>
      </c>
    </row>
    <row r="482" spans="1:44" x14ac:dyDescent="0.3">
      <c r="A482" t="s">
        <v>785</v>
      </c>
      <c r="B482" s="8">
        <v>25.5</v>
      </c>
      <c r="J482" t="s">
        <v>1584</v>
      </c>
      <c r="K482" s="8">
        <v>25.5</v>
      </c>
      <c r="X482" t="s">
        <v>833</v>
      </c>
      <c r="Y482" s="8">
        <v>25.5</v>
      </c>
      <c r="AG482" t="s">
        <v>196</v>
      </c>
      <c r="AH482" s="8">
        <v>25.5</v>
      </c>
      <c r="AQ482" t="s">
        <v>460</v>
      </c>
      <c r="AR482" s="8">
        <v>25.5</v>
      </c>
    </row>
    <row r="483" spans="1:44" x14ac:dyDescent="0.3">
      <c r="A483" t="s">
        <v>785</v>
      </c>
      <c r="B483" s="8">
        <v>25.5</v>
      </c>
      <c r="J483" t="s">
        <v>1584</v>
      </c>
      <c r="K483" s="8">
        <v>25.5</v>
      </c>
      <c r="X483" t="s">
        <v>833</v>
      </c>
      <c r="Y483" s="8">
        <v>25.5</v>
      </c>
      <c r="AG483" t="s">
        <v>196</v>
      </c>
      <c r="AH483" s="8">
        <v>25.5</v>
      </c>
      <c r="AQ483" t="s">
        <v>460</v>
      </c>
      <c r="AR483" s="8">
        <v>25.5</v>
      </c>
    </row>
    <row r="484" spans="1:44" x14ac:dyDescent="0.3">
      <c r="A484" t="s">
        <v>785</v>
      </c>
      <c r="B484" s="8">
        <v>25.5</v>
      </c>
      <c r="J484" t="s">
        <v>1584</v>
      </c>
      <c r="K484" s="8">
        <v>25.5</v>
      </c>
      <c r="X484" t="s">
        <v>833</v>
      </c>
      <c r="Y484" s="8">
        <v>25.5</v>
      </c>
      <c r="AG484" t="s">
        <v>196</v>
      </c>
      <c r="AH484" s="8">
        <v>25.5</v>
      </c>
      <c r="AQ484" t="s">
        <v>460</v>
      </c>
      <c r="AR484" s="8">
        <v>25.5</v>
      </c>
    </row>
    <row r="485" spans="1:44" x14ac:dyDescent="0.3">
      <c r="A485" t="s">
        <v>785</v>
      </c>
      <c r="B485" s="8">
        <v>25.5</v>
      </c>
      <c r="J485" t="s">
        <v>1584</v>
      </c>
      <c r="K485" s="8">
        <v>25.5</v>
      </c>
      <c r="X485" t="s">
        <v>833</v>
      </c>
      <c r="Y485" s="8">
        <v>25.5</v>
      </c>
      <c r="AG485" t="s">
        <v>196</v>
      </c>
      <c r="AH485" s="8">
        <v>25.5</v>
      </c>
      <c r="AQ485" t="s">
        <v>460</v>
      </c>
      <c r="AR485" s="8">
        <v>25.5</v>
      </c>
    </row>
    <row r="486" spans="1:44" x14ac:dyDescent="0.3">
      <c r="A486" t="s">
        <v>785</v>
      </c>
      <c r="B486" s="8">
        <v>25.5</v>
      </c>
      <c r="J486" t="s">
        <v>1584</v>
      </c>
      <c r="K486" s="8">
        <v>25.5</v>
      </c>
      <c r="X486" t="s">
        <v>833</v>
      </c>
      <c r="Y486" s="8">
        <v>25.5</v>
      </c>
      <c r="AG486" t="s">
        <v>196</v>
      </c>
      <c r="AH486" s="8">
        <v>25.5</v>
      </c>
      <c r="AQ486" t="s">
        <v>460</v>
      </c>
      <c r="AR486" s="8">
        <v>25.5</v>
      </c>
    </row>
    <row r="487" spans="1:44" x14ac:dyDescent="0.3">
      <c r="A487" t="s">
        <v>785</v>
      </c>
      <c r="B487" s="8">
        <v>25.5</v>
      </c>
      <c r="J487" t="s">
        <v>1584</v>
      </c>
      <c r="K487" s="8">
        <v>25.5</v>
      </c>
      <c r="X487" t="s">
        <v>833</v>
      </c>
      <c r="Y487" s="8">
        <v>25.5</v>
      </c>
      <c r="AG487" t="s">
        <v>196</v>
      </c>
      <c r="AH487" s="8">
        <v>25.5</v>
      </c>
      <c r="AQ487" t="s">
        <v>460</v>
      </c>
      <c r="AR487" s="8">
        <v>25.5</v>
      </c>
    </row>
    <row r="488" spans="1:44" x14ac:dyDescent="0.3">
      <c r="A488" t="s">
        <v>785</v>
      </c>
      <c r="B488" s="8">
        <v>25.5</v>
      </c>
      <c r="J488" t="s">
        <v>1584</v>
      </c>
      <c r="K488" s="8">
        <v>25.5</v>
      </c>
      <c r="X488" t="s">
        <v>833</v>
      </c>
      <c r="Y488" s="8">
        <v>25.5</v>
      </c>
      <c r="AG488" t="s">
        <v>196</v>
      </c>
      <c r="AH488" s="8">
        <v>25.5</v>
      </c>
      <c r="AQ488" t="s">
        <v>460</v>
      </c>
      <c r="AR488" s="8">
        <v>25.5</v>
      </c>
    </row>
    <row r="489" spans="1:44" x14ac:dyDescent="0.3">
      <c r="A489" t="s">
        <v>785</v>
      </c>
      <c r="B489" s="8">
        <v>26.9</v>
      </c>
      <c r="J489" t="s">
        <v>1584</v>
      </c>
      <c r="K489" s="8">
        <v>26.9</v>
      </c>
      <c r="X489" t="s">
        <v>833</v>
      </c>
      <c r="Y489" s="8">
        <v>26.9</v>
      </c>
      <c r="AG489" t="s">
        <v>196</v>
      </c>
      <c r="AH489" s="8">
        <v>26.9</v>
      </c>
      <c r="AQ489" t="s">
        <v>146</v>
      </c>
      <c r="AR489" s="8">
        <v>26.9</v>
      </c>
    </row>
    <row r="490" spans="1:44" x14ac:dyDescent="0.3">
      <c r="A490" t="s">
        <v>785</v>
      </c>
      <c r="B490" s="8">
        <v>23.55</v>
      </c>
      <c r="J490" t="s">
        <v>1584</v>
      </c>
      <c r="K490" s="8">
        <v>23.55</v>
      </c>
      <c r="X490" t="s">
        <v>833</v>
      </c>
      <c r="Y490" s="8">
        <v>23.55</v>
      </c>
      <c r="AG490" t="s">
        <v>196</v>
      </c>
      <c r="AH490" s="8">
        <v>23.55</v>
      </c>
      <c r="AQ490" t="s">
        <v>460</v>
      </c>
      <c r="AR490" s="8">
        <v>23.55</v>
      </c>
    </row>
    <row r="491" spans="1:44" x14ac:dyDescent="0.3">
      <c r="A491" t="s">
        <v>785</v>
      </c>
      <c r="B491" s="8">
        <v>25.5</v>
      </c>
      <c r="J491" t="s">
        <v>1584</v>
      </c>
      <c r="K491" s="8">
        <v>25.5</v>
      </c>
      <c r="X491" t="s">
        <v>833</v>
      </c>
      <c r="Y491" s="8">
        <v>25.5</v>
      </c>
      <c r="AG491" t="s">
        <v>196</v>
      </c>
      <c r="AH491" s="8">
        <v>25.5</v>
      </c>
      <c r="AQ491" t="s">
        <v>460</v>
      </c>
      <c r="AR491" s="8">
        <v>25.5</v>
      </c>
    </row>
    <row r="492" spans="1:44" x14ac:dyDescent="0.3">
      <c r="A492" t="s">
        <v>785</v>
      </c>
      <c r="B492" s="8">
        <v>25.5</v>
      </c>
      <c r="J492" t="s">
        <v>1584</v>
      </c>
      <c r="K492" s="8">
        <v>25.5</v>
      </c>
      <c r="X492" t="s">
        <v>833</v>
      </c>
      <c r="Y492" s="8">
        <v>25.5</v>
      </c>
      <c r="AG492" t="s">
        <v>196</v>
      </c>
      <c r="AH492" s="8">
        <v>25.5</v>
      </c>
      <c r="AQ492" t="s">
        <v>460</v>
      </c>
      <c r="AR492" s="8">
        <v>25.5</v>
      </c>
    </row>
    <row r="493" spans="1:44" x14ac:dyDescent="0.3">
      <c r="A493" t="s">
        <v>785</v>
      </c>
      <c r="B493" s="8">
        <v>25.5</v>
      </c>
      <c r="J493" t="s">
        <v>1584</v>
      </c>
      <c r="K493" s="8">
        <v>25.5</v>
      </c>
      <c r="X493" t="s">
        <v>833</v>
      </c>
      <c r="Y493" s="8">
        <v>25.5</v>
      </c>
      <c r="AG493" t="s">
        <v>196</v>
      </c>
      <c r="AH493" s="8">
        <v>25.5</v>
      </c>
      <c r="AQ493" t="s">
        <v>460</v>
      </c>
      <c r="AR493" s="8">
        <v>25.5</v>
      </c>
    </row>
    <row r="494" spans="1:44" x14ac:dyDescent="0.3">
      <c r="A494" t="s">
        <v>785</v>
      </c>
      <c r="B494" s="8">
        <v>25.5</v>
      </c>
      <c r="J494" t="s">
        <v>1584</v>
      </c>
      <c r="K494" s="8">
        <v>25.5</v>
      </c>
      <c r="X494" t="s">
        <v>833</v>
      </c>
      <c r="Y494" s="8">
        <v>25.5</v>
      </c>
      <c r="AG494" t="s">
        <v>196</v>
      </c>
      <c r="AH494" s="8">
        <v>25.5</v>
      </c>
      <c r="AQ494" t="s">
        <v>460</v>
      </c>
      <c r="AR494" s="8">
        <v>25.5</v>
      </c>
    </row>
    <row r="495" spans="1:44" x14ac:dyDescent="0.3">
      <c r="A495" t="s">
        <v>785</v>
      </c>
      <c r="B495" s="8">
        <v>25.5</v>
      </c>
      <c r="J495" t="s">
        <v>1584</v>
      </c>
      <c r="K495" s="8">
        <v>25.5</v>
      </c>
      <c r="X495" t="s">
        <v>833</v>
      </c>
      <c r="Y495" s="8">
        <v>25.5</v>
      </c>
      <c r="AG495" t="s">
        <v>196</v>
      </c>
      <c r="AH495" s="8">
        <v>25.5</v>
      </c>
      <c r="AQ495" t="s">
        <v>460</v>
      </c>
      <c r="AR495" s="8">
        <v>25.5</v>
      </c>
    </row>
    <row r="496" spans="1:44" x14ac:dyDescent="0.3">
      <c r="A496" t="s">
        <v>785</v>
      </c>
      <c r="B496" s="8">
        <v>25.5</v>
      </c>
      <c r="J496" t="s">
        <v>1584</v>
      </c>
      <c r="K496" s="8">
        <v>25.5</v>
      </c>
      <c r="X496" t="s">
        <v>833</v>
      </c>
      <c r="Y496" s="8">
        <v>25.5</v>
      </c>
      <c r="AG496" t="s">
        <v>196</v>
      </c>
      <c r="AH496" s="8">
        <v>25.5</v>
      </c>
      <c r="AQ496" t="s">
        <v>460</v>
      </c>
      <c r="AR496" s="8">
        <v>25.5</v>
      </c>
    </row>
    <row r="497" spans="1:44" x14ac:dyDescent="0.3">
      <c r="A497" t="s">
        <v>785</v>
      </c>
      <c r="B497" s="8">
        <v>25.5</v>
      </c>
      <c r="J497" t="s">
        <v>1584</v>
      </c>
      <c r="K497" s="8">
        <v>25.5</v>
      </c>
      <c r="X497" t="s">
        <v>833</v>
      </c>
      <c r="Y497" s="8">
        <v>25.5</v>
      </c>
      <c r="AG497" t="s">
        <v>196</v>
      </c>
      <c r="AH497" s="8">
        <v>25.5</v>
      </c>
      <c r="AQ497" t="s">
        <v>460</v>
      </c>
      <c r="AR497" s="8">
        <v>25.5</v>
      </c>
    </row>
    <row r="498" spans="1:44" x14ac:dyDescent="0.3">
      <c r="A498" t="s">
        <v>785</v>
      </c>
      <c r="B498" s="8">
        <v>25.5</v>
      </c>
      <c r="J498" t="s">
        <v>1584</v>
      </c>
      <c r="K498" s="8">
        <v>25.5</v>
      </c>
      <c r="X498" t="s">
        <v>833</v>
      </c>
      <c r="Y498" s="8">
        <v>25.5</v>
      </c>
      <c r="AG498" t="s">
        <v>846</v>
      </c>
      <c r="AH498" s="8">
        <v>25.5</v>
      </c>
      <c r="AQ498" t="s">
        <v>460</v>
      </c>
      <c r="AR498" s="8">
        <v>25.5</v>
      </c>
    </row>
    <row r="499" spans="1:44" x14ac:dyDescent="0.3">
      <c r="A499" t="s">
        <v>785</v>
      </c>
      <c r="B499" s="8">
        <v>25.5</v>
      </c>
      <c r="J499" t="s">
        <v>1584</v>
      </c>
      <c r="K499" s="8">
        <v>25.5</v>
      </c>
      <c r="X499" t="s">
        <v>833</v>
      </c>
      <c r="Y499" s="8">
        <v>25.5</v>
      </c>
      <c r="AG499" t="s">
        <v>846</v>
      </c>
      <c r="AH499" s="8">
        <v>25.5</v>
      </c>
      <c r="AQ499" t="s">
        <v>460</v>
      </c>
      <c r="AR499" s="8">
        <v>25.5</v>
      </c>
    </row>
    <row r="500" spans="1:44" x14ac:dyDescent="0.3">
      <c r="A500" t="s">
        <v>785</v>
      </c>
      <c r="B500" s="8">
        <v>25.5</v>
      </c>
      <c r="J500" t="s">
        <v>1584</v>
      </c>
      <c r="K500" s="8">
        <v>25.5</v>
      </c>
      <c r="X500" t="s">
        <v>833</v>
      </c>
      <c r="Y500" s="8">
        <v>25.5</v>
      </c>
      <c r="AG500" t="s">
        <v>196</v>
      </c>
      <c r="AH500" s="8">
        <v>25.5</v>
      </c>
      <c r="AQ500" t="s">
        <v>460</v>
      </c>
      <c r="AR500" s="8">
        <v>25.5</v>
      </c>
    </row>
    <row r="501" spans="1:44" x14ac:dyDescent="0.3">
      <c r="A501" t="s">
        <v>785</v>
      </c>
      <c r="B501" s="8">
        <v>20.5</v>
      </c>
      <c r="J501" t="s">
        <v>1618</v>
      </c>
      <c r="K501" s="8">
        <v>20.5</v>
      </c>
      <c r="X501" t="s">
        <v>509</v>
      </c>
      <c r="Y501" s="8">
        <v>20.5</v>
      </c>
      <c r="AG501" t="s">
        <v>196</v>
      </c>
      <c r="AH501" s="8">
        <v>20.5</v>
      </c>
      <c r="AQ501" t="s">
        <v>1460</v>
      </c>
      <c r="AR501" s="8">
        <v>20.5</v>
      </c>
    </row>
    <row r="502" spans="1:44" x14ac:dyDescent="0.3">
      <c r="A502" t="s">
        <v>785</v>
      </c>
      <c r="B502" s="8">
        <v>20.5</v>
      </c>
      <c r="J502" t="s">
        <v>1618</v>
      </c>
      <c r="K502" s="8">
        <v>20.5</v>
      </c>
      <c r="X502" t="s">
        <v>509</v>
      </c>
      <c r="Y502" s="8">
        <v>20.5</v>
      </c>
      <c r="AG502" t="s">
        <v>196</v>
      </c>
      <c r="AH502" s="8">
        <v>20.5</v>
      </c>
      <c r="AQ502" t="s">
        <v>1460</v>
      </c>
      <c r="AR502" s="8">
        <v>20.5</v>
      </c>
    </row>
    <row r="503" spans="1:44" x14ac:dyDescent="0.3">
      <c r="A503" t="s">
        <v>785</v>
      </c>
      <c r="B503" s="8">
        <v>20.5</v>
      </c>
      <c r="J503" t="s">
        <v>1618</v>
      </c>
      <c r="K503" s="8">
        <v>20.5</v>
      </c>
      <c r="X503" t="s">
        <v>509</v>
      </c>
      <c r="Y503" s="8">
        <v>20.5</v>
      </c>
      <c r="AG503" t="s">
        <v>196</v>
      </c>
      <c r="AH503" s="8">
        <v>20.5</v>
      </c>
      <c r="AQ503" t="s">
        <v>1460</v>
      </c>
      <c r="AR503" s="8">
        <v>20.5</v>
      </c>
    </row>
    <row r="504" spans="1:44" x14ac:dyDescent="0.3">
      <c r="A504" t="s">
        <v>139</v>
      </c>
      <c r="B504" s="8">
        <v>22.8</v>
      </c>
      <c r="J504" t="s">
        <v>1623</v>
      </c>
      <c r="K504" s="8">
        <v>22.8</v>
      </c>
      <c r="X504" t="s">
        <v>833</v>
      </c>
      <c r="Y504" s="8">
        <v>22.8</v>
      </c>
      <c r="AG504" t="s">
        <v>142</v>
      </c>
      <c r="AH504" s="8">
        <v>22.8</v>
      </c>
      <c r="AQ504" t="s">
        <v>460</v>
      </c>
      <c r="AR504" s="8">
        <v>22.8</v>
      </c>
    </row>
    <row r="505" spans="1:44" x14ac:dyDescent="0.3">
      <c r="A505" t="s">
        <v>139</v>
      </c>
      <c r="B505" s="8">
        <v>22.8</v>
      </c>
      <c r="J505" t="s">
        <v>1623</v>
      </c>
      <c r="K505" s="8">
        <v>22.8</v>
      </c>
      <c r="X505" t="s">
        <v>833</v>
      </c>
      <c r="Y505" s="8">
        <v>22.8</v>
      </c>
      <c r="AG505" t="s">
        <v>142</v>
      </c>
      <c r="AH505" s="8">
        <v>22.8</v>
      </c>
      <c r="AQ505" t="s">
        <v>460</v>
      </c>
      <c r="AR505" s="8">
        <v>22.8</v>
      </c>
    </row>
    <row r="506" spans="1:44" x14ac:dyDescent="0.3">
      <c r="A506" t="s">
        <v>139</v>
      </c>
      <c r="B506" s="8">
        <v>22.8</v>
      </c>
      <c r="J506" t="s">
        <v>1623</v>
      </c>
      <c r="K506" s="8">
        <v>22.8</v>
      </c>
      <c r="X506" t="s">
        <v>833</v>
      </c>
      <c r="Y506" s="8">
        <v>22.8</v>
      </c>
      <c r="AG506" t="s">
        <v>846</v>
      </c>
      <c r="AH506" s="8">
        <v>22.8</v>
      </c>
      <c r="AQ506" t="s">
        <v>460</v>
      </c>
      <c r="AR506" s="8">
        <v>22.8</v>
      </c>
    </row>
    <row r="507" spans="1:44" x14ac:dyDescent="0.3">
      <c r="A507" t="s">
        <v>139</v>
      </c>
      <c r="B507" s="8">
        <v>22.8</v>
      </c>
      <c r="J507" t="s">
        <v>1623</v>
      </c>
      <c r="K507" s="8">
        <v>22.8</v>
      </c>
      <c r="X507" t="s">
        <v>833</v>
      </c>
      <c r="Y507" s="8">
        <v>22.8</v>
      </c>
      <c r="AG507" t="s">
        <v>142</v>
      </c>
      <c r="AH507" s="8">
        <v>22.8</v>
      </c>
      <c r="AQ507" t="s">
        <v>460</v>
      </c>
      <c r="AR507" s="8">
        <v>22.8</v>
      </c>
    </row>
    <row r="508" spans="1:44" x14ac:dyDescent="0.3">
      <c r="A508" t="s">
        <v>139</v>
      </c>
      <c r="B508" s="8">
        <v>22.8</v>
      </c>
      <c r="J508" t="s">
        <v>1623</v>
      </c>
      <c r="K508" s="8">
        <v>22.8</v>
      </c>
      <c r="X508" t="s">
        <v>833</v>
      </c>
      <c r="Y508" s="8">
        <v>22.8</v>
      </c>
      <c r="AG508" t="s">
        <v>142</v>
      </c>
      <c r="AH508" s="8">
        <v>22.8</v>
      </c>
      <c r="AQ508" t="s">
        <v>460</v>
      </c>
      <c r="AR508" s="8">
        <v>22.8</v>
      </c>
    </row>
    <row r="509" spans="1:44" x14ac:dyDescent="0.3">
      <c r="A509" t="s">
        <v>139</v>
      </c>
      <c r="B509" s="8">
        <v>22.8</v>
      </c>
      <c r="J509" t="s">
        <v>1623</v>
      </c>
      <c r="K509" s="8">
        <v>22.8</v>
      </c>
      <c r="X509" t="s">
        <v>833</v>
      </c>
      <c r="Y509" s="8">
        <v>22.8</v>
      </c>
      <c r="AG509" t="s">
        <v>142</v>
      </c>
      <c r="AH509" s="8">
        <v>22.8</v>
      </c>
      <c r="AQ509" t="s">
        <v>460</v>
      </c>
      <c r="AR509" s="8">
        <v>22.8</v>
      </c>
    </row>
    <row r="510" spans="1:44" x14ac:dyDescent="0.3">
      <c r="A510" t="s">
        <v>139</v>
      </c>
      <c r="B510" s="8">
        <v>22.8</v>
      </c>
      <c r="J510" t="s">
        <v>1623</v>
      </c>
      <c r="K510" s="8">
        <v>22.8</v>
      </c>
      <c r="X510" t="s">
        <v>833</v>
      </c>
      <c r="Y510" s="8">
        <v>22.8</v>
      </c>
      <c r="AG510" t="s">
        <v>142</v>
      </c>
      <c r="AH510" s="8">
        <v>22.8</v>
      </c>
      <c r="AQ510" t="s">
        <v>460</v>
      </c>
      <c r="AR510" s="8">
        <v>22.8</v>
      </c>
    </row>
    <row r="511" spans="1:44" x14ac:dyDescent="0.3">
      <c r="A511" t="s">
        <v>444</v>
      </c>
      <c r="B511" s="8">
        <v>21.5</v>
      </c>
      <c r="J511" t="s">
        <v>1642</v>
      </c>
      <c r="K511" s="8">
        <v>21.5</v>
      </c>
      <c r="X511" t="s">
        <v>423</v>
      </c>
      <c r="Y511" s="8">
        <v>21.5</v>
      </c>
      <c r="AG511" t="s">
        <v>142</v>
      </c>
      <c r="AH511" s="8">
        <v>21.5</v>
      </c>
      <c r="AQ511" t="s">
        <v>460</v>
      </c>
      <c r="AR511" s="8">
        <v>21.5</v>
      </c>
    </row>
    <row r="512" spans="1:44" x14ac:dyDescent="0.3">
      <c r="A512" t="s">
        <v>444</v>
      </c>
      <c r="B512" s="8">
        <v>21.5</v>
      </c>
      <c r="J512" t="s">
        <v>1642</v>
      </c>
      <c r="K512" s="8">
        <v>21.5</v>
      </c>
      <c r="X512" t="s">
        <v>423</v>
      </c>
      <c r="Y512" s="8">
        <v>21.5</v>
      </c>
      <c r="AG512" t="s">
        <v>142</v>
      </c>
      <c r="AH512" s="8">
        <v>21.5</v>
      </c>
      <c r="AQ512" t="s">
        <v>460</v>
      </c>
      <c r="AR512" s="8">
        <v>21.5</v>
      </c>
    </row>
    <row r="513" spans="1:44" x14ac:dyDescent="0.3">
      <c r="A513" t="s">
        <v>444</v>
      </c>
      <c r="B513" s="8">
        <v>21.5</v>
      </c>
      <c r="J513" t="s">
        <v>1642</v>
      </c>
      <c r="K513" s="8">
        <v>21.5</v>
      </c>
      <c r="X513" t="s">
        <v>423</v>
      </c>
      <c r="Y513" s="8">
        <v>21.5</v>
      </c>
      <c r="AG513" t="s">
        <v>142</v>
      </c>
      <c r="AH513" s="8">
        <v>21.5</v>
      </c>
      <c r="AQ513" t="s">
        <v>460</v>
      </c>
      <c r="AR513" s="8">
        <v>21.5</v>
      </c>
    </row>
    <row r="514" spans="1:44" x14ac:dyDescent="0.3">
      <c r="A514" t="s">
        <v>444</v>
      </c>
      <c r="B514" s="8">
        <v>21.5</v>
      </c>
      <c r="J514" t="s">
        <v>1642</v>
      </c>
      <c r="K514" s="8">
        <v>21.5</v>
      </c>
      <c r="X514" t="s">
        <v>423</v>
      </c>
      <c r="Y514" s="8">
        <v>21.5</v>
      </c>
      <c r="AG514" t="s">
        <v>142</v>
      </c>
      <c r="AH514" s="8">
        <v>21.5</v>
      </c>
      <c r="AQ514" t="s">
        <v>460</v>
      </c>
      <c r="AR514" s="8">
        <v>21.5</v>
      </c>
    </row>
    <row r="515" spans="1:44" x14ac:dyDescent="0.3">
      <c r="A515" t="s">
        <v>444</v>
      </c>
      <c r="B515" s="8">
        <v>21.5</v>
      </c>
      <c r="J515" t="s">
        <v>1642</v>
      </c>
      <c r="K515" s="8">
        <v>21.5</v>
      </c>
      <c r="X515" t="s">
        <v>423</v>
      </c>
      <c r="Y515" s="8">
        <v>21.5</v>
      </c>
      <c r="AG515" t="s">
        <v>142</v>
      </c>
      <c r="AH515" s="8">
        <v>21.5</v>
      </c>
      <c r="AQ515" t="s">
        <v>460</v>
      </c>
      <c r="AR515" s="8">
        <v>21.5</v>
      </c>
    </row>
    <row r="516" spans="1:44" x14ac:dyDescent="0.3">
      <c r="A516" t="s">
        <v>444</v>
      </c>
      <c r="B516" s="8">
        <v>20.7</v>
      </c>
      <c r="J516" t="s">
        <v>1642</v>
      </c>
      <c r="K516" s="8">
        <v>20.7</v>
      </c>
      <c r="X516" t="s">
        <v>423</v>
      </c>
      <c r="Y516" s="8">
        <v>20.7</v>
      </c>
      <c r="AG516" t="s">
        <v>142</v>
      </c>
      <c r="AH516" s="8">
        <v>20.7</v>
      </c>
      <c r="AQ516" t="s">
        <v>146</v>
      </c>
      <c r="AR516" s="8">
        <v>20.7</v>
      </c>
    </row>
    <row r="517" spans="1:44" x14ac:dyDescent="0.3">
      <c r="A517" t="s">
        <v>444</v>
      </c>
      <c r="B517" s="8">
        <v>20.7</v>
      </c>
      <c r="J517" t="s">
        <v>1642</v>
      </c>
      <c r="K517" s="8">
        <v>20.7</v>
      </c>
      <c r="X517" t="s">
        <v>423</v>
      </c>
      <c r="Y517" s="8">
        <v>20.7</v>
      </c>
      <c r="AG517" t="s">
        <v>142</v>
      </c>
      <c r="AH517" s="8">
        <v>20.7</v>
      </c>
      <c r="AQ517" t="s">
        <v>146</v>
      </c>
      <c r="AR517" s="8">
        <v>20.7</v>
      </c>
    </row>
    <row r="518" spans="1:44" x14ac:dyDescent="0.3">
      <c r="A518" t="s">
        <v>444</v>
      </c>
      <c r="B518" s="8">
        <v>20.7</v>
      </c>
      <c r="J518" t="s">
        <v>1642</v>
      </c>
      <c r="K518" s="8">
        <v>20.7</v>
      </c>
      <c r="X518" t="s">
        <v>423</v>
      </c>
      <c r="Y518" s="8">
        <v>20.7</v>
      </c>
      <c r="AG518" t="s">
        <v>142</v>
      </c>
      <c r="AH518" s="8">
        <v>20.7</v>
      </c>
      <c r="AQ518" t="s">
        <v>146</v>
      </c>
      <c r="AR518" s="8">
        <v>20.7</v>
      </c>
    </row>
    <row r="519" spans="1:44" x14ac:dyDescent="0.3">
      <c r="A519" t="s">
        <v>444</v>
      </c>
      <c r="B519" s="8">
        <v>20.7</v>
      </c>
      <c r="J519" t="s">
        <v>1642</v>
      </c>
      <c r="K519" s="8">
        <v>20.7</v>
      </c>
      <c r="X519" t="s">
        <v>423</v>
      </c>
      <c r="Y519" s="8">
        <v>20.7</v>
      </c>
      <c r="AG519" t="s">
        <v>142</v>
      </c>
      <c r="AH519" s="8">
        <v>20.7</v>
      </c>
      <c r="AQ519" t="s">
        <v>146</v>
      </c>
      <c r="AR519" s="8">
        <v>20.7</v>
      </c>
    </row>
    <row r="520" spans="1:44" x14ac:dyDescent="0.3">
      <c r="A520" t="s">
        <v>444</v>
      </c>
      <c r="B520" s="8">
        <v>20.7</v>
      </c>
      <c r="J520" t="s">
        <v>1642</v>
      </c>
      <c r="K520" s="8">
        <v>20.7</v>
      </c>
      <c r="X520" t="s">
        <v>423</v>
      </c>
      <c r="Y520" s="8">
        <v>20.7</v>
      </c>
      <c r="AG520" t="s">
        <v>142</v>
      </c>
      <c r="AH520" s="8">
        <v>20.7</v>
      </c>
      <c r="AQ520" t="s">
        <v>146</v>
      </c>
      <c r="AR520" s="8">
        <v>20.7</v>
      </c>
    </row>
    <row r="521" spans="1:44" x14ac:dyDescent="0.3">
      <c r="A521" t="s">
        <v>444</v>
      </c>
      <c r="B521" s="8">
        <v>20.7</v>
      </c>
      <c r="J521" t="s">
        <v>1642</v>
      </c>
      <c r="K521" s="8">
        <v>20.7</v>
      </c>
      <c r="X521" t="s">
        <v>423</v>
      </c>
      <c r="Y521" s="8">
        <v>20.7</v>
      </c>
      <c r="AG521" t="s">
        <v>142</v>
      </c>
      <c r="AH521" s="8">
        <v>20.7</v>
      </c>
      <c r="AQ521" t="s">
        <v>146</v>
      </c>
      <c r="AR521" s="8">
        <v>20.7</v>
      </c>
    </row>
    <row r="522" spans="1:44" x14ac:dyDescent="0.3">
      <c r="A522" t="s">
        <v>444</v>
      </c>
      <c r="B522" s="8">
        <v>21.5</v>
      </c>
      <c r="J522" t="s">
        <v>1642</v>
      </c>
      <c r="K522" s="8">
        <v>21.5</v>
      </c>
      <c r="X522" t="s">
        <v>423</v>
      </c>
      <c r="Y522" s="8">
        <v>21.5</v>
      </c>
      <c r="AG522" t="s">
        <v>142</v>
      </c>
      <c r="AH522" s="8">
        <v>21.5</v>
      </c>
      <c r="AQ522" t="s">
        <v>460</v>
      </c>
      <c r="AR522" s="8">
        <v>21.5</v>
      </c>
    </row>
    <row r="523" spans="1:44" x14ac:dyDescent="0.3">
      <c r="A523" t="s">
        <v>444</v>
      </c>
      <c r="B523" s="8">
        <v>20.7</v>
      </c>
      <c r="J523" t="s">
        <v>1642</v>
      </c>
      <c r="K523" s="8">
        <v>20.7</v>
      </c>
      <c r="X523" t="s">
        <v>423</v>
      </c>
      <c r="Y523" s="8">
        <v>20.7</v>
      </c>
      <c r="AG523" t="s">
        <v>142</v>
      </c>
      <c r="AH523" s="8">
        <v>20.7</v>
      </c>
      <c r="AQ523" t="s">
        <v>146</v>
      </c>
      <c r="AR523" s="8">
        <v>20.7</v>
      </c>
    </row>
    <row r="524" spans="1:44" x14ac:dyDescent="0.3">
      <c r="A524" t="s">
        <v>444</v>
      </c>
      <c r="B524" s="8">
        <v>20.7</v>
      </c>
      <c r="J524" t="s">
        <v>1642</v>
      </c>
      <c r="K524" s="8">
        <v>20.7</v>
      </c>
      <c r="X524" t="s">
        <v>423</v>
      </c>
      <c r="Y524" s="8">
        <v>20.7</v>
      </c>
      <c r="AG524" t="s">
        <v>142</v>
      </c>
      <c r="AH524" s="8">
        <v>20.7</v>
      </c>
      <c r="AQ524" t="s">
        <v>146</v>
      </c>
      <c r="AR524" s="8">
        <v>20.7</v>
      </c>
    </row>
    <row r="525" spans="1:44" x14ac:dyDescent="0.3">
      <c r="A525" t="s">
        <v>444</v>
      </c>
      <c r="B525" s="8">
        <v>21.5</v>
      </c>
      <c r="J525" t="s">
        <v>1642</v>
      </c>
      <c r="K525" s="8">
        <v>21.5</v>
      </c>
      <c r="X525" t="s">
        <v>423</v>
      </c>
      <c r="Y525" s="8">
        <v>21.5</v>
      </c>
      <c r="AG525" t="s">
        <v>142</v>
      </c>
      <c r="AH525" s="8">
        <v>21.5</v>
      </c>
      <c r="AQ525" t="s">
        <v>460</v>
      </c>
      <c r="AR525" s="8">
        <v>21.5</v>
      </c>
    </row>
    <row r="526" spans="1:44" x14ac:dyDescent="0.3">
      <c r="A526" t="s">
        <v>444</v>
      </c>
      <c r="B526" s="8">
        <v>21.5</v>
      </c>
      <c r="J526" t="s">
        <v>1642</v>
      </c>
      <c r="K526" s="8">
        <v>21.5</v>
      </c>
      <c r="X526" t="s">
        <v>423</v>
      </c>
      <c r="Y526" s="8">
        <v>21.5</v>
      </c>
      <c r="AG526" t="s">
        <v>142</v>
      </c>
      <c r="AH526" s="8">
        <v>21.5</v>
      </c>
      <c r="AQ526" t="s">
        <v>460</v>
      </c>
      <c r="AR526" s="8">
        <v>21.5</v>
      </c>
    </row>
    <row r="527" spans="1:44" x14ac:dyDescent="0.3">
      <c r="A527" t="s">
        <v>444</v>
      </c>
      <c r="B527" s="8">
        <v>19</v>
      </c>
      <c r="J527" t="s">
        <v>1694</v>
      </c>
      <c r="K527" s="8">
        <v>19</v>
      </c>
      <c r="X527" t="s">
        <v>509</v>
      </c>
      <c r="Y527" s="8">
        <v>19</v>
      </c>
      <c r="AG527" t="s">
        <v>196</v>
      </c>
      <c r="AH527" s="8">
        <v>19</v>
      </c>
      <c r="AQ527" t="s">
        <v>146</v>
      </c>
      <c r="AR527" s="8">
        <v>19</v>
      </c>
    </row>
    <row r="528" spans="1:44" x14ac:dyDescent="0.3">
      <c r="A528" t="s">
        <v>444</v>
      </c>
      <c r="B528" s="8">
        <v>19</v>
      </c>
      <c r="J528" t="s">
        <v>1694</v>
      </c>
      <c r="K528" s="8">
        <v>19</v>
      </c>
      <c r="X528" t="s">
        <v>509</v>
      </c>
      <c r="Y528" s="8">
        <v>19</v>
      </c>
      <c r="AG528" t="s">
        <v>196</v>
      </c>
      <c r="AH528" s="8">
        <v>19</v>
      </c>
      <c r="AQ528" t="s">
        <v>146</v>
      </c>
      <c r="AR528" s="8">
        <v>19</v>
      </c>
    </row>
    <row r="529" spans="1:44" x14ac:dyDescent="0.3">
      <c r="A529" t="s">
        <v>444</v>
      </c>
      <c r="B529" s="8">
        <v>19</v>
      </c>
      <c r="J529" t="s">
        <v>1694</v>
      </c>
      <c r="K529" s="8">
        <v>19</v>
      </c>
      <c r="X529" t="s">
        <v>509</v>
      </c>
      <c r="Y529" s="8">
        <v>19</v>
      </c>
      <c r="AG529" t="s">
        <v>196</v>
      </c>
      <c r="AH529" s="8">
        <v>19</v>
      </c>
      <c r="AQ529" t="s">
        <v>146</v>
      </c>
      <c r="AR529" s="8">
        <v>19</v>
      </c>
    </row>
    <row r="530" spans="1:44" x14ac:dyDescent="0.3">
      <c r="A530" t="s">
        <v>444</v>
      </c>
      <c r="B530" s="8">
        <v>28.7</v>
      </c>
      <c r="J530" t="s">
        <v>1694</v>
      </c>
      <c r="K530" s="8">
        <v>28.7</v>
      </c>
      <c r="X530" t="s">
        <v>509</v>
      </c>
      <c r="Y530" s="8">
        <v>28.7</v>
      </c>
      <c r="AG530" t="s">
        <v>196</v>
      </c>
      <c r="AH530" s="8">
        <v>28.7</v>
      </c>
      <c r="AQ530" t="s">
        <v>460</v>
      </c>
      <c r="AR530" s="8">
        <v>28.7</v>
      </c>
    </row>
    <row r="531" spans="1:44" x14ac:dyDescent="0.3">
      <c r="A531" t="s">
        <v>444</v>
      </c>
      <c r="B531" s="8">
        <v>28.9</v>
      </c>
      <c r="J531" t="s">
        <v>1694</v>
      </c>
      <c r="K531" s="8">
        <v>28.9</v>
      </c>
      <c r="X531" t="s">
        <v>509</v>
      </c>
      <c r="Y531" s="8">
        <v>28.9</v>
      </c>
      <c r="AG531" t="s">
        <v>196</v>
      </c>
      <c r="AH531" s="8">
        <v>28.9</v>
      </c>
      <c r="AQ531" t="s">
        <v>460</v>
      </c>
      <c r="AR531" s="8">
        <v>28.9</v>
      </c>
    </row>
    <row r="532" spans="1:44" x14ac:dyDescent="0.3">
      <c r="A532" t="s">
        <v>444</v>
      </c>
      <c r="B532" s="8">
        <v>19</v>
      </c>
      <c r="J532" t="s">
        <v>1694</v>
      </c>
      <c r="K532" s="8">
        <v>19</v>
      </c>
      <c r="X532" t="s">
        <v>509</v>
      </c>
      <c r="Y532" s="8">
        <v>19</v>
      </c>
      <c r="AG532" t="s">
        <v>196</v>
      </c>
      <c r="AH532" s="8">
        <v>19</v>
      </c>
      <c r="AQ532" t="s">
        <v>146</v>
      </c>
      <c r="AR532" s="8">
        <v>19</v>
      </c>
    </row>
    <row r="533" spans="1:44" x14ac:dyDescent="0.3">
      <c r="A533" t="s">
        <v>865</v>
      </c>
      <c r="B533" s="8">
        <v>17.66</v>
      </c>
      <c r="J533" t="s">
        <v>1722</v>
      </c>
      <c r="K533" s="8">
        <v>17.66</v>
      </c>
      <c r="X533" t="s">
        <v>509</v>
      </c>
      <c r="Y533" s="8">
        <v>17.66</v>
      </c>
      <c r="AG533" t="s">
        <v>196</v>
      </c>
      <c r="AH533" s="8">
        <v>17.66</v>
      </c>
      <c r="AQ533" t="s">
        <v>146</v>
      </c>
      <c r="AR533" s="8">
        <v>17.66</v>
      </c>
    </row>
    <row r="534" spans="1:44" x14ac:dyDescent="0.3">
      <c r="A534" t="s">
        <v>865</v>
      </c>
      <c r="B534" s="8">
        <v>17.434999999999999</v>
      </c>
      <c r="J534" t="s">
        <v>1722</v>
      </c>
      <c r="K534" s="8">
        <v>17.434999999999999</v>
      </c>
      <c r="X534" t="s">
        <v>509</v>
      </c>
      <c r="Y534" s="8">
        <v>17.434999999999999</v>
      </c>
      <c r="AG534" t="s">
        <v>196</v>
      </c>
      <c r="AH534" s="8">
        <v>17.434999999999999</v>
      </c>
      <c r="AQ534" t="s">
        <v>146</v>
      </c>
      <c r="AR534" s="8">
        <v>17.434999999999999</v>
      </c>
    </row>
    <row r="535" spans="1:44" x14ac:dyDescent="0.3">
      <c r="A535" t="s">
        <v>865</v>
      </c>
      <c r="B535" s="8">
        <v>18.149999999999999</v>
      </c>
      <c r="J535" t="s">
        <v>1722</v>
      </c>
      <c r="K535" s="8">
        <v>18.149999999999999</v>
      </c>
      <c r="X535" t="s">
        <v>509</v>
      </c>
      <c r="Y535" s="8">
        <v>18.149999999999999</v>
      </c>
      <c r="AG535" t="s">
        <v>196</v>
      </c>
      <c r="AH535" s="8">
        <v>18.149999999999999</v>
      </c>
      <c r="AQ535" t="s">
        <v>146</v>
      </c>
      <c r="AR535" s="8">
        <v>18.149999999999999</v>
      </c>
    </row>
    <row r="536" spans="1:44" x14ac:dyDescent="0.3">
      <c r="A536" t="s">
        <v>865</v>
      </c>
      <c r="B536" s="8">
        <v>24.195</v>
      </c>
      <c r="J536" t="s">
        <v>1722</v>
      </c>
      <c r="K536" s="8">
        <v>24.195</v>
      </c>
      <c r="X536" t="s">
        <v>509</v>
      </c>
      <c r="Y536" s="8">
        <v>24.195</v>
      </c>
      <c r="AG536" t="s">
        <v>196</v>
      </c>
      <c r="AH536" s="8">
        <v>24.195</v>
      </c>
      <c r="AQ536" t="s">
        <v>460</v>
      </c>
      <c r="AR536" s="8">
        <v>24.195</v>
      </c>
    </row>
    <row r="537" spans="1:44" x14ac:dyDescent="0.3">
      <c r="A537" t="s">
        <v>865</v>
      </c>
      <c r="B537" s="8">
        <v>24.195</v>
      </c>
      <c r="J537" t="s">
        <v>1722</v>
      </c>
      <c r="K537" s="8">
        <v>24.195</v>
      </c>
      <c r="X537" t="s">
        <v>509</v>
      </c>
      <c r="Y537" s="8">
        <v>24.195</v>
      </c>
      <c r="AG537" t="s">
        <v>196</v>
      </c>
      <c r="AH537" s="8">
        <v>24.195</v>
      </c>
      <c r="AQ537" t="s">
        <v>460</v>
      </c>
      <c r="AR537" s="8">
        <v>24.195</v>
      </c>
    </row>
    <row r="538" spans="1:44" x14ac:dyDescent="0.3">
      <c r="A538" t="s">
        <v>865</v>
      </c>
      <c r="B538" s="8">
        <v>17.434999999999999</v>
      </c>
      <c r="J538" t="s">
        <v>1722</v>
      </c>
      <c r="K538" s="8">
        <v>17.434999999999999</v>
      </c>
      <c r="X538" t="s">
        <v>509</v>
      </c>
      <c r="Y538" s="8">
        <v>17.434999999999999</v>
      </c>
      <c r="AG538" t="s">
        <v>196</v>
      </c>
      <c r="AH538" s="8">
        <v>17.434999999999999</v>
      </c>
      <c r="AQ538" t="s">
        <v>146</v>
      </c>
      <c r="AR538" s="8">
        <v>17.434999999999999</v>
      </c>
    </row>
    <row r="539" spans="1:44" x14ac:dyDescent="0.3">
      <c r="A539" t="s">
        <v>865</v>
      </c>
      <c r="B539" s="8">
        <v>24.195</v>
      </c>
      <c r="J539" t="s">
        <v>1722</v>
      </c>
      <c r="K539" s="8">
        <v>24.195</v>
      </c>
      <c r="X539" t="s">
        <v>509</v>
      </c>
      <c r="Y539" s="8">
        <v>24.195</v>
      </c>
      <c r="AG539" t="s">
        <v>196</v>
      </c>
      <c r="AH539" s="8">
        <v>24.195</v>
      </c>
      <c r="AQ539" t="s">
        <v>460</v>
      </c>
      <c r="AR539" s="8">
        <v>24.195</v>
      </c>
    </row>
    <row r="540" spans="1:44" x14ac:dyDescent="0.3">
      <c r="A540" t="s">
        <v>444</v>
      </c>
      <c r="B540" s="8">
        <v>19</v>
      </c>
      <c r="J540" t="s">
        <v>1738</v>
      </c>
      <c r="K540" s="8">
        <v>19</v>
      </c>
      <c r="X540" t="s">
        <v>833</v>
      </c>
      <c r="Y540" s="8">
        <v>19</v>
      </c>
      <c r="AG540" t="s">
        <v>142</v>
      </c>
      <c r="AH540" s="8">
        <v>19</v>
      </c>
      <c r="AQ540" t="s">
        <v>460</v>
      </c>
      <c r="AR540" s="8">
        <v>19</v>
      </c>
    </row>
    <row r="541" spans="1:44" x14ac:dyDescent="0.3">
      <c r="A541" t="s">
        <v>444</v>
      </c>
      <c r="B541" s="8">
        <v>19.670000000000002</v>
      </c>
      <c r="J541" t="s">
        <v>1738</v>
      </c>
      <c r="K541" s="8">
        <v>19.670000000000002</v>
      </c>
      <c r="X541" t="s">
        <v>833</v>
      </c>
      <c r="Y541" s="8">
        <v>19.670000000000002</v>
      </c>
      <c r="AG541" t="s">
        <v>142</v>
      </c>
      <c r="AH541" s="8">
        <v>19.670000000000002</v>
      </c>
      <c r="AQ541" t="s">
        <v>460</v>
      </c>
      <c r="AR541" s="8">
        <v>19.670000000000002</v>
      </c>
    </row>
    <row r="542" spans="1:44" x14ac:dyDescent="0.3">
      <c r="A542" t="s">
        <v>444</v>
      </c>
      <c r="B542" s="8">
        <v>19.670000000000002</v>
      </c>
      <c r="J542" t="s">
        <v>1738</v>
      </c>
      <c r="K542" s="8">
        <v>19.670000000000002</v>
      </c>
      <c r="X542" t="s">
        <v>833</v>
      </c>
      <c r="Y542" s="8">
        <v>19.670000000000002</v>
      </c>
      <c r="AG542" t="s">
        <v>832</v>
      </c>
      <c r="AH542" s="8">
        <v>19.670000000000002</v>
      </c>
      <c r="AQ542" t="s">
        <v>460</v>
      </c>
      <c r="AR542" s="8">
        <v>19.670000000000002</v>
      </c>
    </row>
    <row r="543" spans="1:44" x14ac:dyDescent="0.3">
      <c r="A543" t="s">
        <v>444</v>
      </c>
      <c r="B543" s="8">
        <v>19</v>
      </c>
      <c r="J543" t="s">
        <v>1738</v>
      </c>
      <c r="K543" s="8">
        <v>19</v>
      </c>
      <c r="X543" t="s">
        <v>833</v>
      </c>
      <c r="Y543" s="8">
        <v>19</v>
      </c>
      <c r="AG543" t="s">
        <v>832</v>
      </c>
      <c r="AH543" s="8">
        <v>19</v>
      </c>
      <c r="AQ543" t="s">
        <v>460</v>
      </c>
      <c r="AR543" s="8">
        <v>19</v>
      </c>
    </row>
    <row r="544" spans="1:44" x14ac:dyDescent="0.3">
      <c r="A544" t="s">
        <v>444</v>
      </c>
      <c r="B544" s="8">
        <v>12.93</v>
      </c>
      <c r="J544" t="s">
        <v>1738</v>
      </c>
      <c r="K544" s="8">
        <v>12.93</v>
      </c>
      <c r="X544" t="s">
        <v>833</v>
      </c>
      <c r="Y544" s="8">
        <v>12.93</v>
      </c>
      <c r="AG544" t="s">
        <v>142</v>
      </c>
      <c r="AH544" s="8">
        <v>12.93</v>
      </c>
      <c r="AQ544" t="s">
        <v>146</v>
      </c>
      <c r="AR544" s="8">
        <v>12.93</v>
      </c>
    </row>
    <row r="545" spans="1:44" x14ac:dyDescent="0.3">
      <c r="A545" t="s">
        <v>444</v>
      </c>
      <c r="B545" s="8">
        <v>12.805</v>
      </c>
      <c r="J545" t="s">
        <v>1738</v>
      </c>
      <c r="K545" s="8">
        <v>12.805</v>
      </c>
      <c r="X545" t="s">
        <v>833</v>
      </c>
      <c r="Y545" s="8">
        <v>12.805</v>
      </c>
      <c r="AG545" t="s">
        <v>142</v>
      </c>
      <c r="AH545" s="8">
        <v>12.805</v>
      </c>
      <c r="AQ545" t="s">
        <v>146</v>
      </c>
      <c r="AR545" s="8">
        <v>12.805</v>
      </c>
    </row>
    <row r="546" spans="1:44" x14ac:dyDescent="0.3">
      <c r="A546" t="s">
        <v>444</v>
      </c>
      <c r="B546" s="8">
        <v>19</v>
      </c>
      <c r="J546" t="s">
        <v>1738</v>
      </c>
      <c r="K546" s="8">
        <v>19</v>
      </c>
      <c r="X546" t="s">
        <v>833</v>
      </c>
      <c r="Y546" s="8">
        <v>19</v>
      </c>
      <c r="AG546" t="s">
        <v>142</v>
      </c>
      <c r="AH546" s="8">
        <v>19</v>
      </c>
      <c r="AQ546" t="s">
        <v>460</v>
      </c>
      <c r="AR546" s="8">
        <v>19</v>
      </c>
    </row>
    <row r="547" spans="1:44" x14ac:dyDescent="0.3">
      <c r="A547" t="s">
        <v>679</v>
      </c>
      <c r="B547" s="8">
        <v>13.155000000000001</v>
      </c>
      <c r="J547" t="s">
        <v>1769</v>
      </c>
      <c r="K547" s="8">
        <v>13.155000000000001</v>
      </c>
      <c r="X547" t="s">
        <v>833</v>
      </c>
      <c r="Y547" s="8">
        <v>13.155000000000001</v>
      </c>
      <c r="AG547" t="s">
        <v>846</v>
      </c>
      <c r="AH547" s="8">
        <v>13.155000000000001</v>
      </c>
      <c r="AQ547" t="s">
        <v>460</v>
      </c>
      <c r="AR547" s="8">
        <v>13.155000000000001</v>
      </c>
    </row>
    <row r="548" spans="1:44" x14ac:dyDescent="0.3">
      <c r="A548" t="s">
        <v>679</v>
      </c>
      <c r="B548" s="8">
        <v>15.61</v>
      </c>
      <c r="J548" t="s">
        <v>1769</v>
      </c>
      <c r="K548" s="8">
        <v>15.61</v>
      </c>
      <c r="X548" t="s">
        <v>833</v>
      </c>
      <c r="Y548" s="8">
        <v>15.61</v>
      </c>
      <c r="AG548" t="s">
        <v>142</v>
      </c>
      <c r="AH548" s="8">
        <v>15.61</v>
      </c>
      <c r="AQ548" t="s">
        <v>460</v>
      </c>
      <c r="AR548" s="8">
        <v>15.61</v>
      </c>
    </row>
    <row r="549" spans="1:44" x14ac:dyDescent="0.3">
      <c r="A549" t="s">
        <v>679</v>
      </c>
      <c r="B549" s="8">
        <v>15.61</v>
      </c>
      <c r="J549" t="s">
        <v>1769</v>
      </c>
      <c r="K549" s="8">
        <v>15.61</v>
      </c>
      <c r="X549" t="s">
        <v>833</v>
      </c>
      <c r="Y549" s="8">
        <v>15.61</v>
      </c>
      <c r="AG549" t="s">
        <v>142</v>
      </c>
      <c r="AH549" s="8">
        <v>15.61</v>
      </c>
      <c r="AQ549" t="s">
        <v>460</v>
      </c>
      <c r="AR549" s="8">
        <v>15.61</v>
      </c>
    </row>
    <row r="550" spans="1:44" x14ac:dyDescent="0.3">
      <c r="A550" t="s">
        <v>865</v>
      </c>
      <c r="B550" s="8">
        <v>26.9</v>
      </c>
      <c r="J550" t="s">
        <v>1789</v>
      </c>
      <c r="K550" s="8">
        <v>26.9</v>
      </c>
      <c r="X550" t="s">
        <v>833</v>
      </c>
      <c r="Y550" s="8">
        <v>26.9</v>
      </c>
      <c r="AG550" t="s">
        <v>832</v>
      </c>
      <c r="AH550" s="8">
        <v>26.9</v>
      </c>
      <c r="AQ550" t="s">
        <v>460</v>
      </c>
      <c r="AR550" s="8">
        <v>26.9</v>
      </c>
    </row>
    <row r="551" spans="1:44" x14ac:dyDescent="0.3">
      <c r="A551" t="s">
        <v>898</v>
      </c>
      <c r="B551" s="8">
        <v>28.34</v>
      </c>
      <c r="J551" t="s">
        <v>1800</v>
      </c>
      <c r="K551" s="8">
        <v>28.34</v>
      </c>
      <c r="X551" t="s">
        <v>1802</v>
      </c>
      <c r="Y551" s="8">
        <v>28.34</v>
      </c>
      <c r="AG551" t="s">
        <v>846</v>
      </c>
      <c r="AH551" s="8">
        <v>28.34</v>
      </c>
      <c r="AQ551" t="s">
        <v>460</v>
      </c>
      <c r="AR551" s="8">
        <v>28.34</v>
      </c>
    </row>
    <row r="552" spans="1:44" x14ac:dyDescent="0.3">
      <c r="A552" t="s">
        <v>898</v>
      </c>
      <c r="B552" s="8">
        <v>28.34</v>
      </c>
      <c r="J552" t="s">
        <v>1800</v>
      </c>
      <c r="K552" s="8">
        <v>28.34</v>
      </c>
      <c r="X552" t="s">
        <v>1813</v>
      </c>
      <c r="Y552" s="8">
        <v>28.34</v>
      </c>
      <c r="AG552" t="s">
        <v>846</v>
      </c>
      <c r="AH552" s="8">
        <v>28.34</v>
      </c>
      <c r="AQ552" t="s">
        <v>460</v>
      </c>
      <c r="AR552" s="8">
        <v>28.34</v>
      </c>
    </row>
    <row r="553" spans="1:44" x14ac:dyDescent="0.3">
      <c r="A553" t="s">
        <v>898</v>
      </c>
      <c r="B553" s="8">
        <v>28.34</v>
      </c>
      <c r="J553" t="s">
        <v>1800</v>
      </c>
      <c r="K553" s="8">
        <v>28.34</v>
      </c>
      <c r="X553" t="s">
        <v>1813</v>
      </c>
      <c r="Y553" s="8">
        <v>28.34</v>
      </c>
      <c r="AG553" t="s">
        <v>846</v>
      </c>
      <c r="AH553" s="8">
        <v>28.34</v>
      </c>
      <c r="AQ553" t="s">
        <v>460</v>
      </c>
      <c r="AR553" s="8">
        <v>28.34</v>
      </c>
    </row>
    <row r="554" spans="1:44" x14ac:dyDescent="0.3">
      <c r="A554" t="s">
        <v>898</v>
      </c>
      <c r="B554" s="8">
        <v>26.9</v>
      </c>
      <c r="J554" t="s">
        <v>1800</v>
      </c>
      <c r="K554" s="8">
        <v>26.9</v>
      </c>
      <c r="X554" t="s">
        <v>833</v>
      </c>
      <c r="Y554" s="8">
        <v>26.9</v>
      </c>
      <c r="AG554" t="s">
        <v>142</v>
      </c>
      <c r="AH554" s="8">
        <v>26.9</v>
      </c>
      <c r="AQ554" t="s">
        <v>460</v>
      </c>
      <c r="AR554" s="8">
        <v>26.9</v>
      </c>
    </row>
    <row r="555" spans="1:44" x14ac:dyDescent="0.3">
      <c r="A555" t="s">
        <v>898</v>
      </c>
      <c r="B555" s="8">
        <v>25.21</v>
      </c>
      <c r="J555" t="s">
        <v>1800</v>
      </c>
      <c r="K555" s="8">
        <v>25.21</v>
      </c>
      <c r="X555" t="s">
        <v>1802</v>
      </c>
      <c r="Y555" s="8">
        <v>25.21</v>
      </c>
      <c r="AG555" t="s">
        <v>846</v>
      </c>
      <c r="AH555" s="8">
        <v>25.21</v>
      </c>
      <c r="AQ555" t="s">
        <v>146</v>
      </c>
      <c r="AR555" s="8">
        <v>25.21</v>
      </c>
    </row>
    <row r="556" spans="1:44" x14ac:dyDescent="0.3">
      <c r="A556" t="s">
        <v>898</v>
      </c>
      <c r="B556" s="8">
        <v>26.9</v>
      </c>
      <c r="J556" t="s">
        <v>1831</v>
      </c>
      <c r="K556" s="8">
        <v>26.9</v>
      </c>
      <c r="X556" t="s">
        <v>509</v>
      </c>
      <c r="Y556" s="8">
        <v>26.9</v>
      </c>
      <c r="AG556" t="s">
        <v>142</v>
      </c>
      <c r="AH556" s="8">
        <v>26.9</v>
      </c>
      <c r="AQ556" t="s">
        <v>460</v>
      </c>
      <c r="AR556" s="8">
        <v>26.9</v>
      </c>
    </row>
    <row r="557" spans="1:44" x14ac:dyDescent="0.3">
      <c r="A557" t="s">
        <v>898</v>
      </c>
      <c r="B557" s="8">
        <v>26.9</v>
      </c>
      <c r="J557" t="s">
        <v>1831</v>
      </c>
      <c r="K557" s="8">
        <v>26.9</v>
      </c>
      <c r="X557" t="s">
        <v>509</v>
      </c>
      <c r="Y557" s="8">
        <v>26.9</v>
      </c>
      <c r="AG557" t="s">
        <v>142</v>
      </c>
      <c r="AH557" s="8">
        <v>26.9</v>
      </c>
      <c r="AQ557" t="s">
        <v>460</v>
      </c>
      <c r="AR557" s="8">
        <v>26.9</v>
      </c>
    </row>
    <row r="558" spans="1:44" x14ac:dyDescent="0.3">
      <c r="A558" t="s">
        <v>898</v>
      </c>
      <c r="B558" s="8">
        <v>26.9</v>
      </c>
      <c r="J558" t="s">
        <v>1831</v>
      </c>
      <c r="K558" s="8">
        <v>26.9</v>
      </c>
      <c r="X558" t="s">
        <v>509</v>
      </c>
      <c r="Y558" s="8">
        <v>26.9</v>
      </c>
      <c r="AG558" t="s">
        <v>142</v>
      </c>
      <c r="AH558" s="8">
        <v>26.9</v>
      </c>
      <c r="AQ558" t="s">
        <v>146</v>
      </c>
      <c r="AR558" s="8">
        <v>26.9</v>
      </c>
    </row>
    <row r="559" spans="1:44" x14ac:dyDescent="0.3">
      <c r="A559" t="s">
        <v>898</v>
      </c>
      <c r="B559" s="8">
        <v>26.9</v>
      </c>
      <c r="J559" t="s">
        <v>1848</v>
      </c>
      <c r="K559" s="8">
        <v>26.9</v>
      </c>
      <c r="X559" t="s">
        <v>833</v>
      </c>
      <c r="Y559" s="8">
        <v>26.9</v>
      </c>
      <c r="AG559" t="s">
        <v>846</v>
      </c>
      <c r="AH559" s="8">
        <v>26.9</v>
      </c>
      <c r="AQ559" t="s">
        <v>460</v>
      </c>
      <c r="AR559" s="8">
        <v>26.9</v>
      </c>
    </row>
    <row r="560" spans="1:44" x14ac:dyDescent="0.3">
      <c r="A560" t="s">
        <v>898</v>
      </c>
      <c r="B560" s="8">
        <v>26.9</v>
      </c>
      <c r="J560" t="s">
        <v>1848</v>
      </c>
      <c r="K560" s="8">
        <v>26.9</v>
      </c>
      <c r="X560" t="s">
        <v>833</v>
      </c>
      <c r="Y560" s="8">
        <v>26.9</v>
      </c>
      <c r="AG560" t="s">
        <v>846</v>
      </c>
      <c r="AH560" s="8">
        <v>26.9</v>
      </c>
      <c r="AQ560" t="s">
        <v>460</v>
      </c>
      <c r="AR560" s="8">
        <v>26.9</v>
      </c>
    </row>
    <row r="561" spans="1:44" x14ac:dyDescent="0.3">
      <c r="A561" t="s">
        <v>898</v>
      </c>
      <c r="B561" s="8">
        <v>26.9</v>
      </c>
      <c r="J561" t="s">
        <v>1848</v>
      </c>
      <c r="K561" s="8">
        <v>26.9</v>
      </c>
      <c r="X561" t="s">
        <v>833</v>
      </c>
      <c r="Y561" s="8">
        <v>26.9</v>
      </c>
      <c r="AG561" t="s">
        <v>846</v>
      </c>
      <c r="AH561" s="8">
        <v>26.9</v>
      </c>
      <c r="AQ561" t="s">
        <v>146</v>
      </c>
      <c r="AR561" s="8">
        <v>26.9</v>
      </c>
    </row>
    <row r="562" spans="1:44" x14ac:dyDescent="0.3">
      <c r="A562" t="s">
        <v>898</v>
      </c>
      <c r="B562" s="8">
        <v>26.9</v>
      </c>
      <c r="J562" t="s">
        <v>1866</v>
      </c>
      <c r="K562" s="8">
        <v>26.9</v>
      </c>
      <c r="X562" t="s">
        <v>1868</v>
      </c>
      <c r="Y562" s="8">
        <v>26.9</v>
      </c>
      <c r="AG562" t="s">
        <v>142</v>
      </c>
      <c r="AH562" s="8">
        <v>26.9</v>
      </c>
      <c r="AQ562" t="s">
        <v>146</v>
      </c>
      <c r="AR562" s="8">
        <v>26.9</v>
      </c>
    </row>
    <row r="563" spans="1:44" x14ac:dyDescent="0.3">
      <c r="A563" t="s">
        <v>898</v>
      </c>
      <c r="B563" s="8">
        <v>26.9</v>
      </c>
      <c r="J563" t="s">
        <v>1866</v>
      </c>
      <c r="K563" s="8">
        <v>26.9</v>
      </c>
      <c r="X563" t="s">
        <v>1868</v>
      </c>
      <c r="Y563" s="8">
        <v>26.9</v>
      </c>
      <c r="AG563" t="s">
        <v>142</v>
      </c>
      <c r="AH563" s="8">
        <v>26.9</v>
      </c>
      <c r="AQ563" t="s">
        <v>146</v>
      </c>
      <c r="AR563" s="8">
        <v>26.9</v>
      </c>
    </row>
    <row r="564" spans="1:44" x14ac:dyDescent="0.3">
      <c r="A564" t="s">
        <v>444</v>
      </c>
      <c r="B564" s="8">
        <v>9.8000000000000007</v>
      </c>
      <c r="J564" t="s">
        <v>1885</v>
      </c>
      <c r="K564" s="8">
        <v>9.8000000000000007</v>
      </c>
      <c r="X564" t="s">
        <v>833</v>
      </c>
      <c r="Y564" s="8">
        <v>9.8000000000000007</v>
      </c>
      <c r="AG564" t="s">
        <v>846</v>
      </c>
      <c r="AH564" s="8">
        <v>9.8000000000000007</v>
      </c>
      <c r="AQ564" t="s">
        <v>460</v>
      </c>
      <c r="AR564" s="8">
        <v>9.8000000000000007</v>
      </c>
    </row>
    <row r="565" spans="1:44" x14ac:dyDescent="0.3">
      <c r="A565" t="s">
        <v>235</v>
      </c>
      <c r="B565" s="8">
        <v>20.350000000000001</v>
      </c>
      <c r="J565" t="s">
        <v>1897</v>
      </c>
      <c r="K565" s="8">
        <v>20.350000000000001</v>
      </c>
      <c r="X565" t="s">
        <v>239</v>
      </c>
      <c r="Y565" s="8">
        <v>20.350000000000001</v>
      </c>
      <c r="AG565" t="s">
        <v>142</v>
      </c>
      <c r="AH565" s="8">
        <v>20.350000000000001</v>
      </c>
      <c r="AQ565" t="s">
        <v>146</v>
      </c>
      <c r="AR565" s="8">
        <v>20.350000000000001</v>
      </c>
    </row>
    <row r="566" spans="1:44" x14ac:dyDescent="0.3">
      <c r="A566" t="s">
        <v>235</v>
      </c>
      <c r="B566" s="8">
        <v>20.350000000000001</v>
      </c>
      <c r="J566" t="s">
        <v>1897</v>
      </c>
      <c r="K566" s="8">
        <v>20.350000000000001</v>
      </c>
      <c r="X566" t="s">
        <v>239</v>
      </c>
      <c r="Y566" s="8">
        <v>20.350000000000001</v>
      </c>
      <c r="AG566" t="s">
        <v>142</v>
      </c>
      <c r="AH566" s="8">
        <v>20.350000000000001</v>
      </c>
      <c r="AQ566" t="s">
        <v>146</v>
      </c>
      <c r="AR566" s="8">
        <v>20.350000000000001</v>
      </c>
    </row>
    <row r="567" spans="1:44" x14ac:dyDescent="0.3">
      <c r="A567" t="s">
        <v>679</v>
      </c>
      <c r="B567" s="8">
        <v>26.9</v>
      </c>
      <c r="J567" t="s">
        <v>1911</v>
      </c>
      <c r="K567" s="8">
        <v>26.9</v>
      </c>
      <c r="X567" t="s">
        <v>147</v>
      </c>
      <c r="Y567" s="8">
        <v>26.9</v>
      </c>
      <c r="AG567" t="s">
        <v>196</v>
      </c>
      <c r="AH567" s="8">
        <v>26.9</v>
      </c>
      <c r="AQ567" t="s">
        <v>146</v>
      </c>
      <c r="AR567" s="8">
        <v>26.9</v>
      </c>
    </row>
    <row r="568" spans="1:44" x14ac:dyDescent="0.3">
      <c r="A568" t="s">
        <v>679</v>
      </c>
      <c r="B568" s="8">
        <v>26.5</v>
      </c>
      <c r="J568" t="s">
        <v>1911</v>
      </c>
      <c r="K568" s="8">
        <v>26.5</v>
      </c>
      <c r="X568" t="s">
        <v>147</v>
      </c>
      <c r="Y568" s="8">
        <v>26.5</v>
      </c>
      <c r="AG568" t="s">
        <v>196</v>
      </c>
      <c r="AH568" s="8">
        <v>26.5</v>
      </c>
      <c r="AQ568" t="s">
        <v>460</v>
      </c>
      <c r="AR568" s="8">
        <v>26.5</v>
      </c>
    </row>
    <row r="569" spans="1:44" x14ac:dyDescent="0.3">
      <c r="A569" t="s">
        <v>679</v>
      </c>
      <c r="B569" s="8">
        <v>26.9</v>
      </c>
      <c r="J569" t="s">
        <v>1911</v>
      </c>
      <c r="K569" s="8">
        <v>26.9</v>
      </c>
      <c r="X569" t="s">
        <v>147</v>
      </c>
      <c r="Y569" s="8">
        <v>26.9</v>
      </c>
      <c r="AG569" t="s">
        <v>196</v>
      </c>
      <c r="AH569" s="8">
        <v>26.9</v>
      </c>
      <c r="AQ569" t="s">
        <v>146</v>
      </c>
      <c r="AR569" s="8">
        <v>26.9</v>
      </c>
    </row>
    <row r="570" spans="1:44" x14ac:dyDescent="0.3">
      <c r="A570" t="s">
        <v>679</v>
      </c>
      <c r="B570" s="8">
        <v>26.9</v>
      </c>
      <c r="J570" t="s">
        <v>1911</v>
      </c>
      <c r="K570" s="8">
        <v>26.9</v>
      </c>
      <c r="X570" t="s">
        <v>147</v>
      </c>
      <c r="Y570" s="8">
        <v>26.9</v>
      </c>
      <c r="AG570" t="s">
        <v>196</v>
      </c>
      <c r="AH570" s="8">
        <v>26.9</v>
      </c>
      <c r="AQ570" t="s">
        <v>460</v>
      </c>
      <c r="AR570" s="8">
        <v>26.9</v>
      </c>
    </row>
    <row r="571" spans="1:44" x14ac:dyDescent="0.3">
      <c r="A571" t="s">
        <v>679</v>
      </c>
      <c r="B571" s="8">
        <v>26.9</v>
      </c>
      <c r="J571" t="s">
        <v>1911</v>
      </c>
      <c r="K571" s="8">
        <v>26.9</v>
      </c>
      <c r="X571" t="s">
        <v>147</v>
      </c>
      <c r="Y571" s="8">
        <v>26.9</v>
      </c>
      <c r="AG571" t="s">
        <v>196</v>
      </c>
      <c r="AH571" s="8">
        <v>26.9</v>
      </c>
      <c r="AQ571" t="s">
        <v>146</v>
      </c>
      <c r="AR571" s="8">
        <v>26.9</v>
      </c>
    </row>
    <row r="572" spans="1:44" x14ac:dyDescent="0.3">
      <c r="A572" t="s">
        <v>679</v>
      </c>
      <c r="B572" s="8">
        <v>26.9</v>
      </c>
      <c r="J572" t="s">
        <v>1911</v>
      </c>
      <c r="K572" s="8">
        <v>26.9</v>
      </c>
      <c r="X572" t="s">
        <v>147</v>
      </c>
      <c r="Y572" s="8">
        <v>26.9</v>
      </c>
      <c r="AG572" t="s">
        <v>196</v>
      </c>
      <c r="AH572" s="8">
        <v>26.9</v>
      </c>
      <c r="AQ572" t="s">
        <v>460</v>
      </c>
      <c r="AR572" s="8">
        <v>26.9</v>
      </c>
    </row>
    <row r="573" spans="1:44" x14ac:dyDescent="0.3">
      <c r="A573" t="s">
        <v>235</v>
      </c>
      <c r="B573" s="8">
        <v>36.89</v>
      </c>
      <c r="J573" t="s">
        <v>1923</v>
      </c>
      <c r="K573" s="8">
        <v>36.89</v>
      </c>
      <c r="X573" t="s">
        <v>147</v>
      </c>
      <c r="Y573" s="8">
        <v>36.89</v>
      </c>
      <c r="AG573" t="s">
        <v>196</v>
      </c>
      <c r="AH573" s="8">
        <v>36.89</v>
      </c>
      <c r="AQ573" t="s">
        <v>460</v>
      </c>
      <c r="AR573" s="8">
        <v>36.89</v>
      </c>
    </row>
    <row r="574" spans="1:44" x14ac:dyDescent="0.3">
      <c r="A574" t="s">
        <v>235</v>
      </c>
      <c r="B574" s="8">
        <v>36.89</v>
      </c>
      <c r="J574" t="s">
        <v>1923</v>
      </c>
      <c r="K574" s="8">
        <v>36.89</v>
      </c>
      <c r="X574" t="s">
        <v>147</v>
      </c>
      <c r="Y574" s="8">
        <v>36.89</v>
      </c>
      <c r="AG574" t="s">
        <v>196</v>
      </c>
      <c r="AH574" s="8">
        <v>36.89</v>
      </c>
      <c r="AQ574" t="s">
        <v>460</v>
      </c>
      <c r="AR574" s="8">
        <v>36.89</v>
      </c>
    </row>
    <row r="575" spans="1:44" x14ac:dyDescent="0.3">
      <c r="A575" t="s">
        <v>235</v>
      </c>
      <c r="B575" s="8">
        <v>36.89</v>
      </c>
      <c r="J575" t="s">
        <v>1923</v>
      </c>
      <c r="K575" s="8">
        <v>36.89</v>
      </c>
      <c r="X575" t="s">
        <v>147</v>
      </c>
      <c r="Y575" s="8">
        <v>36.89</v>
      </c>
      <c r="AG575" t="s">
        <v>196</v>
      </c>
      <c r="AH575" s="8">
        <v>36.89</v>
      </c>
      <c r="AQ575" t="s">
        <v>460</v>
      </c>
      <c r="AR575" s="8">
        <v>36.89</v>
      </c>
    </row>
    <row r="576" spans="1:44" x14ac:dyDescent="0.3">
      <c r="A576" t="s">
        <v>235</v>
      </c>
      <c r="B576" s="8">
        <v>36.89</v>
      </c>
      <c r="J576" t="s">
        <v>1923</v>
      </c>
      <c r="K576" s="8">
        <v>36.89</v>
      </c>
      <c r="X576" t="s">
        <v>147</v>
      </c>
      <c r="Y576" s="8">
        <v>36.89</v>
      </c>
      <c r="AG576" t="s">
        <v>196</v>
      </c>
      <c r="AH576" s="8">
        <v>36.89</v>
      </c>
      <c r="AQ576" t="s">
        <v>460</v>
      </c>
      <c r="AR576" s="8">
        <v>36.89</v>
      </c>
    </row>
    <row r="577" spans="1:44" x14ac:dyDescent="0.3">
      <c r="A577" t="s">
        <v>235</v>
      </c>
      <c r="B577" s="8">
        <v>30.9</v>
      </c>
      <c r="J577" t="s">
        <v>1923</v>
      </c>
      <c r="K577" s="8">
        <v>30.9</v>
      </c>
      <c r="X577" t="s">
        <v>147</v>
      </c>
      <c r="Y577" s="8">
        <v>30.9</v>
      </c>
      <c r="AG577" t="s">
        <v>196</v>
      </c>
      <c r="AH577" s="8">
        <v>30.9</v>
      </c>
      <c r="AQ577" t="s">
        <v>146</v>
      </c>
      <c r="AR577" s="8">
        <v>30.9</v>
      </c>
    </row>
    <row r="578" spans="1:44" x14ac:dyDescent="0.3">
      <c r="A578" t="s">
        <v>235</v>
      </c>
      <c r="B578" s="8">
        <v>30.9</v>
      </c>
      <c r="J578" t="s">
        <v>1923</v>
      </c>
      <c r="K578" s="8">
        <v>30.9</v>
      </c>
      <c r="X578" t="s">
        <v>147</v>
      </c>
      <c r="Y578" s="8">
        <v>30.9</v>
      </c>
      <c r="AG578" t="s">
        <v>196</v>
      </c>
      <c r="AH578" s="8">
        <v>30.9</v>
      </c>
      <c r="AQ578" t="s">
        <v>146</v>
      </c>
      <c r="AR578" s="8">
        <v>30.9</v>
      </c>
    </row>
    <row r="579" spans="1:44" x14ac:dyDescent="0.3">
      <c r="A579" t="s">
        <v>235</v>
      </c>
      <c r="B579" s="8">
        <v>30.9</v>
      </c>
      <c r="J579" t="s">
        <v>1923</v>
      </c>
      <c r="K579" s="8">
        <v>30.9</v>
      </c>
      <c r="X579" t="s">
        <v>147</v>
      </c>
      <c r="Y579" s="8">
        <v>30.9</v>
      </c>
      <c r="AG579" t="s">
        <v>196</v>
      </c>
      <c r="AH579" s="8">
        <v>30.9</v>
      </c>
      <c r="AQ579" t="s">
        <v>146</v>
      </c>
      <c r="AR579" s="8">
        <v>30.9</v>
      </c>
    </row>
    <row r="580" spans="1:44" x14ac:dyDescent="0.3">
      <c r="A580" t="s">
        <v>235</v>
      </c>
      <c r="B580" s="8">
        <v>30.9</v>
      </c>
      <c r="J580" t="s">
        <v>1923</v>
      </c>
      <c r="K580" s="8">
        <v>30.9</v>
      </c>
      <c r="X580" t="s">
        <v>147</v>
      </c>
      <c r="Y580" s="8">
        <v>30.9</v>
      </c>
      <c r="AG580" t="s">
        <v>196</v>
      </c>
      <c r="AH580" s="8">
        <v>30.9</v>
      </c>
      <c r="AQ580" t="s">
        <v>146</v>
      </c>
      <c r="AR580" s="8">
        <v>30.9</v>
      </c>
    </row>
    <row r="581" spans="1:44" x14ac:dyDescent="0.3">
      <c r="A581" t="s">
        <v>235</v>
      </c>
      <c r="B581" s="8">
        <v>30.9</v>
      </c>
      <c r="J581" t="s">
        <v>1923</v>
      </c>
      <c r="K581" s="8">
        <v>30.9</v>
      </c>
      <c r="X581" t="s">
        <v>147</v>
      </c>
      <c r="Y581" s="8">
        <v>30.9</v>
      </c>
      <c r="AG581" t="s">
        <v>196</v>
      </c>
      <c r="AH581" s="8">
        <v>30.9</v>
      </c>
      <c r="AQ581" t="s">
        <v>146</v>
      </c>
      <c r="AR581" s="8">
        <v>30.9</v>
      </c>
    </row>
    <row r="582" spans="1:44" x14ac:dyDescent="0.3">
      <c r="A582" t="s">
        <v>235</v>
      </c>
      <c r="B582" s="8">
        <v>30.9</v>
      </c>
      <c r="J582" t="s">
        <v>1923</v>
      </c>
      <c r="K582" s="8">
        <v>30.9</v>
      </c>
      <c r="X582" t="s">
        <v>147</v>
      </c>
      <c r="Y582" s="8">
        <v>30.9</v>
      </c>
      <c r="AG582" t="s">
        <v>196</v>
      </c>
      <c r="AH582" s="8">
        <v>30.9</v>
      </c>
      <c r="AQ582" t="s">
        <v>146</v>
      </c>
      <c r="AR582" s="8">
        <v>30.9</v>
      </c>
    </row>
    <row r="583" spans="1:44" x14ac:dyDescent="0.3">
      <c r="A583" t="s">
        <v>235</v>
      </c>
      <c r="B583" s="8">
        <v>30.9</v>
      </c>
      <c r="J583" t="s">
        <v>1923</v>
      </c>
      <c r="K583" s="8">
        <v>30.9</v>
      </c>
      <c r="X583" t="s">
        <v>147</v>
      </c>
      <c r="Y583" s="8">
        <v>30.9</v>
      </c>
      <c r="AG583" t="s">
        <v>196</v>
      </c>
      <c r="AH583" s="8">
        <v>30.9</v>
      </c>
      <c r="AQ583" t="s">
        <v>146</v>
      </c>
      <c r="AR583" s="8">
        <v>30.9</v>
      </c>
    </row>
    <row r="584" spans="1:44" x14ac:dyDescent="0.3">
      <c r="A584" t="s">
        <v>235</v>
      </c>
      <c r="B584" s="8">
        <v>30.9</v>
      </c>
      <c r="J584" t="s">
        <v>1923</v>
      </c>
      <c r="K584" s="8">
        <v>30.9</v>
      </c>
      <c r="X584" t="s">
        <v>147</v>
      </c>
      <c r="Y584" s="8">
        <v>30.9</v>
      </c>
      <c r="AG584" t="s">
        <v>196</v>
      </c>
      <c r="AH584" s="8">
        <v>30.9</v>
      </c>
      <c r="AQ584" t="s">
        <v>146</v>
      </c>
      <c r="AR584" s="8">
        <v>30.9</v>
      </c>
    </row>
    <row r="585" spans="1:44" x14ac:dyDescent="0.3">
      <c r="A585" t="s">
        <v>235</v>
      </c>
      <c r="B585" s="8">
        <v>30.9</v>
      </c>
      <c r="J585" t="s">
        <v>1923</v>
      </c>
      <c r="K585" s="8">
        <v>30.9</v>
      </c>
      <c r="X585" t="s">
        <v>147</v>
      </c>
      <c r="Y585" s="8">
        <v>30.9</v>
      </c>
      <c r="AG585" t="s">
        <v>196</v>
      </c>
      <c r="AH585" s="8">
        <v>30.9</v>
      </c>
      <c r="AQ585" t="s">
        <v>146</v>
      </c>
      <c r="AR585" s="8">
        <v>30.9</v>
      </c>
    </row>
    <row r="586" spans="1:44" x14ac:dyDescent="0.3">
      <c r="A586" t="s">
        <v>319</v>
      </c>
      <c r="B586" s="8">
        <v>28.349999999999998</v>
      </c>
      <c r="J586" t="s">
        <v>1946</v>
      </c>
      <c r="K586" s="8">
        <v>28.349999999999998</v>
      </c>
      <c r="X586" t="s">
        <v>147</v>
      </c>
      <c r="Y586" s="8">
        <v>28.349999999999998</v>
      </c>
      <c r="AG586" t="s">
        <v>196</v>
      </c>
      <c r="AH586" s="8">
        <v>28.349999999999998</v>
      </c>
      <c r="AQ586" t="s">
        <v>146</v>
      </c>
      <c r="AR586" s="8">
        <v>28.349999999999998</v>
      </c>
    </row>
    <row r="587" spans="1:44" x14ac:dyDescent="0.3">
      <c r="A587" t="s">
        <v>319</v>
      </c>
      <c r="B587" s="8">
        <v>28.784999999999997</v>
      </c>
      <c r="J587" t="s">
        <v>1946</v>
      </c>
      <c r="K587" s="8">
        <v>28.784999999999997</v>
      </c>
      <c r="X587" t="s">
        <v>147</v>
      </c>
      <c r="Y587" s="8">
        <v>28.784999999999997</v>
      </c>
      <c r="AG587" t="s">
        <v>196</v>
      </c>
      <c r="AH587" s="8">
        <v>28.784999999999997</v>
      </c>
      <c r="AQ587" t="s">
        <v>146</v>
      </c>
      <c r="AR587" s="8">
        <v>28.784999999999997</v>
      </c>
    </row>
    <row r="588" spans="1:44" x14ac:dyDescent="0.3">
      <c r="A588" t="s">
        <v>319</v>
      </c>
      <c r="B588" s="8">
        <v>27.644999999999996</v>
      </c>
      <c r="J588" t="s">
        <v>1946</v>
      </c>
      <c r="K588" s="8">
        <v>27.644999999999996</v>
      </c>
      <c r="X588" t="s">
        <v>147</v>
      </c>
      <c r="Y588" s="8">
        <v>27.644999999999996</v>
      </c>
      <c r="AG588" t="s">
        <v>196</v>
      </c>
      <c r="AH588" s="8">
        <v>27.644999999999996</v>
      </c>
      <c r="AQ588" t="s">
        <v>146</v>
      </c>
      <c r="AR588" s="8">
        <v>27.644999999999996</v>
      </c>
    </row>
    <row r="589" spans="1:44" x14ac:dyDescent="0.3">
      <c r="A589" t="s">
        <v>319</v>
      </c>
      <c r="B589" s="8">
        <v>27.644999999999996</v>
      </c>
      <c r="J589" t="s">
        <v>1946</v>
      </c>
      <c r="K589" s="8">
        <v>27.644999999999996</v>
      </c>
      <c r="X589" t="s">
        <v>147</v>
      </c>
      <c r="Y589" s="8">
        <v>27.644999999999996</v>
      </c>
      <c r="AG589" t="s">
        <v>196</v>
      </c>
      <c r="AH589" s="8">
        <v>27.644999999999996</v>
      </c>
      <c r="AQ589" t="s">
        <v>146</v>
      </c>
      <c r="AR589" s="8">
        <v>27.644999999999996</v>
      </c>
    </row>
    <row r="590" spans="1:44" x14ac:dyDescent="0.3">
      <c r="A590" t="s">
        <v>319</v>
      </c>
      <c r="B590" s="8">
        <v>28.784999999999997</v>
      </c>
      <c r="J590" t="s">
        <v>1946</v>
      </c>
      <c r="K590" s="8">
        <v>28.784999999999997</v>
      </c>
      <c r="X590" t="s">
        <v>147</v>
      </c>
      <c r="Y590" s="8">
        <v>28.784999999999997</v>
      </c>
      <c r="AG590" t="s">
        <v>196</v>
      </c>
      <c r="AH590" s="8">
        <v>28.784999999999997</v>
      </c>
      <c r="AQ590" t="s">
        <v>146</v>
      </c>
      <c r="AR590" s="8">
        <v>28.784999999999997</v>
      </c>
    </row>
    <row r="591" spans="1:44" x14ac:dyDescent="0.3">
      <c r="A591" t="s">
        <v>319</v>
      </c>
      <c r="B591" s="8">
        <v>26.9</v>
      </c>
      <c r="J591" t="s">
        <v>1946</v>
      </c>
      <c r="K591" s="8">
        <v>26.9</v>
      </c>
      <c r="X591" t="s">
        <v>147</v>
      </c>
      <c r="Y591" s="8">
        <v>26.9</v>
      </c>
      <c r="AG591" t="s">
        <v>196</v>
      </c>
      <c r="AH591" s="8">
        <v>26.9</v>
      </c>
      <c r="AQ591" t="s">
        <v>184</v>
      </c>
      <c r="AR591" s="8">
        <v>26.9</v>
      </c>
    </row>
    <row r="592" spans="1:44" x14ac:dyDescent="0.3">
      <c r="A592" t="s">
        <v>235</v>
      </c>
      <c r="B592" s="8">
        <v>26.9</v>
      </c>
      <c r="J592" t="s">
        <v>1959</v>
      </c>
      <c r="K592" s="8">
        <v>26.9</v>
      </c>
      <c r="X592" t="s">
        <v>239</v>
      </c>
      <c r="Y592" s="8">
        <v>26.9</v>
      </c>
      <c r="AG592" t="s">
        <v>196</v>
      </c>
      <c r="AH592" s="8">
        <v>26.9</v>
      </c>
      <c r="AQ592" t="s">
        <v>146</v>
      </c>
      <c r="AR592" s="8">
        <v>26.9</v>
      </c>
    </row>
    <row r="593" spans="1:44" x14ac:dyDescent="0.3">
      <c r="A593" t="s">
        <v>235</v>
      </c>
      <c r="B593" s="8">
        <v>26.9</v>
      </c>
      <c r="J593" t="s">
        <v>1959</v>
      </c>
      <c r="K593" s="8">
        <v>26.9</v>
      </c>
      <c r="X593" t="s">
        <v>239</v>
      </c>
      <c r="Y593" s="8">
        <v>26.9</v>
      </c>
      <c r="AG593" t="s">
        <v>196</v>
      </c>
      <c r="AH593" s="8">
        <v>26.9</v>
      </c>
      <c r="AQ593" t="s">
        <v>146</v>
      </c>
      <c r="AR593" s="8">
        <v>26.9</v>
      </c>
    </row>
    <row r="594" spans="1:44" x14ac:dyDescent="0.3">
      <c r="A594" t="s">
        <v>235</v>
      </c>
      <c r="B594" s="8">
        <v>26.9</v>
      </c>
      <c r="J594" t="s">
        <v>1959</v>
      </c>
      <c r="K594" s="8">
        <v>26.9</v>
      </c>
      <c r="X594" t="s">
        <v>423</v>
      </c>
      <c r="Y594" s="8">
        <v>26.9</v>
      </c>
      <c r="AG594" t="s">
        <v>196</v>
      </c>
      <c r="AH594" s="8">
        <v>26.9</v>
      </c>
      <c r="AQ594" t="s">
        <v>146</v>
      </c>
      <c r="AR594" s="8">
        <v>26.9</v>
      </c>
    </row>
    <row r="595" spans="1:44" x14ac:dyDescent="0.3">
      <c r="A595" t="s">
        <v>235</v>
      </c>
      <c r="B595" s="8">
        <v>26.9</v>
      </c>
      <c r="J595" t="s">
        <v>1959</v>
      </c>
      <c r="K595" s="8">
        <v>26.9</v>
      </c>
      <c r="X595" t="s">
        <v>423</v>
      </c>
      <c r="Y595" s="8">
        <v>26.9</v>
      </c>
      <c r="AG595" t="s">
        <v>196</v>
      </c>
      <c r="AH595" s="8">
        <v>26.9</v>
      </c>
      <c r="AQ595" t="s">
        <v>146</v>
      </c>
      <c r="AR595" s="8">
        <v>26.9</v>
      </c>
    </row>
    <row r="596" spans="1:44" x14ac:dyDescent="0.3">
      <c r="A596" t="s">
        <v>235</v>
      </c>
      <c r="B596" s="8">
        <v>26.9</v>
      </c>
      <c r="J596" t="s">
        <v>1959</v>
      </c>
      <c r="K596" s="8">
        <v>26.9</v>
      </c>
      <c r="X596" t="s">
        <v>423</v>
      </c>
      <c r="Y596" s="8">
        <v>26.9</v>
      </c>
      <c r="AG596" t="s">
        <v>196</v>
      </c>
      <c r="AH596" s="8">
        <v>26.9</v>
      </c>
      <c r="AQ596" t="s">
        <v>146</v>
      </c>
      <c r="AR596" s="8">
        <v>26.9</v>
      </c>
    </row>
    <row r="597" spans="1:44" x14ac:dyDescent="0.3">
      <c r="A597" t="s">
        <v>235</v>
      </c>
      <c r="B597" s="8">
        <v>26.9</v>
      </c>
      <c r="J597" t="s">
        <v>1959</v>
      </c>
      <c r="K597" s="8">
        <v>26.9</v>
      </c>
      <c r="X597" t="s">
        <v>239</v>
      </c>
      <c r="Y597" s="8">
        <v>26.9</v>
      </c>
      <c r="AG597" t="s">
        <v>196</v>
      </c>
      <c r="AH597" s="8">
        <v>26.9</v>
      </c>
      <c r="AQ597" t="s">
        <v>146</v>
      </c>
      <c r="AR597" s="8">
        <v>26.9</v>
      </c>
    </row>
    <row r="598" spans="1:44" x14ac:dyDescent="0.3">
      <c r="A598" t="s">
        <v>235</v>
      </c>
      <c r="B598" s="8">
        <v>26.9</v>
      </c>
      <c r="J598" t="s">
        <v>1959</v>
      </c>
      <c r="K598" s="8">
        <v>26.9</v>
      </c>
      <c r="X598" t="s">
        <v>239</v>
      </c>
      <c r="Y598" s="8">
        <v>26.9</v>
      </c>
      <c r="AG598" t="s">
        <v>196</v>
      </c>
      <c r="AH598" s="8">
        <v>26.9</v>
      </c>
      <c r="AQ598" t="s">
        <v>460</v>
      </c>
      <c r="AR598" s="8">
        <v>26.9</v>
      </c>
    </row>
    <row r="599" spans="1:44" x14ac:dyDescent="0.3">
      <c r="A599" t="s">
        <v>235</v>
      </c>
      <c r="B599" s="8">
        <v>26.9</v>
      </c>
      <c r="J599" t="s">
        <v>1959</v>
      </c>
      <c r="K599" s="8">
        <v>26.9</v>
      </c>
      <c r="X599" t="s">
        <v>239</v>
      </c>
      <c r="Y599" s="8">
        <v>26.9</v>
      </c>
      <c r="AG599" t="s">
        <v>196</v>
      </c>
      <c r="AH599" s="8">
        <v>26.9</v>
      </c>
      <c r="AQ599" t="s">
        <v>460</v>
      </c>
      <c r="AR599" s="8">
        <v>26.9</v>
      </c>
    </row>
    <row r="600" spans="1:44" x14ac:dyDescent="0.3">
      <c r="A600" t="s">
        <v>235</v>
      </c>
      <c r="B600" s="8">
        <v>26.9</v>
      </c>
      <c r="J600" t="s">
        <v>1959</v>
      </c>
      <c r="K600" s="8">
        <v>26.9</v>
      </c>
      <c r="X600" t="s">
        <v>239</v>
      </c>
      <c r="Y600" s="8">
        <v>26.9</v>
      </c>
      <c r="AG600" t="s">
        <v>196</v>
      </c>
      <c r="AH600" s="8">
        <v>26.9</v>
      </c>
      <c r="AQ600" t="s">
        <v>460</v>
      </c>
      <c r="AR600" s="8">
        <v>26.9</v>
      </c>
    </row>
    <row r="601" spans="1:44" x14ac:dyDescent="0.3">
      <c r="A601" t="s">
        <v>235</v>
      </c>
      <c r="B601" s="8">
        <v>26.9</v>
      </c>
      <c r="J601" t="s">
        <v>1959</v>
      </c>
      <c r="K601" s="8">
        <v>26.9</v>
      </c>
      <c r="X601" t="s">
        <v>423</v>
      </c>
      <c r="Y601" s="8">
        <v>26.9</v>
      </c>
      <c r="AG601" t="s">
        <v>196</v>
      </c>
      <c r="AH601" s="8">
        <v>26.9</v>
      </c>
      <c r="AQ601" t="s">
        <v>508</v>
      </c>
      <c r="AR601" s="8">
        <v>26.9</v>
      </c>
    </row>
    <row r="602" spans="1:44" x14ac:dyDescent="0.3">
      <c r="A602" t="s">
        <v>235</v>
      </c>
      <c r="B602" s="8">
        <v>30.9</v>
      </c>
      <c r="J602" t="s">
        <v>1979</v>
      </c>
      <c r="K602" s="8">
        <v>30.9</v>
      </c>
      <c r="X602" t="s">
        <v>147</v>
      </c>
      <c r="Y602" s="8">
        <v>30.9</v>
      </c>
      <c r="AG602" t="s">
        <v>196</v>
      </c>
      <c r="AH602" s="8">
        <v>30.9</v>
      </c>
      <c r="AQ602" t="s">
        <v>146</v>
      </c>
      <c r="AR602" s="8">
        <v>30.9</v>
      </c>
    </row>
    <row r="603" spans="1:44" x14ac:dyDescent="0.3">
      <c r="A603" t="s">
        <v>785</v>
      </c>
      <c r="B603" s="8">
        <v>27.99</v>
      </c>
      <c r="J603" t="s">
        <v>1983</v>
      </c>
      <c r="K603" s="8">
        <v>27.99</v>
      </c>
      <c r="X603" t="s">
        <v>833</v>
      </c>
      <c r="Y603" s="8">
        <v>27.99</v>
      </c>
      <c r="AG603" t="s">
        <v>142</v>
      </c>
      <c r="AH603" s="8">
        <v>27.99</v>
      </c>
      <c r="AQ603" t="s">
        <v>460</v>
      </c>
      <c r="AR603" s="8">
        <v>27.99</v>
      </c>
    </row>
    <row r="604" spans="1:44" x14ac:dyDescent="0.3">
      <c r="A604" t="s">
        <v>785</v>
      </c>
      <c r="B604" s="8">
        <v>27.99</v>
      </c>
      <c r="J604" t="s">
        <v>1983</v>
      </c>
      <c r="K604" s="8">
        <v>27.99</v>
      </c>
      <c r="X604" t="s">
        <v>833</v>
      </c>
      <c r="Y604" s="8">
        <v>27.99</v>
      </c>
      <c r="AG604" t="s">
        <v>142</v>
      </c>
      <c r="AH604" s="8">
        <v>27.99</v>
      </c>
      <c r="AQ604" t="s">
        <v>460</v>
      </c>
      <c r="AR604" s="8">
        <v>27.99</v>
      </c>
    </row>
    <row r="605" spans="1:44" x14ac:dyDescent="0.3">
      <c r="A605" t="s">
        <v>785</v>
      </c>
      <c r="B605" s="8">
        <v>27.99</v>
      </c>
      <c r="J605" t="s">
        <v>1983</v>
      </c>
      <c r="K605" s="8">
        <v>27.99</v>
      </c>
      <c r="X605" t="s">
        <v>833</v>
      </c>
      <c r="Y605" s="8">
        <v>27.99</v>
      </c>
      <c r="AG605" t="s">
        <v>142</v>
      </c>
      <c r="AH605" s="8">
        <v>27.99</v>
      </c>
      <c r="AQ605" t="s">
        <v>460</v>
      </c>
      <c r="AR605" s="8">
        <v>27.99</v>
      </c>
    </row>
    <row r="606" spans="1:44" x14ac:dyDescent="0.3">
      <c r="A606" t="s">
        <v>785</v>
      </c>
      <c r="B606" s="8">
        <v>27.99</v>
      </c>
      <c r="J606" t="s">
        <v>1983</v>
      </c>
      <c r="K606" s="8">
        <v>27.99</v>
      </c>
      <c r="X606" t="s">
        <v>833</v>
      </c>
      <c r="Y606" s="8">
        <v>27.99</v>
      </c>
      <c r="AG606" t="s">
        <v>142</v>
      </c>
      <c r="AH606" s="8">
        <v>27.99</v>
      </c>
      <c r="AQ606" t="s">
        <v>460</v>
      </c>
      <c r="AR606" s="8">
        <v>27.99</v>
      </c>
    </row>
    <row r="607" spans="1:44" x14ac:dyDescent="0.3">
      <c r="A607" t="s">
        <v>785</v>
      </c>
      <c r="B607" s="8">
        <v>27.99</v>
      </c>
      <c r="J607" t="s">
        <v>1983</v>
      </c>
      <c r="K607" s="8">
        <v>27.99</v>
      </c>
      <c r="X607" t="s">
        <v>833</v>
      </c>
      <c r="Y607" s="8">
        <v>27.99</v>
      </c>
      <c r="AG607" t="s">
        <v>142</v>
      </c>
      <c r="AH607" s="8">
        <v>27.99</v>
      </c>
      <c r="AQ607" t="s">
        <v>460</v>
      </c>
      <c r="AR607" s="8">
        <v>27.99</v>
      </c>
    </row>
    <row r="608" spans="1:44" x14ac:dyDescent="0.3">
      <c r="A608" t="s">
        <v>785</v>
      </c>
      <c r="B608" s="8">
        <v>27.99</v>
      </c>
      <c r="J608" t="s">
        <v>1983</v>
      </c>
      <c r="K608" s="8">
        <v>27.99</v>
      </c>
      <c r="X608" t="s">
        <v>833</v>
      </c>
      <c r="Y608" s="8">
        <v>27.99</v>
      </c>
      <c r="AG608" t="s">
        <v>142</v>
      </c>
      <c r="AH608" s="8">
        <v>27.99</v>
      </c>
      <c r="AQ608" t="s">
        <v>460</v>
      </c>
      <c r="AR608" s="8">
        <v>27.99</v>
      </c>
    </row>
    <row r="609" spans="1:44" x14ac:dyDescent="0.3">
      <c r="A609" t="s">
        <v>785</v>
      </c>
      <c r="B609" s="8">
        <v>27.99</v>
      </c>
      <c r="J609" t="s">
        <v>1983</v>
      </c>
      <c r="K609" s="8">
        <v>27.99</v>
      </c>
      <c r="X609" t="s">
        <v>833</v>
      </c>
      <c r="Y609" s="8">
        <v>27.99</v>
      </c>
      <c r="AG609" t="s">
        <v>142</v>
      </c>
      <c r="AH609" s="8">
        <v>27.99</v>
      </c>
      <c r="AQ609" t="s">
        <v>460</v>
      </c>
      <c r="AR609" s="8">
        <v>27.99</v>
      </c>
    </row>
    <row r="610" spans="1:44" x14ac:dyDescent="0.3">
      <c r="A610" t="s">
        <v>235</v>
      </c>
      <c r="B610" s="8">
        <v>33.15</v>
      </c>
      <c r="J610" t="s">
        <v>1995</v>
      </c>
      <c r="K610" s="8">
        <v>33.15</v>
      </c>
      <c r="X610" t="s">
        <v>682</v>
      </c>
      <c r="Y610" s="8">
        <v>33.15</v>
      </c>
      <c r="AG610" t="s">
        <v>196</v>
      </c>
      <c r="AH610" s="8">
        <v>33.15</v>
      </c>
      <c r="AQ610" t="s">
        <v>460</v>
      </c>
      <c r="AR610" s="8">
        <v>33.15</v>
      </c>
    </row>
    <row r="611" spans="1:44" x14ac:dyDescent="0.3">
      <c r="A611" t="s">
        <v>235</v>
      </c>
      <c r="B611" s="8">
        <v>33.15</v>
      </c>
      <c r="J611" t="s">
        <v>1995</v>
      </c>
      <c r="K611" s="8">
        <v>33.15</v>
      </c>
      <c r="X611" t="s">
        <v>682</v>
      </c>
      <c r="Y611" s="8">
        <v>33.15</v>
      </c>
      <c r="AG611" t="s">
        <v>196</v>
      </c>
      <c r="AH611" s="8">
        <v>33.15</v>
      </c>
      <c r="AQ611" t="s">
        <v>460</v>
      </c>
      <c r="AR611" s="8">
        <v>33.15</v>
      </c>
    </row>
    <row r="612" spans="1:44" x14ac:dyDescent="0.3">
      <c r="A612" t="s">
        <v>235</v>
      </c>
      <c r="B612" s="8">
        <v>33.15</v>
      </c>
      <c r="J612" t="s">
        <v>1995</v>
      </c>
      <c r="K612" s="8">
        <v>33.15</v>
      </c>
      <c r="X612" t="s">
        <v>682</v>
      </c>
      <c r="Y612" s="8">
        <v>33.15</v>
      </c>
      <c r="AG612" t="s">
        <v>196</v>
      </c>
      <c r="AH612" s="8">
        <v>33.15</v>
      </c>
      <c r="AQ612" t="s">
        <v>460</v>
      </c>
      <c r="AR612" s="8">
        <v>33.15</v>
      </c>
    </row>
    <row r="613" spans="1:44" x14ac:dyDescent="0.3">
      <c r="A613" t="s">
        <v>235</v>
      </c>
      <c r="B613" s="8">
        <v>33.15</v>
      </c>
      <c r="J613" t="s">
        <v>1995</v>
      </c>
      <c r="K613" s="8">
        <v>33.15</v>
      </c>
      <c r="X613" t="s">
        <v>682</v>
      </c>
      <c r="Y613" s="8">
        <v>33.15</v>
      </c>
      <c r="AG613" t="s">
        <v>196</v>
      </c>
      <c r="AH613" s="8">
        <v>33.15</v>
      </c>
      <c r="AQ613" t="s">
        <v>460</v>
      </c>
      <c r="AR613" s="8">
        <v>33.15</v>
      </c>
    </row>
    <row r="614" spans="1:44" x14ac:dyDescent="0.3">
      <c r="A614" t="s">
        <v>193</v>
      </c>
      <c r="B614" s="8">
        <v>26.9</v>
      </c>
      <c r="J614" t="s">
        <v>2007</v>
      </c>
      <c r="K614" s="8">
        <v>26.9</v>
      </c>
      <c r="X614" t="s">
        <v>833</v>
      </c>
      <c r="Y614" s="8">
        <v>26.9</v>
      </c>
      <c r="AG614" t="s">
        <v>196</v>
      </c>
      <c r="AH614" s="8">
        <v>26.9</v>
      </c>
      <c r="AQ614" t="s">
        <v>146</v>
      </c>
      <c r="AR614" s="8">
        <v>26.9</v>
      </c>
    </row>
    <row r="615" spans="1:44" x14ac:dyDescent="0.3">
      <c r="A615" t="s">
        <v>193</v>
      </c>
      <c r="B615" s="8">
        <v>26.9</v>
      </c>
      <c r="J615" t="s">
        <v>2007</v>
      </c>
      <c r="K615" s="8">
        <v>26.9</v>
      </c>
      <c r="X615" t="s">
        <v>833</v>
      </c>
      <c r="Y615" s="8">
        <v>26.9</v>
      </c>
      <c r="AG615" t="s">
        <v>196</v>
      </c>
      <c r="AH615" s="8">
        <v>26.9</v>
      </c>
      <c r="AQ615" t="s">
        <v>460</v>
      </c>
      <c r="AR615" s="8">
        <v>26.9</v>
      </c>
    </row>
    <row r="616" spans="1:44" x14ac:dyDescent="0.3">
      <c r="A616" t="s">
        <v>193</v>
      </c>
      <c r="B616" s="8">
        <v>26.9</v>
      </c>
      <c r="J616" t="s">
        <v>2007</v>
      </c>
      <c r="K616" s="8">
        <v>26.9</v>
      </c>
      <c r="X616" t="s">
        <v>833</v>
      </c>
      <c r="Y616" s="8">
        <v>26.9</v>
      </c>
      <c r="AG616" t="s">
        <v>196</v>
      </c>
      <c r="AH616" s="8">
        <v>26.9</v>
      </c>
      <c r="AQ616" t="s">
        <v>460</v>
      </c>
      <c r="AR616" s="8">
        <v>26.9</v>
      </c>
    </row>
    <row r="617" spans="1:44" x14ac:dyDescent="0.3">
      <c r="A617" t="s">
        <v>193</v>
      </c>
      <c r="B617" s="8">
        <v>26.9</v>
      </c>
      <c r="J617" t="s">
        <v>2007</v>
      </c>
      <c r="K617" s="8">
        <v>26.9</v>
      </c>
      <c r="X617" t="s">
        <v>833</v>
      </c>
      <c r="Y617" s="8">
        <v>26.9</v>
      </c>
      <c r="AG617" t="s">
        <v>196</v>
      </c>
      <c r="AH617" s="8">
        <v>26.9</v>
      </c>
      <c r="AQ617" t="s">
        <v>146</v>
      </c>
      <c r="AR617" s="8">
        <v>26.9</v>
      </c>
    </row>
    <row r="618" spans="1:44" x14ac:dyDescent="0.3">
      <c r="A618" t="s">
        <v>785</v>
      </c>
      <c r="B618" s="8">
        <v>17.5</v>
      </c>
      <c r="J618" t="s">
        <v>2017</v>
      </c>
      <c r="K618" s="8">
        <v>17.5</v>
      </c>
      <c r="X618" t="s">
        <v>833</v>
      </c>
      <c r="Y618" s="8">
        <v>17.5</v>
      </c>
      <c r="AG618" t="s">
        <v>196</v>
      </c>
      <c r="AH618" s="8">
        <v>17.5</v>
      </c>
      <c r="AQ618" t="s">
        <v>460</v>
      </c>
      <c r="AR618" s="8">
        <v>17.5</v>
      </c>
    </row>
    <row r="619" spans="1:44" x14ac:dyDescent="0.3">
      <c r="A619" t="s">
        <v>785</v>
      </c>
      <c r="B619" s="8">
        <v>17.100000000000001</v>
      </c>
      <c r="J619" t="s">
        <v>2017</v>
      </c>
      <c r="K619" s="8">
        <v>17.100000000000001</v>
      </c>
      <c r="X619" t="s">
        <v>833</v>
      </c>
      <c r="Y619" s="8">
        <v>17.100000000000001</v>
      </c>
      <c r="AG619" t="s">
        <v>196</v>
      </c>
      <c r="AH619" s="8">
        <v>17.100000000000001</v>
      </c>
      <c r="AQ619" t="s">
        <v>460</v>
      </c>
      <c r="AR619" s="8">
        <v>17.100000000000001</v>
      </c>
    </row>
    <row r="620" spans="1:44" x14ac:dyDescent="0.3">
      <c r="A620" t="s">
        <v>785</v>
      </c>
      <c r="B620" s="8">
        <v>18.7</v>
      </c>
      <c r="J620" t="s">
        <v>2017</v>
      </c>
      <c r="K620" s="8">
        <v>18.7</v>
      </c>
      <c r="X620" t="s">
        <v>833</v>
      </c>
      <c r="Y620" s="8">
        <v>18.7</v>
      </c>
      <c r="AG620" t="s">
        <v>196</v>
      </c>
      <c r="AH620" s="8">
        <v>18.7</v>
      </c>
      <c r="AQ620" t="s">
        <v>460</v>
      </c>
      <c r="AR620" s="8">
        <v>18.7</v>
      </c>
    </row>
    <row r="621" spans="1:44" x14ac:dyDescent="0.3">
      <c r="A621" t="s">
        <v>785</v>
      </c>
      <c r="B621" s="8">
        <v>18.7</v>
      </c>
      <c r="J621" t="s">
        <v>2017</v>
      </c>
      <c r="K621" s="8">
        <v>18.7</v>
      </c>
      <c r="X621" t="s">
        <v>833</v>
      </c>
      <c r="Y621" s="8">
        <v>18.7</v>
      </c>
      <c r="AG621" t="s">
        <v>196</v>
      </c>
      <c r="AH621" s="8">
        <v>18.7</v>
      </c>
      <c r="AQ621" t="s">
        <v>460</v>
      </c>
      <c r="AR621" s="8">
        <v>18.7</v>
      </c>
    </row>
    <row r="622" spans="1:44" x14ac:dyDescent="0.3">
      <c r="A622" t="s">
        <v>785</v>
      </c>
      <c r="B622" s="8">
        <v>18.7</v>
      </c>
      <c r="J622" t="s">
        <v>2017</v>
      </c>
      <c r="K622" s="8">
        <v>18.7</v>
      </c>
      <c r="X622" t="s">
        <v>833</v>
      </c>
      <c r="Y622" s="8">
        <v>18.7</v>
      </c>
      <c r="AG622" t="s">
        <v>196</v>
      </c>
      <c r="AH622" s="8">
        <v>18.7</v>
      </c>
      <c r="AQ622" t="s">
        <v>460</v>
      </c>
      <c r="AR622" s="8">
        <v>18.7</v>
      </c>
    </row>
    <row r="623" spans="1:44" x14ac:dyDescent="0.3">
      <c r="A623" t="s">
        <v>139</v>
      </c>
      <c r="B623" s="8">
        <v>17.8</v>
      </c>
      <c r="J623" t="s">
        <v>2034</v>
      </c>
      <c r="K623" s="8">
        <v>17.8</v>
      </c>
      <c r="X623" t="s">
        <v>833</v>
      </c>
      <c r="Y623" s="8">
        <v>17.8</v>
      </c>
      <c r="AG623" t="s">
        <v>196</v>
      </c>
      <c r="AH623" s="8">
        <v>17.8</v>
      </c>
      <c r="AQ623" t="s">
        <v>460</v>
      </c>
      <c r="AR623" s="8">
        <v>17.8</v>
      </c>
    </row>
    <row r="624" spans="1:44" x14ac:dyDescent="0.3">
      <c r="A624" t="s">
        <v>139</v>
      </c>
      <c r="B624" s="8">
        <v>17.8</v>
      </c>
      <c r="J624" t="s">
        <v>2034</v>
      </c>
      <c r="K624" s="8">
        <v>17.8</v>
      </c>
      <c r="X624" t="s">
        <v>833</v>
      </c>
      <c r="Y624" s="8">
        <v>17.8</v>
      </c>
      <c r="AG624" t="s">
        <v>196</v>
      </c>
      <c r="AH624" s="8">
        <v>17.8</v>
      </c>
      <c r="AQ624" t="s">
        <v>460</v>
      </c>
      <c r="AR624" s="8">
        <v>17.8</v>
      </c>
    </row>
    <row r="625" spans="1:44" x14ac:dyDescent="0.3">
      <c r="A625" t="s">
        <v>139</v>
      </c>
      <c r="B625" s="8">
        <v>17.3</v>
      </c>
      <c r="J625" t="s">
        <v>2034</v>
      </c>
      <c r="K625" s="8">
        <v>17.3</v>
      </c>
      <c r="X625" t="s">
        <v>833</v>
      </c>
      <c r="Y625" s="8">
        <v>17.3</v>
      </c>
      <c r="AG625" t="s">
        <v>142</v>
      </c>
      <c r="AH625" s="8">
        <v>17.3</v>
      </c>
      <c r="AQ625" t="s">
        <v>460</v>
      </c>
      <c r="AR625" s="8">
        <v>17.3</v>
      </c>
    </row>
    <row r="626" spans="1:44" x14ac:dyDescent="0.3">
      <c r="A626" t="s">
        <v>139</v>
      </c>
      <c r="B626" s="8">
        <v>23.43</v>
      </c>
      <c r="J626" t="s">
        <v>2034</v>
      </c>
      <c r="K626" s="8">
        <v>23.43</v>
      </c>
      <c r="X626" t="s">
        <v>833</v>
      </c>
      <c r="Y626" s="8">
        <v>23.43</v>
      </c>
      <c r="AG626" t="s">
        <v>846</v>
      </c>
      <c r="AH626" s="8">
        <v>23.43</v>
      </c>
      <c r="AQ626" t="s">
        <v>460</v>
      </c>
      <c r="AR626" s="8">
        <v>23.43</v>
      </c>
    </row>
    <row r="627" spans="1:44" x14ac:dyDescent="0.3">
      <c r="A627" t="s">
        <v>139</v>
      </c>
      <c r="B627" s="8">
        <v>26.9</v>
      </c>
      <c r="J627" t="s">
        <v>2049</v>
      </c>
      <c r="K627" s="8">
        <v>26.9</v>
      </c>
      <c r="X627" t="s">
        <v>833</v>
      </c>
      <c r="Y627" s="8">
        <v>26.9</v>
      </c>
      <c r="AG627" t="s">
        <v>196</v>
      </c>
      <c r="AH627" s="8">
        <v>26.9</v>
      </c>
      <c r="AQ627" t="s">
        <v>1460</v>
      </c>
      <c r="AR627" s="8">
        <v>26.9</v>
      </c>
    </row>
    <row r="628" spans="1:44" x14ac:dyDescent="0.3">
      <c r="A628" t="s">
        <v>139</v>
      </c>
      <c r="B628" s="8">
        <v>26.9</v>
      </c>
      <c r="J628" t="s">
        <v>2049</v>
      </c>
      <c r="K628" s="8">
        <v>26.9</v>
      </c>
      <c r="X628" t="s">
        <v>833</v>
      </c>
      <c r="Y628" s="8">
        <v>26.9</v>
      </c>
      <c r="AG628" t="s">
        <v>196</v>
      </c>
      <c r="AH628" s="8">
        <v>26.9</v>
      </c>
      <c r="AQ628" t="s">
        <v>1460</v>
      </c>
      <c r="AR628" s="8">
        <v>26.9</v>
      </c>
    </row>
    <row r="629" spans="1:44" x14ac:dyDescent="0.3">
      <c r="A629" t="s">
        <v>139</v>
      </c>
      <c r="B629" s="8">
        <v>26.9</v>
      </c>
      <c r="J629" t="s">
        <v>2049</v>
      </c>
      <c r="K629" s="8">
        <v>26.9</v>
      </c>
      <c r="X629" t="s">
        <v>833</v>
      </c>
      <c r="Y629" s="8">
        <v>26.9</v>
      </c>
      <c r="AG629" t="s">
        <v>196</v>
      </c>
      <c r="AH629" s="8">
        <v>26.9</v>
      </c>
      <c r="AQ629" t="s">
        <v>1460</v>
      </c>
      <c r="AR629" s="8">
        <v>26.9</v>
      </c>
    </row>
    <row r="630" spans="1:44" x14ac:dyDescent="0.3">
      <c r="A630" t="s">
        <v>319</v>
      </c>
      <c r="B630" s="8">
        <v>20.399999999999999</v>
      </c>
      <c r="J630" t="s">
        <v>2059</v>
      </c>
      <c r="K630" s="8">
        <v>20.399999999999999</v>
      </c>
      <c r="X630" t="s">
        <v>509</v>
      </c>
      <c r="Y630" s="8">
        <v>20.399999999999999</v>
      </c>
      <c r="AG630" t="s">
        <v>196</v>
      </c>
      <c r="AH630" s="8">
        <v>20.399999999999999</v>
      </c>
      <c r="AQ630" t="s">
        <v>146</v>
      </c>
      <c r="AR630" s="8">
        <v>20.399999999999999</v>
      </c>
    </row>
    <row r="631" spans="1:44" x14ac:dyDescent="0.3">
      <c r="A631" t="s">
        <v>319</v>
      </c>
      <c r="B631" s="8">
        <v>20.399999999999999</v>
      </c>
      <c r="J631" t="s">
        <v>2059</v>
      </c>
      <c r="K631" s="8">
        <v>20.399999999999999</v>
      </c>
      <c r="X631" t="s">
        <v>509</v>
      </c>
      <c r="Y631" s="8">
        <v>20.399999999999999</v>
      </c>
      <c r="AG631" t="s">
        <v>196</v>
      </c>
      <c r="AH631" s="8">
        <v>20.399999999999999</v>
      </c>
      <c r="AQ631" t="s">
        <v>146</v>
      </c>
      <c r="AR631" s="8">
        <v>20.399999999999999</v>
      </c>
    </row>
    <row r="632" spans="1:44" x14ac:dyDescent="0.3">
      <c r="A632" t="s">
        <v>319</v>
      </c>
      <c r="B632" s="8">
        <v>20.399999999999999</v>
      </c>
      <c r="J632" t="s">
        <v>2059</v>
      </c>
      <c r="K632" s="8">
        <v>20.399999999999999</v>
      </c>
      <c r="X632" t="s">
        <v>509</v>
      </c>
      <c r="Y632" s="8">
        <v>20.399999999999999</v>
      </c>
      <c r="AG632" t="s">
        <v>196</v>
      </c>
      <c r="AH632" s="8">
        <v>20.399999999999999</v>
      </c>
      <c r="AQ632" t="s">
        <v>146</v>
      </c>
      <c r="AR632" s="8">
        <v>20.399999999999999</v>
      </c>
    </row>
    <row r="633" spans="1:44" x14ac:dyDescent="0.3">
      <c r="A633" t="s">
        <v>319</v>
      </c>
      <c r="B633" s="8">
        <v>20.399999999999999</v>
      </c>
      <c r="J633" t="s">
        <v>2059</v>
      </c>
      <c r="K633" s="8">
        <v>20.399999999999999</v>
      </c>
      <c r="X633" t="s">
        <v>509</v>
      </c>
      <c r="Y633" s="8">
        <v>20.399999999999999</v>
      </c>
      <c r="AG633" t="s">
        <v>196</v>
      </c>
      <c r="AH633" s="8">
        <v>20.399999999999999</v>
      </c>
      <c r="AQ633" t="s">
        <v>146</v>
      </c>
      <c r="AR633" s="8">
        <v>20.399999999999999</v>
      </c>
    </row>
    <row r="634" spans="1:44" x14ac:dyDescent="0.3">
      <c r="A634" t="s">
        <v>319</v>
      </c>
      <c r="B634" s="8">
        <v>25.59</v>
      </c>
      <c r="J634" t="s">
        <v>2070</v>
      </c>
      <c r="K634" s="8">
        <v>25.59</v>
      </c>
      <c r="X634" t="s">
        <v>833</v>
      </c>
      <c r="Y634" s="8">
        <v>25.59</v>
      </c>
      <c r="AG634" t="s">
        <v>832</v>
      </c>
      <c r="AH634" s="8">
        <v>25.59</v>
      </c>
      <c r="AQ634" t="s">
        <v>460</v>
      </c>
      <c r="AR634" s="8">
        <v>25.59</v>
      </c>
    </row>
    <row r="635" spans="1:44" x14ac:dyDescent="0.3">
      <c r="A635" t="s">
        <v>319</v>
      </c>
      <c r="B635" s="8">
        <v>19.815000000000001</v>
      </c>
      <c r="J635" t="s">
        <v>2070</v>
      </c>
      <c r="K635" s="8">
        <v>19.815000000000001</v>
      </c>
      <c r="X635" t="s">
        <v>833</v>
      </c>
      <c r="Y635" s="8">
        <v>19.815000000000001</v>
      </c>
      <c r="AG635" t="s">
        <v>196</v>
      </c>
      <c r="AH635" s="8">
        <v>19.815000000000001</v>
      </c>
      <c r="AQ635" t="s">
        <v>146</v>
      </c>
      <c r="AR635" s="8">
        <v>19.815000000000001</v>
      </c>
    </row>
    <row r="636" spans="1:44" x14ac:dyDescent="0.3">
      <c r="A636" t="s">
        <v>319</v>
      </c>
      <c r="B636" s="8">
        <v>24.57</v>
      </c>
      <c r="J636" t="s">
        <v>2070</v>
      </c>
      <c r="K636" s="8">
        <v>24.57</v>
      </c>
      <c r="X636" t="s">
        <v>833</v>
      </c>
      <c r="Y636" s="8">
        <v>24.57</v>
      </c>
      <c r="AG636" t="s">
        <v>196</v>
      </c>
      <c r="AH636" s="8">
        <v>24.57</v>
      </c>
      <c r="AQ636" t="s">
        <v>460</v>
      </c>
      <c r="AR636" s="8">
        <v>24.57</v>
      </c>
    </row>
    <row r="637" spans="1:44" x14ac:dyDescent="0.3">
      <c r="A637" t="s">
        <v>319</v>
      </c>
      <c r="B637" s="8">
        <v>19.774999999999999</v>
      </c>
      <c r="J637" t="s">
        <v>2070</v>
      </c>
      <c r="K637" s="8">
        <v>19.774999999999999</v>
      </c>
      <c r="X637" t="s">
        <v>833</v>
      </c>
      <c r="Y637" s="8">
        <v>19.774999999999999</v>
      </c>
      <c r="AG637" t="s">
        <v>196</v>
      </c>
      <c r="AH637" s="8">
        <v>19.774999999999999</v>
      </c>
      <c r="AQ637" t="s">
        <v>146</v>
      </c>
      <c r="AR637" s="8">
        <v>19.774999999999999</v>
      </c>
    </row>
    <row r="638" spans="1:44" x14ac:dyDescent="0.3">
      <c r="A638" t="s">
        <v>319</v>
      </c>
      <c r="B638" s="8">
        <v>24.57</v>
      </c>
      <c r="J638" t="s">
        <v>2070</v>
      </c>
      <c r="K638" s="8">
        <v>24.57</v>
      </c>
      <c r="X638" t="s">
        <v>833</v>
      </c>
      <c r="Y638" s="8">
        <v>24.57</v>
      </c>
      <c r="AG638" t="s">
        <v>832</v>
      </c>
      <c r="AH638" s="8">
        <v>24.57</v>
      </c>
      <c r="AQ638" t="s">
        <v>460</v>
      </c>
      <c r="AR638" s="8">
        <v>24.57</v>
      </c>
    </row>
    <row r="639" spans="1:44" x14ac:dyDescent="0.3">
      <c r="A639" t="s">
        <v>319</v>
      </c>
      <c r="B639" s="8">
        <v>19.774999999999999</v>
      </c>
      <c r="J639" t="s">
        <v>2070</v>
      </c>
      <c r="K639" s="8">
        <v>19.774999999999999</v>
      </c>
      <c r="X639" t="s">
        <v>833</v>
      </c>
      <c r="Y639" s="8">
        <v>19.774999999999999</v>
      </c>
      <c r="AG639" t="s">
        <v>196</v>
      </c>
      <c r="AH639" s="8">
        <v>19.774999999999999</v>
      </c>
      <c r="AQ639" t="s">
        <v>146</v>
      </c>
      <c r="AR639" s="8">
        <v>19.774999999999999</v>
      </c>
    </row>
    <row r="640" spans="1:44" x14ac:dyDescent="0.3">
      <c r="A640" t="s">
        <v>319</v>
      </c>
      <c r="B640" s="8">
        <v>19.774999999999999</v>
      </c>
      <c r="J640" t="s">
        <v>2070</v>
      </c>
      <c r="K640" s="8">
        <v>19.774999999999999</v>
      </c>
      <c r="X640" t="s">
        <v>833</v>
      </c>
      <c r="Y640" s="8">
        <v>19.774999999999999</v>
      </c>
      <c r="AG640" t="s">
        <v>196</v>
      </c>
      <c r="AH640" s="8">
        <v>19.774999999999999</v>
      </c>
      <c r="AQ640" t="s">
        <v>146</v>
      </c>
      <c r="AR640" s="8">
        <v>19.774999999999999</v>
      </c>
    </row>
    <row r="641" spans="1:44" x14ac:dyDescent="0.3">
      <c r="A641" t="s">
        <v>319</v>
      </c>
      <c r="B641" s="8">
        <v>24.57</v>
      </c>
      <c r="J641" t="s">
        <v>2070</v>
      </c>
      <c r="K641" s="8">
        <v>24.57</v>
      </c>
      <c r="X641" t="s">
        <v>833</v>
      </c>
      <c r="Y641" s="8">
        <v>24.57</v>
      </c>
      <c r="AG641" t="s">
        <v>196</v>
      </c>
      <c r="AH641" s="8">
        <v>24.57</v>
      </c>
      <c r="AQ641" t="s">
        <v>460</v>
      </c>
      <c r="AR641" s="8">
        <v>24.57</v>
      </c>
    </row>
    <row r="642" spans="1:44" x14ac:dyDescent="0.3">
      <c r="A642" t="s">
        <v>615</v>
      </c>
      <c r="B642" s="8">
        <v>26.9</v>
      </c>
      <c r="J642" t="s">
        <v>2094</v>
      </c>
      <c r="K642" s="8">
        <v>26.9</v>
      </c>
      <c r="X642" t="s">
        <v>509</v>
      </c>
      <c r="Y642" s="8">
        <v>26.9</v>
      </c>
      <c r="AG642" t="s">
        <v>196</v>
      </c>
      <c r="AH642" s="8">
        <v>26.9</v>
      </c>
      <c r="AQ642" t="s">
        <v>460</v>
      </c>
      <c r="AR642" s="8">
        <v>26.9</v>
      </c>
    </row>
    <row r="643" spans="1:44" x14ac:dyDescent="0.3">
      <c r="A643" t="s">
        <v>615</v>
      </c>
      <c r="B643" s="8">
        <v>26.9</v>
      </c>
      <c r="J643" t="s">
        <v>2094</v>
      </c>
      <c r="K643" s="8">
        <v>26.9</v>
      </c>
      <c r="X643" t="s">
        <v>509</v>
      </c>
      <c r="Y643" s="8">
        <v>26.9</v>
      </c>
      <c r="AG643" t="s">
        <v>196</v>
      </c>
      <c r="AH643" s="8">
        <v>26.9</v>
      </c>
      <c r="AQ643" t="s">
        <v>460</v>
      </c>
      <c r="AR643" s="8">
        <v>26.9</v>
      </c>
    </row>
    <row r="644" spans="1:44" x14ac:dyDescent="0.3">
      <c r="A644" t="s">
        <v>615</v>
      </c>
      <c r="B644" s="8">
        <v>26.9</v>
      </c>
      <c r="J644" t="s">
        <v>2094</v>
      </c>
      <c r="K644" s="8">
        <v>26.9</v>
      </c>
      <c r="X644" t="s">
        <v>509</v>
      </c>
      <c r="Y644" s="8">
        <v>26.9</v>
      </c>
      <c r="AG644" t="s">
        <v>196</v>
      </c>
      <c r="AH644" s="8">
        <v>26.9</v>
      </c>
      <c r="AQ644" t="s">
        <v>460</v>
      </c>
      <c r="AR644" s="8">
        <v>26.9</v>
      </c>
    </row>
    <row r="645" spans="1:44" x14ac:dyDescent="0.3">
      <c r="A645" t="s">
        <v>615</v>
      </c>
      <c r="B645" s="8">
        <v>26.9</v>
      </c>
      <c r="J645" t="s">
        <v>2094</v>
      </c>
      <c r="K645" s="8">
        <v>26.9</v>
      </c>
      <c r="X645" t="s">
        <v>509</v>
      </c>
      <c r="Y645" s="8">
        <v>26.9</v>
      </c>
      <c r="AG645" t="s">
        <v>196</v>
      </c>
      <c r="AH645" s="8">
        <v>26.9</v>
      </c>
      <c r="AQ645" t="s">
        <v>460</v>
      </c>
      <c r="AR645" s="8">
        <v>26.9</v>
      </c>
    </row>
    <row r="646" spans="1:44" x14ac:dyDescent="0.3">
      <c r="A646" t="s">
        <v>444</v>
      </c>
      <c r="B646" s="8">
        <v>24.45</v>
      </c>
      <c r="J646" t="s">
        <v>2110</v>
      </c>
      <c r="K646" s="8">
        <v>24.45</v>
      </c>
      <c r="X646" t="s">
        <v>509</v>
      </c>
      <c r="Y646" s="8">
        <v>24.45</v>
      </c>
      <c r="AG646" t="s">
        <v>196</v>
      </c>
      <c r="AH646" s="8">
        <v>24.45</v>
      </c>
      <c r="AQ646" t="s">
        <v>1004</v>
      </c>
      <c r="AR646" s="8">
        <v>24.45</v>
      </c>
    </row>
    <row r="647" spans="1:44" x14ac:dyDescent="0.3">
      <c r="A647" t="s">
        <v>898</v>
      </c>
      <c r="B647" s="8">
        <v>26.9</v>
      </c>
      <c r="J647" t="s">
        <v>2117</v>
      </c>
      <c r="K647" s="8">
        <v>26.9</v>
      </c>
      <c r="X647" t="s">
        <v>833</v>
      </c>
      <c r="Y647" s="8">
        <v>26.9</v>
      </c>
      <c r="AG647" t="s">
        <v>846</v>
      </c>
      <c r="AH647" s="8">
        <v>26.9</v>
      </c>
      <c r="AQ647" t="s">
        <v>146</v>
      </c>
      <c r="AR647" s="8">
        <v>26.9</v>
      </c>
    </row>
    <row r="648" spans="1:44" x14ac:dyDescent="0.3">
      <c r="A648" t="s">
        <v>898</v>
      </c>
      <c r="B648" s="8">
        <v>26.9</v>
      </c>
      <c r="J648" t="s">
        <v>2117</v>
      </c>
      <c r="K648" s="8">
        <v>26.9</v>
      </c>
      <c r="X648" t="s">
        <v>833</v>
      </c>
      <c r="Y648" s="8">
        <v>26.9</v>
      </c>
      <c r="AG648" t="s">
        <v>846</v>
      </c>
      <c r="AH648" s="8">
        <v>26.9</v>
      </c>
      <c r="AQ648" t="s">
        <v>460</v>
      </c>
      <c r="AR648" s="8">
        <v>26.9</v>
      </c>
    </row>
    <row r="649" spans="1:44" x14ac:dyDescent="0.3">
      <c r="A649" t="s">
        <v>898</v>
      </c>
      <c r="B649" s="8">
        <v>12.695</v>
      </c>
      <c r="J649" t="s">
        <v>2127</v>
      </c>
      <c r="K649" s="8">
        <v>12.695</v>
      </c>
      <c r="X649" t="s">
        <v>954</v>
      </c>
      <c r="Y649" s="8">
        <v>12.695</v>
      </c>
      <c r="AG649" t="s">
        <v>142</v>
      </c>
      <c r="AH649" s="8">
        <v>12.695</v>
      </c>
      <c r="AQ649" t="s">
        <v>146</v>
      </c>
      <c r="AR649" s="8">
        <v>12.695</v>
      </c>
    </row>
    <row r="650" spans="1:44" x14ac:dyDescent="0.3">
      <c r="A650" t="s">
        <v>235</v>
      </c>
      <c r="B650" s="8">
        <v>29.5</v>
      </c>
      <c r="J650" t="s">
        <v>2138</v>
      </c>
      <c r="K650" s="8">
        <v>29.5</v>
      </c>
      <c r="X650" t="s">
        <v>147</v>
      </c>
      <c r="Y650" s="8">
        <v>29.5</v>
      </c>
      <c r="AG650" t="s">
        <v>196</v>
      </c>
      <c r="AH650" s="8">
        <v>29.5</v>
      </c>
      <c r="AQ650" t="s">
        <v>146</v>
      </c>
      <c r="AR650" s="8">
        <v>29.5</v>
      </c>
    </row>
    <row r="651" spans="1:44" x14ac:dyDescent="0.3">
      <c r="A651" t="s">
        <v>235</v>
      </c>
      <c r="B651" s="8">
        <v>29.5</v>
      </c>
      <c r="J651" t="s">
        <v>2138</v>
      </c>
      <c r="K651" s="8">
        <v>29.5</v>
      </c>
      <c r="X651" t="s">
        <v>147</v>
      </c>
      <c r="Y651" s="8">
        <v>29.5</v>
      </c>
      <c r="AG651" t="s">
        <v>196</v>
      </c>
      <c r="AH651" s="8">
        <v>29.5</v>
      </c>
      <c r="AQ651" t="s">
        <v>146</v>
      </c>
      <c r="AR651" s="8">
        <v>29.5</v>
      </c>
    </row>
    <row r="652" spans="1:44" x14ac:dyDescent="0.3">
      <c r="A652" t="s">
        <v>319</v>
      </c>
      <c r="B652" s="8">
        <v>30.2</v>
      </c>
      <c r="J652" t="s">
        <v>2144</v>
      </c>
      <c r="K652" s="8">
        <v>30.2</v>
      </c>
      <c r="X652" t="s">
        <v>147</v>
      </c>
      <c r="Y652" s="8">
        <v>30.2</v>
      </c>
      <c r="AG652" t="s">
        <v>196</v>
      </c>
      <c r="AH652" s="8">
        <v>30.2</v>
      </c>
      <c r="AQ652" t="s">
        <v>460</v>
      </c>
      <c r="AR652" s="8">
        <v>30.2</v>
      </c>
    </row>
    <row r="653" spans="1:44" x14ac:dyDescent="0.3">
      <c r="A653" t="s">
        <v>319</v>
      </c>
      <c r="B653" s="8">
        <v>26.9</v>
      </c>
      <c r="J653" t="s">
        <v>2144</v>
      </c>
      <c r="K653" s="8">
        <v>26.9</v>
      </c>
      <c r="X653" t="s">
        <v>147</v>
      </c>
      <c r="Y653" s="8">
        <v>26.9</v>
      </c>
      <c r="AG653" t="s">
        <v>196</v>
      </c>
      <c r="AH653" s="8">
        <v>26.9</v>
      </c>
      <c r="AQ653" t="s">
        <v>146</v>
      </c>
      <c r="AR653" s="8">
        <v>26.9</v>
      </c>
    </row>
    <row r="654" spans="1:44" x14ac:dyDescent="0.3">
      <c r="A654" t="s">
        <v>319</v>
      </c>
      <c r="B654" s="8">
        <v>26.9</v>
      </c>
      <c r="J654" t="s">
        <v>2144</v>
      </c>
      <c r="K654" s="8">
        <v>26.9</v>
      </c>
      <c r="X654" t="s">
        <v>147</v>
      </c>
      <c r="Y654" s="8">
        <v>26.9</v>
      </c>
      <c r="AG654" t="s">
        <v>196</v>
      </c>
      <c r="AH654" s="8">
        <v>26.9</v>
      </c>
      <c r="AQ654" t="s">
        <v>146</v>
      </c>
      <c r="AR654" s="8">
        <v>26.9</v>
      </c>
    </row>
    <row r="655" spans="1:44" x14ac:dyDescent="0.3">
      <c r="A655" t="s">
        <v>319</v>
      </c>
      <c r="B655" s="8">
        <v>26.9</v>
      </c>
      <c r="J655" t="s">
        <v>2144</v>
      </c>
      <c r="K655" s="8">
        <v>26.9</v>
      </c>
      <c r="X655" t="s">
        <v>147</v>
      </c>
      <c r="Y655" s="8">
        <v>26.9</v>
      </c>
      <c r="AG655" t="s">
        <v>196</v>
      </c>
      <c r="AH655" s="8">
        <v>26.9</v>
      </c>
      <c r="AQ655" t="s">
        <v>146</v>
      </c>
      <c r="AR655" s="8">
        <v>26.9</v>
      </c>
    </row>
    <row r="656" spans="1:44" x14ac:dyDescent="0.3">
      <c r="A656" t="s">
        <v>319</v>
      </c>
      <c r="B656" s="8">
        <v>26.9</v>
      </c>
      <c r="J656" t="s">
        <v>2144</v>
      </c>
      <c r="K656" s="8">
        <v>26.9</v>
      </c>
      <c r="X656" t="s">
        <v>147</v>
      </c>
      <c r="Y656" s="8">
        <v>26.9</v>
      </c>
      <c r="AG656" t="s">
        <v>196</v>
      </c>
      <c r="AH656" s="8">
        <v>26.9</v>
      </c>
      <c r="AQ656" t="s">
        <v>146</v>
      </c>
      <c r="AR656" s="8">
        <v>26.9</v>
      </c>
    </row>
    <row r="657" spans="1:44" x14ac:dyDescent="0.3">
      <c r="A657" t="s">
        <v>319</v>
      </c>
      <c r="B657" s="8">
        <v>26.9</v>
      </c>
      <c r="J657" t="s">
        <v>2144</v>
      </c>
      <c r="K657" s="8">
        <v>26.9</v>
      </c>
      <c r="X657" t="s">
        <v>147</v>
      </c>
      <c r="Y657" s="8">
        <v>26.9</v>
      </c>
      <c r="AG657" t="s">
        <v>196</v>
      </c>
      <c r="AH657" s="8">
        <v>26.9</v>
      </c>
      <c r="AQ657" t="s">
        <v>146</v>
      </c>
      <c r="AR657" s="8">
        <v>26.9</v>
      </c>
    </row>
    <row r="658" spans="1:44" x14ac:dyDescent="0.3">
      <c r="A658" t="s">
        <v>319</v>
      </c>
      <c r="B658" s="8">
        <v>26.9</v>
      </c>
      <c r="J658" t="s">
        <v>2144</v>
      </c>
      <c r="K658" s="8">
        <v>26.9</v>
      </c>
      <c r="X658" t="s">
        <v>147</v>
      </c>
      <c r="Y658" s="8">
        <v>26.9</v>
      </c>
      <c r="AG658" t="s">
        <v>196</v>
      </c>
      <c r="AH658" s="8">
        <v>26.9</v>
      </c>
      <c r="AQ658" t="s">
        <v>146</v>
      </c>
      <c r="AR658" s="8">
        <v>26.9</v>
      </c>
    </row>
    <row r="659" spans="1:44" x14ac:dyDescent="0.3">
      <c r="A659" t="s">
        <v>319</v>
      </c>
      <c r="B659" s="8">
        <v>26.9</v>
      </c>
      <c r="J659" t="s">
        <v>2144</v>
      </c>
      <c r="K659" s="8">
        <v>26.9</v>
      </c>
      <c r="X659" t="s">
        <v>147</v>
      </c>
      <c r="Y659" s="8">
        <v>26.9</v>
      </c>
      <c r="AG659" t="s">
        <v>196</v>
      </c>
      <c r="AH659" s="8">
        <v>26.9</v>
      </c>
      <c r="AQ659" t="s">
        <v>146</v>
      </c>
      <c r="AR659" s="8">
        <v>26.9</v>
      </c>
    </row>
    <row r="660" spans="1:44" x14ac:dyDescent="0.3">
      <c r="A660" t="s">
        <v>319</v>
      </c>
      <c r="B660" s="8">
        <v>26.9</v>
      </c>
      <c r="J660" t="s">
        <v>2144</v>
      </c>
      <c r="K660" s="8">
        <v>26.9</v>
      </c>
      <c r="X660" t="s">
        <v>147</v>
      </c>
      <c r="Y660" s="8">
        <v>26.9</v>
      </c>
      <c r="AG660" t="s">
        <v>196</v>
      </c>
      <c r="AH660" s="8">
        <v>26.9</v>
      </c>
      <c r="AQ660" t="s">
        <v>460</v>
      </c>
      <c r="AR660" s="8">
        <v>26.9</v>
      </c>
    </row>
    <row r="661" spans="1:44" x14ac:dyDescent="0.3">
      <c r="A661" t="s">
        <v>319</v>
      </c>
      <c r="B661" s="8">
        <v>26.9</v>
      </c>
      <c r="J661" t="s">
        <v>2144</v>
      </c>
      <c r="K661" s="8">
        <v>26.9</v>
      </c>
      <c r="X661" t="s">
        <v>147</v>
      </c>
      <c r="Y661" s="8">
        <v>26.9</v>
      </c>
      <c r="AG661" t="s">
        <v>196</v>
      </c>
      <c r="AH661" s="8">
        <v>26.9</v>
      </c>
      <c r="AQ661" t="s">
        <v>460</v>
      </c>
      <c r="AR661" s="8">
        <v>26.9</v>
      </c>
    </row>
    <row r="662" spans="1:44" x14ac:dyDescent="0.3">
      <c r="A662" t="s">
        <v>319</v>
      </c>
      <c r="B662" s="8">
        <v>25.2</v>
      </c>
      <c r="J662" t="s">
        <v>2158</v>
      </c>
      <c r="K662" s="8">
        <v>25.2</v>
      </c>
      <c r="X662" t="s">
        <v>509</v>
      </c>
      <c r="Y662" s="8">
        <v>25.2</v>
      </c>
      <c r="AG662" t="s">
        <v>196</v>
      </c>
      <c r="AH662" s="8">
        <v>25.2</v>
      </c>
      <c r="AQ662" t="s">
        <v>146</v>
      </c>
      <c r="AR662" s="8">
        <v>25.2</v>
      </c>
    </row>
    <row r="663" spans="1:44" x14ac:dyDescent="0.3">
      <c r="A663" t="s">
        <v>319</v>
      </c>
      <c r="B663" s="8">
        <v>25.2</v>
      </c>
      <c r="J663" t="s">
        <v>2158</v>
      </c>
      <c r="K663" s="8">
        <v>25.2</v>
      </c>
      <c r="X663" t="s">
        <v>509</v>
      </c>
      <c r="Y663" s="8">
        <v>25.2</v>
      </c>
      <c r="AG663" t="s">
        <v>196</v>
      </c>
      <c r="AH663" s="8">
        <v>25.2</v>
      </c>
      <c r="AQ663" t="s">
        <v>146</v>
      </c>
      <c r="AR663" s="8">
        <v>25.2</v>
      </c>
    </row>
    <row r="664" spans="1:44" x14ac:dyDescent="0.3">
      <c r="A664" t="s">
        <v>319</v>
      </c>
      <c r="B664" s="8">
        <v>25.2</v>
      </c>
      <c r="J664" t="s">
        <v>2158</v>
      </c>
      <c r="K664" s="8">
        <v>25.2</v>
      </c>
      <c r="X664" t="s">
        <v>509</v>
      </c>
      <c r="Y664" s="8">
        <v>25.2</v>
      </c>
      <c r="AG664" t="s">
        <v>196</v>
      </c>
      <c r="AH664" s="8">
        <v>25.2</v>
      </c>
      <c r="AQ664" t="s">
        <v>146</v>
      </c>
      <c r="AR664" s="8">
        <v>25.2</v>
      </c>
    </row>
    <row r="665" spans="1:44" x14ac:dyDescent="0.3">
      <c r="A665" t="s">
        <v>319</v>
      </c>
      <c r="B665" s="8">
        <v>25.2</v>
      </c>
      <c r="J665" t="s">
        <v>2158</v>
      </c>
      <c r="K665" s="8">
        <v>25.2</v>
      </c>
      <c r="X665" t="s">
        <v>509</v>
      </c>
      <c r="Y665" s="8">
        <v>25.2</v>
      </c>
      <c r="AG665" t="s">
        <v>196</v>
      </c>
      <c r="AH665" s="8">
        <v>25.2</v>
      </c>
      <c r="AQ665" t="s">
        <v>146</v>
      </c>
      <c r="AR665" s="8">
        <v>25.2</v>
      </c>
    </row>
    <row r="666" spans="1:44" x14ac:dyDescent="0.3">
      <c r="A666" t="s">
        <v>319</v>
      </c>
      <c r="B666" s="8">
        <v>28.5</v>
      </c>
      <c r="J666" t="s">
        <v>2158</v>
      </c>
      <c r="K666" s="8">
        <v>28.5</v>
      </c>
      <c r="X666" t="s">
        <v>509</v>
      </c>
      <c r="Y666" s="8">
        <v>28.5</v>
      </c>
      <c r="AG666" t="s">
        <v>196</v>
      </c>
      <c r="AH666" s="8">
        <v>28.5</v>
      </c>
      <c r="AQ666" t="s">
        <v>460</v>
      </c>
      <c r="AR666" s="8">
        <v>28.5</v>
      </c>
    </row>
    <row r="667" spans="1:44" x14ac:dyDescent="0.3">
      <c r="A667" t="s">
        <v>319</v>
      </c>
      <c r="B667" s="8">
        <v>25.2</v>
      </c>
      <c r="J667" t="s">
        <v>2158</v>
      </c>
      <c r="K667" s="8">
        <v>25.2</v>
      </c>
      <c r="X667" t="s">
        <v>509</v>
      </c>
      <c r="Y667" s="8">
        <v>25.2</v>
      </c>
      <c r="AG667" t="s">
        <v>196</v>
      </c>
      <c r="AH667" s="8">
        <v>25.2</v>
      </c>
      <c r="AQ667" t="s">
        <v>146</v>
      </c>
      <c r="AR667" s="8">
        <v>25.2</v>
      </c>
    </row>
    <row r="668" spans="1:44" x14ac:dyDescent="0.3">
      <c r="A668" t="s">
        <v>319</v>
      </c>
      <c r="B668" s="8">
        <v>28.5</v>
      </c>
      <c r="J668" t="s">
        <v>2158</v>
      </c>
      <c r="K668" s="8">
        <v>28.5</v>
      </c>
      <c r="X668" t="s">
        <v>509</v>
      </c>
      <c r="Y668" s="8">
        <v>28.5</v>
      </c>
      <c r="AG668" t="s">
        <v>196</v>
      </c>
      <c r="AH668" s="8">
        <v>28.5</v>
      </c>
      <c r="AQ668" t="s">
        <v>460</v>
      </c>
      <c r="AR668" s="8">
        <v>28.5</v>
      </c>
    </row>
    <row r="669" spans="1:44" x14ac:dyDescent="0.3">
      <c r="A669" t="s">
        <v>319</v>
      </c>
      <c r="B669" s="8">
        <v>28.5</v>
      </c>
      <c r="J669" t="s">
        <v>2158</v>
      </c>
      <c r="K669" s="8">
        <v>28.5</v>
      </c>
      <c r="X669" t="s">
        <v>509</v>
      </c>
      <c r="Y669" s="8">
        <v>28.5</v>
      </c>
      <c r="AG669" t="s">
        <v>196</v>
      </c>
      <c r="AH669" s="8">
        <v>28.5</v>
      </c>
      <c r="AQ669" t="s">
        <v>460</v>
      </c>
      <c r="AR669" s="8">
        <v>28.5</v>
      </c>
    </row>
    <row r="670" spans="1:44" x14ac:dyDescent="0.3">
      <c r="A670" t="s">
        <v>319</v>
      </c>
      <c r="B670" s="8">
        <v>28.5</v>
      </c>
      <c r="J670" t="s">
        <v>2158</v>
      </c>
      <c r="K670" s="8">
        <v>28.5</v>
      </c>
      <c r="X670" t="s">
        <v>509</v>
      </c>
      <c r="Y670" s="8">
        <v>28.5</v>
      </c>
      <c r="AG670" t="s">
        <v>196</v>
      </c>
      <c r="AH670" s="8">
        <v>28.5</v>
      </c>
      <c r="AQ670" t="s">
        <v>460</v>
      </c>
      <c r="AR670" s="8">
        <v>28.5</v>
      </c>
    </row>
    <row r="671" spans="1:44" x14ac:dyDescent="0.3">
      <c r="A671" t="s">
        <v>785</v>
      </c>
      <c r="B671" s="8">
        <v>16.2</v>
      </c>
      <c r="J671" t="s">
        <v>2172</v>
      </c>
      <c r="K671" s="8">
        <v>16.2</v>
      </c>
      <c r="X671" t="s">
        <v>833</v>
      </c>
      <c r="Y671" s="8">
        <v>16.2</v>
      </c>
      <c r="AG671" t="s">
        <v>196</v>
      </c>
      <c r="AH671" s="8">
        <v>16.2</v>
      </c>
      <c r="AQ671" t="s">
        <v>460</v>
      </c>
      <c r="AR671" s="8">
        <v>16.2</v>
      </c>
    </row>
    <row r="672" spans="1:44" x14ac:dyDescent="0.3">
      <c r="A672" t="s">
        <v>785</v>
      </c>
      <c r="B672" s="8">
        <v>20.05</v>
      </c>
      <c r="J672" t="s">
        <v>2172</v>
      </c>
      <c r="K672" s="8">
        <v>20.05</v>
      </c>
      <c r="X672" t="s">
        <v>833</v>
      </c>
      <c r="Y672" s="8">
        <v>20.05</v>
      </c>
      <c r="AG672" t="s">
        <v>196</v>
      </c>
      <c r="AH672" s="8">
        <v>20.05</v>
      </c>
      <c r="AQ672" t="s">
        <v>460</v>
      </c>
      <c r="AR672" s="8">
        <v>20.05</v>
      </c>
    </row>
    <row r="673" spans="1:44" x14ac:dyDescent="0.3">
      <c r="A673" t="s">
        <v>785</v>
      </c>
      <c r="B673" s="8">
        <v>20.05</v>
      </c>
      <c r="J673" t="s">
        <v>2172</v>
      </c>
      <c r="K673" s="8">
        <v>20.05</v>
      </c>
      <c r="X673" t="s">
        <v>833</v>
      </c>
      <c r="Y673" s="8">
        <v>20.05</v>
      </c>
      <c r="AG673" t="s">
        <v>196</v>
      </c>
      <c r="AH673" s="8">
        <v>20.05</v>
      </c>
      <c r="AQ673" t="s">
        <v>460</v>
      </c>
      <c r="AR673" s="8">
        <v>20.05</v>
      </c>
    </row>
    <row r="674" spans="1:44" x14ac:dyDescent="0.3">
      <c r="A674" t="s">
        <v>785</v>
      </c>
      <c r="B674" s="8">
        <v>16.2</v>
      </c>
      <c r="J674" t="s">
        <v>2172</v>
      </c>
      <c r="K674" s="8">
        <v>16.2</v>
      </c>
      <c r="X674" t="s">
        <v>833</v>
      </c>
      <c r="Y674" s="8">
        <v>16.2</v>
      </c>
      <c r="AG674" t="s">
        <v>196</v>
      </c>
      <c r="AH674" s="8">
        <v>16.2</v>
      </c>
      <c r="AQ674" t="s">
        <v>460</v>
      </c>
      <c r="AR674" s="8">
        <v>16.2</v>
      </c>
    </row>
    <row r="675" spans="1:44" x14ac:dyDescent="0.3">
      <c r="A675" t="s">
        <v>785</v>
      </c>
      <c r="B675" s="8">
        <v>16.2</v>
      </c>
      <c r="J675" t="s">
        <v>2172</v>
      </c>
      <c r="K675" s="8">
        <v>16.2</v>
      </c>
      <c r="X675" t="s">
        <v>833</v>
      </c>
      <c r="Y675" s="8">
        <v>16.2</v>
      </c>
      <c r="AG675" t="s">
        <v>196</v>
      </c>
      <c r="AH675" s="8">
        <v>16.2</v>
      </c>
      <c r="AQ675" t="s">
        <v>460</v>
      </c>
      <c r="AR675" s="8">
        <v>16.2</v>
      </c>
    </row>
    <row r="676" spans="1:44" x14ac:dyDescent="0.3">
      <c r="A676" t="s">
        <v>235</v>
      </c>
      <c r="B676" s="8">
        <v>37.590000000000003</v>
      </c>
      <c r="J676" t="s">
        <v>2178</v>
      </c>
      <c r="K676" s="8">
        <v>37.590000000000003</v>
      </c>
      <c r="X676" t="s">
        <v>509</v>
      </c>
      <c r="Y676" s="8">
        <v>37.590000000000003</v>
      </c>
      <c r="AG676" t="s">
        <v>196</v>
      </c>
      <c r="AH676" s="8">
        <v>37.590000000000003</v>
      </c>
      <c r="AQ676" t="s">
        <v>460</v>
      </c>
      <c r="AR676" s="8">
        <v>37.590000000000003</v>
      </c>
    </row>
    <row r="677" spans="1:44" x14ac:dyDescent="0.3">
      <c r="A677" t="s">
        <v>235</v>
      </c>
      <c r="B677" s="8">
        <v>37.590000000000003</v>
      </c>
      <c r="J677" t="s">
        <v>2178</v>
      </c>
      <c r="K677" s="8">
        <v>37.590000000000003</v>
      </c>
      <c r="X677" t="s">
        <v>509</v>
      </c>
      <c r="Y677" s="8">
        <v>37.590000000000003</v>
      </c>
      <c r="AG677" t="s">
        <v>196</v>
      </c>
      <c r="AH677" s="8">
        <v>37.590000000000003</v>
      </c>
      <c r="AQ677" t="s">
        <v>460</v>
      </c>
      <c r="AR677" s="8">
        <v>37.590000000000003</v>
      </c>
    </row>
    <row r="678" spans="1:44" x14ac:dyDescent="0.3">
      <c r="A678" t="s">
        <v>235</v>
      </c>
      <c r="B678" s="8">
        <v>37.590000000000003</v>
      </c>
      <c r="J678" t="s">
        <v>2178</v>
      </c>
      <c r="K678" s="8">
        <v>37.590000000000003</v>
      </c>
      <c r="X678" t="s">
        <v>509</v>
      </c>
      <c r="Y678" s="8">
        <v>37.590000000000003</v>
      </c>
      <c r="AG678" t="s">
        <v>196</v>
      </c>
      <c r="AH678" s="8">
        <v>37.590000000000003</v>
      </c>
      <c r="AQ678" t="s">
        <v>460</v>
      </c>
      <c r="AR678" s="8">
        <v>37.590000000000003</v>
      </c>
    </row>
    <row r="679" spans="1:44" x14ac:dyDescent="0.3">
      <c r="A679" t="s">
        <v>235</v>
      </c>
      <c r="B679" s="8">
        <v>37.590000000000003</v>
      </c>
      <c r="J679" t="s">
        <v>2178</v>
      </c>
      <c r="K679" s="8">
        <v>37.590000000000003</v>
      </c>
      <c r="X679" t="s">
        <v>509</v>
      </c>
      <c r="Y679" s="8">
        <v>37.590000000000003</v>
      </c>
      <c r="AG679" t="s">
        <v>196</v>
      </c>
      <c r="AH679" s="8">
        <v>37.590000000000003</v>
      </c>
      <c r="AQ679" t="s">
        <v>460</v>
      </c>
      <c r="AR679" s="8">
        <v>37.590000000000003</v>
      </c>
    </row>
    <row r="680" spans="1:44" x14ac:dyDescent="0.3">
      <c r="A680" t="s">
        <v>235</v>
      </c>
      <c r="B680" s="8">
        <v>26.9</v>
      </c>
      <c r="J680" t="s">
        <v>2178</v>
      </c>
      <c r="K680" s="8">
        <v>26.9</v>
      </c>
      <c r="X680" t="s">
        <v>509</v>
      </c>
      <c r="Y680" s="8">
        <v>26.9</v>
      </c>
      <c r="AG680" t="s">
        <v>196</v>
      </c>
      <c r="AH680" s="8">
        <v>26.9</v>
      </c>
      <c r="AQ680" t="s">
        <v>146</v>
      </c>
      <c r="AR680" s="8">
        <v>26.9</v>
      </c>
    </row>
    <row r="681" spans="1:44" x14ac:dyDescent="0.3">
      <c r="A681" t="s">
        <v>235</v>
      </c>
      <c r="B681" s="8">
        <v>26.9</v>
      </c>
      <c r="J681" t="s">
        <v>2178</v>
      </c>
      <c r="K681" s="8">
        <v>26.9</v>
      </c>
      <c r="X681" t="s">
        <v>509</v>
      </c>
      <c r="Y681" s="8">
        <v>26.9</v>
      </c>
      <c r="AG681" t="s">
        <v>196</v>
      </c>
      <c r="AH681" s="8">
        <v>26.9</v>
      </c>
      <c r="AQ681" t="s">
        <v>146</v>
      </c>
      <c r="AR681" s="8">
        <v>26.9</v>
      </c>
    </row>
    <row r="682" spans="1:44" x14ac:dyDescent="0.3">
      <c r="A682" t="s">
        <v>235</v>
      </c>
      <c r="B682" s="8">
        <v>31.06</v>
      </c>
      <c r="J682" t="s">
        <v>2178</v>
      </c>
      <c r="K682" s="8">
        <v>31.06</v>
      </c>
      <c r="X682" t="s">
        <v>509</v>
      </c>
      <c r="Y682" s="8">
        <v>31.06</v>
      </c>
      <c r="AG682" t="s">
        <v>196</v>
      </c>
      <c r="AH682" s="8">
        <v>31.06</v>
      </c>
      <c r="AQ682" t="s">
        <v>146</v>
      </c>
      <c r="AR682" s="8">
        <v>31.06</v>
      </c>
    </row>
    <row r="683" spans="1:44" x14ac:dyDescent="0.3">
      <c r="A683" t="s">
        <v>235</v>
      </c>
      <c r="B683" s="8">
        <v>26.9</v>
      </c>
      <c r="J683" t="s">
        <v>2178</v>
      </c>
      <c r="K683" s="8">
        <v>26.9</v>
      </c>
      <c r="X683" t="s">
        <v>509</v>
      </c>
      <c r="Y683" s="8">
        <v>26.9</v>
      </c>
      <c r="AG683" t="s">
        <v>196</v>
      </c>
      <c r="AH683" s="8">
        <v>26.9</v>
      </c>
      <c r="AQ683" t="s">
        <v>146</v>
      </c>
      <c r="AR683" s="8">
        <v>26.9</v>
      </c>
    </row>
    <row r="684" spans="1:44" x14ac:dyDescent="0.3">
      <c r="A684" t="s">
        <v>235</v>
      </c>
      <c r="B684" s="8">
        <v>26.9</v>
      </c>
      <c r="J684" t="s">
        <v>2178</v>
      </c>
      <c r="K684" s="8">
        <v>26.9</v>
      </c>
      <c r="X684" t="s">
        <v>509</v>
      </c>
      <c r="Y684" s="8">
        <v>26.9</v>
      </c>
      <c r="AG684" t="s">
        <v>196</v>
      </c>
      <c r="AH684" s="8">
        <v>26.9</v>
      </c>
      <c r="AQ684" t="s">
        <v>146</v>
      </c>
      <c r="AR684" s="8">
        <v>26.9</v>
      </c>
    </row>
    <row r="685" spans="1:44" x14ac:dyDescent="0.3">
      <c r="A685" t="s">
        <v>235</v>
      </c>
      <c r="B685" s="8">
        <v>26.9</v>
      </c>
      <c r="J685" t="s">
        <v>2178</v>
      </c>
      <c r="K685" s="8">
        <v>26.9</v>
      </c>
      <c r="X685" t="s">
        <v>509</v>
      </c>
      <c r="Y685" s="8">
        <v>26.9</v>
      </c>
      <c r="AG685" t="s">
        <v>196</v>
      </c>
      <c r="AH685" s="8">
        <v>26.9</v>
      </c>
      <c r="AQ685" t="s">
        <v>146</v>
      </c>
      <c r="AR685" s="8">
        <v>26.9</v>
      </c>
    </row>
    <row r="686" spans="1:44" x14ac:dyDescent="0.3">
      <c r="A686" t="s">
        <v>235</v>
      </c>
      <c r="B686" s="8">
        <v>26.9</v>
      </c>
      <c r="J686" t="s">
        <v>2178</v>
      </c>
      <c r="K686" s="8">
        <v>26.9</v>
      </c>
      <c r="X686" t="s">
        <v>509</v>
      </c>
      <c r="Y686" s="8">
        <v>26.9</v>
      </c>
      <c r="AG686" t="s">
        <v>196</v>
      </c>
      <c r="AH686" s="8">
        <v>26.9</v>
      </c>
      <c r="AQ686" t="s">
        <v>146</v>
      </c>
      <c r="AR686" s="8">
        <v>26.9</v>
      </c>
    </row>
    <row r="687" spans="1:44" x14ac:dyDescent="0.3">
      <c r="A687" t="s">
        <v>235</v>
      </c>
      <c r="B687" s="8">
        <v>36.32</v>
      </c>
      <c r="J687" t="s">
        <v>2178</v>
      </c>
      <c r="K687" s="8">
        <v>36.32</v>
      </c>
      <c r="X687" t="s">
        <v>509</v>
      </c>
      <c r="Y687" s="8">
        <v>36.32</v>
      </c>
      <c r="AG687" t="s">
        <v>196</v>
      </c>
      <c r="AH687" s="8">
        <v>36.32</v>
      </c>
      <c r="AQ687" t="s">
        <v>460</v>
      </c>
      <c r="AR687" s="8">
        <v>36.32</v>
      </c>
    </row>
    <row r="688" spans="1:44" x14ac:dyDescent="0.3">
      <c r="A688" t="s">
        <v>235</v>
      </c>
      <c r="B688" s="8">
        <v>35.82</v>
      </c>
      <c r="J688" t="s">
        <v>2178</v>
      </c>
      <c r="K688" s="8">
        <v>35.82</v>
      </c>
      <c r="X688" t="s">
        <v>509</v>
      </c>
      <c r="Y688" s="8">
        <v>35.82</v>
      </c>
      <c r="AG688" t="s">
        <v>196</v>
      </c>
      <c r="AH688" s="8">
        <v>35.82</v>
      </c>
      <c r="AQ688" t="s">
        <v>460</v>
      </c>
      <c r="AR688" s="8">
        <v>35.82</v>
      </c>
    </row>
    <row r="689" spans="1:44" x14ac:dyDescent="0.3">
      <c r="A689" t="s">
        <v>235</v>
      </c>
      <c r="B689" s="8">
        <v>35.82</v>
      </c>
      <c r="J689" t="s">
        <v>2178</v>
      </c>
      <c r="K689" s="8">
        <v>35.82</v>
      </c>
      <c r="X689" t="s">
        <v>509</v>
      </c>
      <c r="Y689" s="8">
        <v>35.82</v>
      </c>
      <c r="AG689" t="s">
        <v>196</v>
      </c>
      <c r="AH689" s="8">
        <v>35.82</v>
      </c>
      <c r="AQ689" t="s">
        <v>460</v>
      </c>
      <c r="AR689" s="8">
        <v>35.82</v>
      </c>
    </row>
    <row r="690" spans="1:44" x14ac:dyDescent="0.3">
      <c r="A690" t="s">
        <v>865</v>
      </c>
      <c r="B690" s="8">
        <v>19.704999999999998</v>
      </c>
      <c r="J690" t="s">
        <v>2204</v>
      </c>
      <c r="K690" s="8">
        <v>19.704999999999998</v>
      </c>
      <c r="X690" t="s">
        <v>509</v>
      </c>
      <c r="Y690" s="8">
        <v>19.704999999999998</v>
      </c>
      <c r="AG690" t="s">
        <v>196</v>
      </c>
      <c r="AH690" s="8">
        <v>19.704999999999998</v>
      </c>
      <c r="AQ690" t="s">
        <v>146</v>
      </c>
      <c r="AR690" s="8">
        <v>19.704999999999998</v>
      </c>
    </row>
    <row r="691" spans="1:44" x14ac:dyDescent="0.3">
      <c r="A691" t="s">
        <v>865</v>
      </c>
      <c r="B691" s="8">
        <v>25.064999999999998</v>
      </c>
      <c r="J691" t="s">
        <v>2204</v>
      </c>
      <c r="K691" s="8">
        <v>25.064999999999998</v>
      </c>
      <c r="X691" t="s">
        <v>509</v>
      </c>
      <c r="Y691" s="8">
        <v>25.064999999999998</v>
      </c>
      <c r="AG691" t="s">
        <v>196</v>
      </c>
      <c r="AH691" s="8">
        <v>25.064999999999998</v>
      </c>
      <c r="AQ691" t="s">
        <v>460</v>
      </c>
      <c r="AR691" s="8">
        <v>25.064999999999998</v>
      </c>
    </row>
    <row r="692" spans="1:44" x14ac:dyDescent="0.3">
      <c r="A692" t="s">
        <v>865</v>
      </c>
      <c r="B692" s="8">
        <v>19.704999999999998</v>
      </c>
      <c r="J692" t="s">
        <v>2204</v>
      </c>
      <c r="K692" s="8">
        <v>19.704999999999998</v>
      </c>
      <c r="X692" t="s">
        <v>509</v>
      </c>
      <c r="Y692" s="8">
        <v>19.704999999999998</v>
      </c>
      <c r="AG692" t="s">
        <v>196</v>
      </c>
      <c r="AH692" s="8">
        <v>19.704999999999998</v>
      </c>
      <c r="AQ692" t="s">
        <v>146</v>
      </c>
      <c r="AR692" s="8">
        <v>19.704999999999998</v>
      </c>
    </row>
    <row r="693" spans="1:44" x14ac:dyDescent="0.3">
      <c r="A693" t="s">
        <v>865</v>
      </c>
      <c r="B693" s="8">
        <v>25.064999999999998</v>
      </c>
      <c r="J693" t="s">
        <v>2204</v>
      </c>
      <c r="K693" s="8">
        <v>25.064999999999998</v>
      </c>
      <c r="X693" t="s">
        <v>509</v>
      </c>
      <c r="Y693" s="8">
        <v>25.064999999999998</v>
      </c>
      <c r="AG693" t="s">
        <v>196</v>
      </c>
      <c r="AH693" s="8">
        <v>25.064999999999998</v>
      </c>
      <c r="AQ693" t="s">
        <v>460</v>
      </c>
      <c r="AR693" s="8">
        <v>25.064999999999998</v>
      </c>
    </row>
    <row r="694" spans="1:44" x14ac:dyDescent="0.3">
      <c r="A694" t="s">
        <v>865</v>
      </c>
      <c r="B694" s="8">
        <v>25.36</v>
      </c>
      <c r="J694" t="s">
        <v>2204</v>
      </c>
      <c r="K694" s="8">
        <v>25.36</v>
      </c>
      <c r="X694" t="s">
        <v>509</v>
      </c>
      <c r="Y694" s="8">
        <v>25.36</v>
      </c>
      <c r="AG694" t="s">
        <v>196</v>
      </c>
      <c r="AH694" s="8">
        <v>25.36</v>
      </c>
      <c r="AQ694" t="s">
        <v>460</v>
      </c>
      <c r="AR694" s="8">
        <v>25.36</v>
      </c>
    </row>
    <row r="695" spans="1:44" x14ac:dyDescent="0.3">
      <c r="A695" t="s">
        <v>865</v>
      </c>
      <c r="B695" s="8">
        <v>19.420000000000002</v>
      </c>
      <c r="J695" t="s">
        <v>2204</v>
      </c>
      <c r="K695" s="8">
        <v>19.420000000000002</v>
      </c>
      <c r="X695" t="s">
        <v>509</v>
      </c>
      <c r="Y695" s="8">
        <v>19.420000000000002</v>
      </c>
      <c r="AG695" t="s">
        <v>196</v>
      </c>
      <c r="AH695" s="8">
        <v>19.420000000000002</v>
      </c>
      <c r="AQ695" t="s">
        <v>146</v>
      </c>
      <c r="AR695" s="8">
        <v>19.420000000000002</v>
      </c>
    </row>
    <row r="696" spans="1:44" x14ac:dyDescent="0.3">
      <c r="A696" t="s">
        <v>865</v>
      </c>
      <c r="B696" s="8">
        <v>28.86</v>
      </c>
      <c r="J696" t="s">
        <v>2204</v>
      </c>
      <c r="K696" s="8">
        <v>28.86</v>
      </c>
      <c r="X696" t="s">
        <v>509</v>
      </c>
      <c r="Y696" s="8">
        <v>28.86</v>
      </c>
      <c r="AG696" t="s">
        <v>196</v>
      </c>
      <c r="AH696" s="8">
        <v>28.86</v>
      </c>
      <c r="AQ696" t="s">
        <v>460</v>
      </c>
      <c r="AR696" s="8">
        <v>28.86</v>
      </c>
    </row>
    <row r="697" spans="1:44" x14ac:dyDescent="0.3">
      <c r="A697" t="s">
        <v>865</v>
      </c>
      <c r="B697" s="8">
        <v>28.564999999999998</v>
      </c>
      <c r="J697" t="s">
        <v>2204</v>
      </c>
      <c r="K697" s="8">
        <v>28.564999999999998</v>
      </c>
      <c r="X697" t="s">
        <v>509</v>
      </c>
      <c r="Y697" s="8">
        <v>28.564999999999998</v>
      </c>
      <c r="AG697" t="s">
        <v>196</v>
      </c>
      <c r="AH697" s="8">
        <v>28.564999999999998</v>
      </c>
      <c r="AQ697" t="s">
        <v>460</v>
      </c>
      <c r="AR697" s="8">
        <v>28.564999999999998</v>
      </c>
    </row>
    <row r="698" spans="1:44" x14ac:dyDescent="0.3">
      <c r="A698" t="s">
        <v>865</v>
      </c>
      <c r="B698" s="8">
        <v>19.704999999999998</v>
      </c>
      <c r="J698" t="s">
        <v>2204</v>
      </c>
      <c r="K698" s="8">
        <v>19.704999999999998</v>
      </c>
      <c r="X698" t="s">
        <v>509</v>
      </c>
      <c r="Y698" s="8">
        <v>19.704999999999998</v>
      </c>
      <c r="AG698" t="s">
        <v>196</v>
      </c>
      <c r="AH698" s="8">
        <v>19.704999999999998</v>
      </c>
      <c r="AQ698" t="s">
        <v>146</v>
      </c>
      <c r="AR698" s="8">
        <v>19.704999999999998</v>
      </c>
    </row>
    <row r="699" spans="1:44" x14ac:dyDescent="0.3">
      <c r="A699" t="s">
        <v>865</v>
      </c>
      <c r="B699" s="8">
        <v>19.420000000000002</v>
      </c>
      <c r="J699" t="s">
        <v>2204</v>
      </c>
      <c r="K699" s="8">
        <v>19.420000000000002</v>
      </c>
      <c r="X699" t="s">
        <v>509</v>
      </c>
      <c r="Y699" s="8">
        <v>19.420000000000002</v>
      </c>
      <c r="AG699" t="s">
        <v>196</v>
      </c>
      <c r="AH699" s="8">
        <v>19.420000000000002</v>
      </c>
      <c r="AQ699" t="s">
        <v>146</v>
      </c>
      <c r="AR699" s="8">
        <v>19.420000000000002</v>
      </c>
    </row>
    <row r="700" spans="1:44" x14ac:dyDescent="0.3">
      <c r="A700" t="s">
        <v>865</v>
      </c>
      <c r="B700" s="8">
        <v>19.704999999999998</v>
      </c>
      <c r="J700" t="s">
        <v>2204</v>
      </c>
      <c r="K700" s="8">
        <v>19.704999999999998</v>
      </c>
      <c r="X700" t="s">
        <v>509</v>
      </c>
      <c r="Y700" s="8">
        <v>19.704999999999998</v>
      </c>
      <c r="AG700" t="s">
        <v>196</v>
      </c>
      <c r="AH700" s="8">
        <v>19.704999999999998</v>
      </c>
      <c r="AQ700" t="s">
        <v>146</v>
      </c>
      <c r="AR700" s="8">
        <v>19.704999999999998</v>
      </c>
    </row>
    <row r="701" spans="1:44" x14ac:dyDescent="0.3">
      <c r="A701" t="s">
        <v>865</v>
      </c>
      <c r="B701" s="8">
        <v>19.420000000000002</v>
      </c>
      <c r="J701" t="s">
        <v>2204</v>
      </c>
      <c r="K701" s="8">
        <v>19.420000000000002</v>
      </c>
      <c r="X701" t="s">
        <v>509</v>
      </c>
      <c r="Y701" s="8">
        <v>19.420000000000002</v>
      </c>
      <c r="AG701" t="s">
        <v>196</v>
      </c>
      <c r="AH701" s="8">
        <v>19.420000000000002</v>
      </c>
      <c r="AQ701" t="s">
        <v>146</v>
      </c>
      <c r="AR701" s="8">
        <v>19.420000000000002</v>
      </c>
    </row>
    <row r="702" spans="1:44" x14ac:dyDescent="0.3">
      <c r="A702" t="s">
        <v>865</v>
      </c>
      <c r="B702" s="8">
        <v>28.564999999999998</v>
      </c>
      <c r="J702" t="s">
        <v>2204</v>
      </c>
      <c r="K702" s="8">
        <v>28.564999999999998</v>
      </c>
      <c r="X702" t="s">
        <v>509</v>
      </c>
      <c r="Y702" s="8">
        <v>28.564999999999998</v>
      </c>
      <c r="AG702" t="s">
        <v>196</v>
      </c>
      <c r="AH702" s="8">
        <v>28.564999999999998</v>
      </c>
      <c r="AQ702" t="s">
        <v>460</v>
      </c>
      <c r="AR702" s="8">
        <v>28.564999999999998</v>
      </c>
    </row>
    <row r="703" spans="1:44" x14ac:dyDescent="0.3">
      <c r="A703" t="s">
        <v>865</v>
      </c>
      <c r="B703" s="8">
        <v>28.86</v>
      </c>
      <c r="J703" t="s">
        <v>2204</v>
      </c>
      <c r="K703" s="8">
        <v>28.86</v>
      </c>
      <c r="X703" t="s">
        <v>509</v>
      </c>
      <c r="Y703" s="8">
        <v>28.86</v>
      </c>
      <c r="AG703" t="s">
        <v>196</v>
      </c>
      <c r="AH703" s="8">
        <v>28.86</v>
      </c>
      <c r="AQ703" t="s">
        <v>460</v>
      </c>
      <c r="AR703" s="8">
        <v>28.86</v>
      </c>
    </row>
    <row r="704" spans="1:44" x14ac:dyDescent="0.3">
      <c r="A704" t="s">
        <v>319</v>
      </c>
      <c r="B704" s="8">
        <v>30.88</v>
      </c>
      <c r="J704" t="s">
        <v>2219</v>
      </c>
      <c r="K704" s="8">
        <v>30.88</v>
      </c>
      <c r="X704" t="s">
        <v>833</v>
      </c>
      <c r="Y704" s="8">
        <v>30.88</v>
      </c>
      <c r="AG704" t="s">
        <v>196</v>
      </c>
      <c r="AH704" s="8">
        <v>30.88</v>
      </c>
      <c r="AQ704" t="s">
        <v>460</v>
      </c>
      <c r="AR704" s="8">
        <v>30.88</v>
      </c>
    </row>
    <row r="705" spans="1:44" x14ac:dyDescent="0.3">
      <c r="A705" t="s">
        <v>319</v>
      </c>
      <c r="B705" s="8">
        <v>24.79</v>
      </c>
      <c r="J705" t="s">
        <v>2219</v>
      </c>
      <c r="K705" s="8">
        <v>24.79</v>
      </c>
      <c r="X705" t="s">
        <v>833</v>
      </c>
      <c r="Y705" s="8">
        <v>24.79</v>
      </c>
      <c r="AG705" t="s">
        <v>196</v>
      </c>
      <c r="AH705" s="8">
        <v>24.79</v>
      </c>
      <c r="AQ705" t="s">
        <v>146</v>
      </c>
      <c r="AR705" s="8">
        <v>24.79</v>
      </c>
    </row>
    <row r="706" spans="1:44" x14ac:dyDescent="0.3">
      <c r="A706" t="s">
        <v>319</v>
      </c>
      <c r="B706" s="8">
        <v>24.79</v>
      </c>
      <c r="J706" t="s">
        <v>2219</v>
      </c>
      <c r="K706" s="8">
        <v>24.79</v>
      </c>
      <c r="X706" t="s">
        <v>833</v>
      </c>
      <c r="Y706" s="8">
        <v>24.79</v>
      </c>
      <c r="AG706" t="s">
        <v>196</v>
      </c>
      <c r="AH706" s="8">
        <v>24.79</v>
      </c>
      <c r="AQ706" t="s">
        <v>146</v>
      </c>
      <c r="AR706" s="8">
        <v>24.79</v>
      </c>
    </row>
    <row r="707" spans="1:44" x14ac:dyDescent="0.3">
      <c r="A707" t="s">
        <v>319</v>
      </c>
      <c r="B707" s="8">
        <v>24.79</v>
      </c>
      <c r="J707" t="s">
        <v>2219</v>
      </c>
      <c r="K707" s="8">
        <v>24.79</v>
      </c>
      <c r="X707" t="s">
        <v>833</v>
      </c>
      <c r="Y707" s="8">
        <v>24.79</v>
      </c>
      <c r="AG707" t="s">
        <v>196</v>
      </c>
      <c r="AH707" s="8">
        <v>24.79</v>
      </c>
      <c r="AQ707" t="s">
        <v>146</v>
      </c>
      <c r="AR707" s="8">
        <v>24.79</v>
      </c>
    </row>
    <row r="708" spans="1:44" x14ac:dyDescent="0.3">
      <c r="A708" t="s">
        <v>319</v>
      </c>
      <c r="B708" s="8">
        <v>24.79</v>
      </c>
      <c r="J708" t="s">
        <v>2219</v>
      </c>
      <c r="K708" s="8">
        <v>24.79</v>
      </c>
      <c r="X708" t="s">
        <v>833</v>
      </c>
      <c r="Y708" s="8">
        <v>24.79</v>
      </c>
      <c r="AG708" t="s">
        <v>196</v>
      </c>
      <c r="AH708" s="8">
        <v>24.79</v>
      </c>
      <c r="AQ708" t="s">
        <v>146</v>
      </c>
      <c r="AR708" s="8">
        <v>24.79</v>
      </c>
    </row>
    <row r="709" spans="1:44" x14ac:dyDescent="0.3">
      <c r="A709" t="s">
        <v>319</v>
      </c>
      <c r="B709" s="8">
        <v>24.79</v>
      </c>
      <c r="J709" t="s">
        <v>2219</v>
      </c>
      <c r="K709" s="8">
        <v>24.79</v>
      </c>
      <c r="X709" t="s">
        <v>833</v>
      </c>
      <c r="Y709" s="8">
        <v>24.79</v>
      </c>
      <c r="AG709" t="s">
        <v>196</v>
      </c>
      <c r="AH709" s="8">
        <v>24.79</v>
      </c>
      <c r="AQ709" t="s">
        <v>146</v>
      </c>
      <c r="AR709" s="8">
        <v>24.79</v>
      </c>
    </row>
    <row r="710" spans="1:44" x14ac:dyDescent="0.3">
      <c r="A710" t="s">
        <v>319</v>
      </c>
      <c r="B710" s="8">
        <v>30.88</v>
      </c>
      <c r="J710" t="s">
        <v>2219</v>
      </c>
      <c r="K710" s="8">
        <v>30.88</v>
      </c>
      <c r="X710" t="s">
        <v>833</v>
      </c>
      <c r="Y710" s="8">
        <v>30.88</v>
      </c>
      <c r="AG710" t="s">
        <v>196</v>
      </c>
      <c r="AH710" s="8">
        <v>30.88</v>
      </c>
      <c r="AQ710" t="s">
        <v>460</v>
      </c>
      <c r="AR710" s="8">
        <v>30.88</v>
      </c>
    </row>
    <row r="711" spans="1:44" x14ac:dyDescent="0.3">
      <c r="A711" t="s">
        <v>319</v>
      </c>
      <c r="B711" s="8">
        <v>26.51</v>
      </c>
      <c r="J711" t="s">
        <v>2219</v>
      </c>
      <c r="K711" s="8">
        <v>26.51</v>
      </c>
      <c r="X711" t="s">
        <v>833</v>
      </c>
      <c r="Y711" s="8">
        <v>26.51</v>
      </c>
      <c r="AG711" t="s">
        <v>196</v>
      </c>
      <c r="AH711" s="8">
        <v>26.51</v>
      </c>
      <c r="AQ711" t="s">
        <v>460</v>
      </c>
      <c r="AR711" s="8">
        <v>26.51</v>
      </c>
    </row>
    <row r="712" spans="1:44" x14ac:dyDescent="0.3">
      <c r="A712" t="s">
        <v>319</v>
      </c>
      <c r="B712" s="8">
        <v>26.51</v>
      </c>
      <c r="J712" t="s">
        <v>2219</v>
      </c>
      <c r="K712" s="8">
        <v>26.51</v>
      </c>
      <c r="X712" t="s">
        <v>833</v>
      </c>
      <c r="Y712" s="8">
        <v>26.51</v>
      </c>
      <c r="AG712" t="s">
        <v>196</v>
      </c>
      <c r="AH712" s="8">
        <v>26.51</v>
      </c>
      <c r="AQ712" t="s">
        <v>460</v>
      </c>
      <c r="AR712" s="8">
        <v>26.51</v>
      </c>
    </row>
    <row r="713" spans="1:44" x14ac:dyDescent="0.3">
      <c r="A713" t="s">
        <v>319</v>
      </c>
      <c r="B713" s="8">
        <v>26.51</v>
      </c>
      <c r="J713" t="s">
        <v>2219</v>
      </c>
      <c r="K713" s="8">
        <v>26.51</v>
      </c>
      <c r="X713" t="s">
        <v>833</v>
      </c>
      <c r="Y713" s="8">
        <v>26.51</v>
      </c>
      <c r="AG713" t="s">
        <v>196</v>
      </c>
      <c r="AH713" s="8">
        <v>26.51</v>
      </c>
      <c r="AQ713" t="s">
        <v>460</v>
      </c>
      <c r="AR713" s="8">
        <v>26.51</v>
      </c>
    </row>
    <row r="714" spans="1:44" x14ac:dyDescent="0.3">
      <c r="A714" t="s">
        <v>319</v>
      </c>
      <c r="B714" s="8">
        <v>26.51</v>
      </c>
      <c r="J714" t="s">
        <v>2219</v>
      </c>
      <c r="K714" s="8">
        <v>26.51</v>
      </c>
      <c r="X714" t="s">
        <v>833</v>
      </c>
      <c r="Y714" s="8">
        <v>26.51</v>
      </c>
      <c r="AG714" t="s">
        <v>196</v>
      </c>
      <c r="AH714" s="8">
        <v>26.51</v>
      </c>
      <c r="AQ714" t="s">
        <v>460</v>
      </c>
      <c r="AR714" s="8">
        <v>26.51</v>
      </c>
    </row>
    <row r="715" spans="1:44" x14ac:dyDescent="0.3">
      <c r="A715" t="s">
        <v>319</v>
      </c>
      <c r="B715" s="8">
        <v>26.51</v>
      </c>
      <c r="J715" t="s">
        <v>2219</v>
      </c>
      <c r="K715" s="8">
        <v>26.51</v>
      </c>
      <c r="X715" t="s">
        <v>833</v>
      </c>
      <c r="Y715" s="8">
        <v>26.51</v>
      </c>
      <c r="AG715" t="s">
        <v>196</v>
      </c>
      <c r="AH715" s="8">
        <v>26.51</v>
      </c>
      <c r="AQ715" t="s">
        <v>460</v>
      </c>
      <c r="AR715" s="8">
        <v>26.51</v>
      </c>
    </row>
    <row r="716" spans="1:44" x14ac:dyDescent="0.3">
      <c r="A716" t="s">
        <v>319</v>
      </c>
      <c r="B716" s="8">
        <v>24.79</v>
      </c>
      <c r="J716" t="s">
        <v>2219</v>
      </c>
      <c r="K716" s="8">
        <v>24.79</v>
      </c>
      <c r="X716" t="s">
        <v>833</v>
      </c>
      <c r="Y716" s="8">
        <v>24.79</v>
      </c>
      <c r="AG716" t="s">
        <v>196</v>
      </c>
      <c r="AH716" s="8">
        <v>24.79</v>
      </c>
      <c r="AQ716" t="s">
        <v>146</v>
      </c>
      <c r="AR716" s="8">
        <v>24.79</v>
      </c>
    </row>
    <row r="717" spans="1:44" x14ac:dyDescent="0.3">
      <c r="A717" t="s">
        <v>319</v>
      </c>
      <c r="B717" s="8">
        <v>26.51</v>
      </c>
      <c r="J717" t="s">
        <v>2219</v>
      </c>
      <c r="K717" s="8">
        <v>26.51</v>
      </c>
      <c r="X717" t="s">
        <v>833</v>
      </c>
      <c r="Y717" s="8">
        <v>26.51</v>
      </c>
      <c r="AG717" t="s">
        <v>196</v>
      </c>
      <c r="AH717" s="8">
        <v>26.51</v>
      </c>
      <c r="AQ717" t="s">
        <v>460</v>
      </c>
      <c r="AR717" s="8">
        <v>26.51</v>
      </c>
    </row>
    <row r="718" spans="1:44" x14ac:dyDescent="0.3">
      <c r="A718" t="s">
        <v>319</v>
      </c>
      <c r="B718" s="8">
        <v>30.88</v>
      </c>
      <c r="J718" t="s">
        <v>2219</v>
      </c>
      <c r="K718" s="8">
        <v>30.88</v>
      </c>
      <c r="X718" t="s">
        <v>833</v>
      </c>
      <c r="Y718" s="8">
        <v>30.88</v>
      </c>
      <c r="AG718" t="s">
        <v>196</v>
      </c>
      <c r="AH718" s="8">
        <v>30.88</v>
      </c>
      <c r="AQ718" t="s">
        <v>460</v>
      </c>
      <c r="AR718" s="8">
        <v>30.88</v>
      </c>
    </row>
    <row r="719" spans="1:44" x14ac:dyDescent="0.3">
      <c r="A719" t="s">
        <v>319</v>
      </c>
      <c r="B719" s="8">
        <v>24.79</v>
      </c>
      <c r="J719" t="s">
        <v>2219</v>
      </c>
      <c r="K719" s="8">
        <v>24.79</v>
      </c>
      <c r="X719" t="s">
        <v>833</v>
      </c>
      <c r="Y719" s="8">
        <v>24.79</v>
      </c>
      <c r="AG719" t="s">
        <v>196</v>
      </c>
      <c r="AH719" s="8">
        <v>24.79</v>
      </c>
      <c r="AQ719" t="s">
        <v>146</v>
      </c>
      <c r="AR719" s="8">
        <v>24.79</v>
      </c>
    </row>
    <row r="720" spans="1:44" x14ac:dyDescent="0.3">
      <c r="A720" t="s">
        <v>319</v>
      </c>
      <c r="B720" s="8">
        <v>24.79</v>
      </c>
      <c r="J720" t="s">
        <v>2219</v>
      </c>
      <c r="K720" s="8">
        <v>24.79</v>
      </c>
      <c r="X720" t="s">
        <v>833</v>
      </c>
      <c r="Y720" s="8">
        <v>24.79</v>
      </c>
      <c r="AG720" t="s">
        <v>196</v>
      </c>
      <c r="AH720" s="8">
        <v>24.79</v>
      </c>
      <c r="AQ720" t="s">
        <v>146</v>
      </c>
      <c r="AR720" s="8">
        <v>24.79</v>
      </c>
    </row>
    <row r="721" spans="1:44" x14ac:dyDescent="0.3">
      <c r="A721" t="s">
        <v>319</v>
      </c>
      <c r="B721" s="8">
        <v>26.9</v>
      </c>
      <c r="J721" t="s">
        <v>2219</v>
      </c>
      <c r="K721" s="8">
        <v>26.9</v>
      </c>
      <c r="X721" t="s">
        <v>833</v>
      </c>
      <c r="Y721" s="8">
        <v>26.9</v>
      </c>
      <c r="AG721" t="s">
        <v>196</v>
      </c>
      <c r="AH721" s="8">
        <v>26.9</v>
      </c>
      <c r="AQ721" t="s">
        <v>460</v>
      </c>
      <c r="AR721" s="8">
        <v>26.9</v>
      </c>
    </row>
    <row r="722" spans="1:44" x14ac:dyDescent="0.3">
      <c r="A722" t="s">
        <v>139</v>
      </c>
      <c r="B722" s="8">
        <v>26.9</v>
      </c>
      <c r="J722" t="s">
        <v>2244</v>
      </c>
      <c r="K722" s="8">
        <v>26.9</v>
      </c>
      <c r="X722" t="s">
        <v>833</v>
      </c>
      <c r="Y722" s="8">
        <v>26.9</v>
      </c>
      <c r="AG722" t="s">
        <v>196</v>
      </c>
      <c r="AH722" s="8">
        <v>26.9</v>
      </c>
      <c r="AQ722" t="s">
        <v>460</v>
      </c>
      <c r="AR722" s="8">
        <v>26.9</v>
      </c>
    </row>
    <row r="723" spans="1:44" x14ac:dyDescent="0.3">
      <c r="A723" t="s">
        <v>139</v>
      </c>
      <c r="B723" s="8">
        <v>26.9</v>
      </c>
      <c r="J723" t="s">
        <v>2244</v>
      </c>
      <c r="K723" s="8">
        <v>26.9</v>
      </c>
      <c r="X723" t="s">
        <v>833</v>
      </c>
      <c r="Y723" s="8">
        <v>26.9</v>
      </c>
      <c r="AG723" t="s">
        <v>196</v>
      </c>
      <c r="AH723" s="8">
        <v>26.9</v>
      </c>
      <c r="AQ723" t="s">
        <v>460</v>
      </c>
      <c r="AR723" s="8">
        <v>26.9</v>
      </c>
    </row>
    <row r="724" spans="1:44" x14ac:dyDescent="0.3">
      <c r="A724" t="s">
        <v>139</v>
      </c>
      <c r="B724" s="8">
        <v>26.9</v>
      </c>
      <c r="J724" t="s">
        <v>2244</v>
      </c>
      <c r="K724" s="8">
        <v>26.9</v>
      </c>
      <c r="X724" t="s">
        <v>147</v>
      </c>
      <c r="Y724" s="8">
        <v>26.9</v>
      </c>
      <c r="AG724" t="s">
        <v>196</v>
      </c>
      <c r="AH724" s="8">
        <v>26.9</v>
      </c>
      <c r="AQ724" t="s">
        <v>460</v>
      </c>
      <c r="AR724" s="8">
        <v>26.9</v>
      </c>
    </row>
    <row r="725" spans="1:44" x14ac:dyDescent="0.3">
      <c r="A725" t="s">
        <v>139</v>
      </c>
      <c r="B725" s="8">
        <v>26.9</v>
      </c>
      <c r="J725" t="s">
        <v>2244</v>
      </c>
      <c r="K725" s="8">
        <v>26.9</v>
      </c>
      <c r="X725" t="s">
        <v>147</v>
      </c>
      <c r="Y725" s="8">
        <v>26.9</v>
      </c>
      <c r="AG725" t="s">
        <v>196</v>
      </c>
      <c r="AH725" s="8">
        <v>26.9</v>
      </c>
      <c r="AQ725" t="s">
        <v>460</v>
      </c>
      <c r="AR725" s="8">
        <v>26.9</v>
      </c>
    </row>
    <row r="726" spans="1:44" x14ac:dyDescent="0.3">
      <c r="A726" t="s">
        <v>139</v>
      </c>
      <c r="B726" s="8">
        <v>26.9</v>
      </c>
      <c r="J726" t="s">
        <v>2244</v>
      </c>
      <c r="K726" s="8">
        <v>26.9</v>
      </c>
      <c r="X726" t="s">
        <v>147</v>
      </c>
      <c r="Y726" s="8">
        <v>26.9</v>
      </c>
      <c r="AG726" t="s">
        <v>196</v>
      </c>
      <c r="AH726" s="8">
        <v>26.9</v>
      </c>
      <c r="AQ726" t="s">
        <v>460</v>
      </c>
      <c r="AR726" s="8">
        <v>26.9</v>
      </c>
    </row>
    <row r="727" spans="1:44" x14ac:dyDescent="0.3">
      <c r="A727" t="s">
        <v>139</v>
      </c>
      <c r="B727" s="8">
        <v>26.9</v>
      </c>
      <c r="J727" t="s">
        <v>2244</v>
      </c>
      <c r="K727" s="8">
        <v>26.9</v>
      </c>
      <c r="X727" t="s">
        <v>147</v>
      </c>
      <c r="Y727" s="8">
        <v>26.9</v>
      </c>
      <c r="AG727" t="s">
        <v>196</v>
      </c>
      <c r="AH727" s="8">
        <v>26.9</v>
      </c>
      <c r="AQ727" t="s">
        <v>460</v>
      </c>
      <c r="AR727" s="8">
        <v>26.9</v>
      </c>
    </row>
    <row r="728" spans="1:44" x14ac:dyDescent="0.3">
      <c r="A728" t="s">
        <v>898</v>
      </c>
      <c r="B728" s="8">
        <v>14.15</v>
      </c>
      <c r="J728" t="s">
        <v>2253</v>
      </c>
      <c r="K728" s="8">
        <v>14.15</v>
      </c>
      <c r="X728" t="s">
        <v>509</v>
      </c>
      <c r="Y728" s="8">
        <v>14.15</v>
      </c>
      <c r="AG728" t="s">
        <v>142</v>
      </c>
      <c r="AH728" s="8">
        <v>14.15</v>
      </c>
      <c r="AQ728" t="s">
        <v>460</v>
      </c>
      <c r="AR728" s="8">
        <v>14.15</v>
      </c>
    </row>
    <row r="729" spans="1:44" x14ac:dyDescent="0.3">
      <c r="A729" t="s">
        <v>898</v>
      </c>
      <c r="B729" s="8">
        <v>21.15</v>
      </c>
      <c r="J729" t="s">
        <v>2253</v>
      </c>
      <c r="K729" s="8">
        <v>21.15</v>
      </c>
      <c r="X729" t="s">
        <v>509</v>
      </c>
      <c r="Y729" s="8">
        <v>21.15</v>
      </c>
      <c r="AG729" t="s">
        <v>142</v>
      </c>
      <c r="AH729" s="8">
        <v>21.15</v>
      </c>
      <c r="AQ729" t="s">
        <v>460</v>
      </c>
      <c r="AR729" s="8">
        <v>21.15</v>
      </c>
    </row>
    <row r="730" spans="1:44" x14ac:dyDescent="0.3">
      <c r="A730" t="s">
        <v>898</v>
      </c>
      <c r="B730" s="8">
        <v>24.509999999999998</v>
      </c>
      <c r="J730" t="s">
        <v>2253</v>
      </c>
      <c r="K730" s="8">
        <v>24.509999999999998</v>
      </c>
      <c r="X730" t="s">
        <v>509</v>
      </c>
      <c r="Y730" s="8">
        <v>24.509999999999998</v>
      </c>
      <c r="AG730" t="s">
        <v>142</v>
      </c>
      <c r="AH730" s="8">
        <v>24.509999999999998</v>
      </c>
      <c r="AQ730" t="s">
        <v>146</v>
      </c>
      <c r="AR730" s="8">
        <v>24.509999999999998</v>
      </c>
    </row>
    <row r="731" spans="1:44" x14ac:dyDescent="0.3">
      <c r="A731" t="s">
        <v>898</v>
      </c>
      <c r="B731" s="8">
        <v>26.9</v>
      </c>
      <c r="J731" t="s">
        <v>2274</v>
      </c>
      <c r="K731" s="8">
        <v>26.9</v>
      </c>
      <c r="X731" t="s">
        <v>509</v>
      </c>
      <c r="Y731" s="8">
        <v>26.9</v>
      </c>
      <c r="AG731" t="s">
        <v>846</v>
      </c>
      <c r="AH731" s="8">
        <v>26.9</v>
      </c>
      <c r="AQ731" t="s">
        <v>460</v>
      </c>
      <c r="AR731" s="8">
        <v>26.9</v>
      </c>
    </row>
    <row r="732" spans="1:44" x14ac:dyDescent="0.3">
      <c r="A732" t="s">
        <v>898</v>
      </c>
      <c r="B732" s="8">
        <v>26.9</v>
      </c>
      <c r="J732" t="s">
        <v>2274</v>
      </c>
      <c r="K732" s="8">
        <v>26.9</v>
      </c>
      <c r="X732" t="s">
        <v>509</v>
      </c>
      <c r="Y732" s="8">
        <v>26.9</v>
      </c>
      <c r="AG732" t="s">
        <v>846</v>
      </c>
      <c r="AH732" s="8">
        <v>26.9</v>
      </c>
      <c r="AQ732" t="s">
        <v>460</v>
      </c>
      <c r="AR732" s="8">
        <v>26.9</v>
      </c>
    </row>
    <row r="733" spans="1:44" x14ac:dyDescent="0.3">
      <c r="A733" t="s">
        <v>898</v>
      </c>
      <c r="B733" s="8">
        <v>8.42</v>
      </c>
      <c r="J733" t="s">
        <v>2274</v>
      </c>
      <c r="K733" s="8">
        <v>8.42</v>
      </c>
      <c r="X733" t="s">
        <v>954</v>
      </c>
      <c r="Y733" s="8">
        <v>8.42</v>
      </c>
      <c r="AG733" t="s">
        <v>142</v>
      </c>
      <c r="AH733" s="8">
        <v>8.42</v>
      </c>
      <c r="AQ733" t="s">
        <v>146</v>
      </c>
      <c r="AR733" s="8">
        <v>8.42</v>
      </c>
    </row>
    <row r="734" spans="1:44" x14ac:dyDescent="0.3">
      <c r="A734" t="s">
        <v>898</v>
      </c>
      <c r="B734" s="8">
        <v>26.9</v>
      </c>
      <c r="J734" t="s">
        <v>2274</v>
      </c>
      <c r="K734" s="8">
        <v>26.9</v>
      </c>
      <c r="X734" t="s">
        <v>509</v>
      </c>
      <c r="Y734" s="8">
        <v>26.9</v>
      </c>
      <c r="AG734" t="s">
        <v>142</v>
      </c>
      <c r="AH734" s="8">
        <v>26.9</v>
      </c>
      <c r="AQ734" t="s">
        <v>460</v>
      </c>
      <c r="AR734" s="8">
        <v>26.9</v>
      </c>
    </row>
    <row r="735" spans="1:44" x14ac:dyDescent="0.3">
      <c r="A735" t="s">
        <v>898</v>
      </c>
      <c r="B735" s="8">
        <v>26.9</v>
      </c>
      <c r="J735" t="s">
        <v>2302</v>
      </c>
      <c r="K735" s="8">
        <v>26.9</v>
      </c>
      <c r="X735" t="s">
        <v>509</v>
      </c>
      <c r="Y735" s="8">
        <v>26.9</v>
      </c>
      <c r="AG735" t="s">
        <v>846</v>
      </c>
      <c r="AH735" s="8">
        <v>26.9</v>
      </c>
      <c r="AQ735" t="s">
        <v>146</v>
      </c>
      <c r="AR735" s="8">
        <v>26.9</v>
      </c>
    </row>
    <row r="736" spans="1:44" x14ac:dyDescent="0.3">
      <c r="A736" t="s">
        <v>235</v>
      </c>
      <c r="B736" s="8">
        <v>26.9</v>
      </c>
      <c r="J736" t="s">
        <v>2318</v>
      </c>
      <c r="K736" s="8">
        <v>26.9</v>
      </c>
      <c r="X736" t="s">
        <v>147</v>
      </c>
      <c r="Y736" s="8">
        <v>26.9</v>
      </c>
      <c r="AG736" t="s">
        <v>196</v>
      </c>
      <c r="AH736" s="8">
        <v>26.9</v>
      </c>
      <c r="AQ736" t="s">
        <v>146</v>
      </c>
      <c r="AR736" s="8">
        <v>26.9</v>
      </c>
    </row>
    <row r="737" spans="1:44" x14ac:dyDescent="0.3">
      <c r="A737" t="s">
        <v>235</v>
      </c>
      <c r="B737" s="8">
        <v>26.9</v>
      </c>
      <c r="J737" t="s">
        <v>2318</v>
      </c>
      <c r="K737" s="8">
        <v>26.9</v>
      </c>
      <c r="X737" t="s">
        <v>147</v>
      </c>
      <c r="Y737" s="8">
        <v>26.9</v>
      </c>
      <c r="AG737" t="s">
        <v>196</v>
      </c>
      <c r="AH737" s="8">
        <v>26.9</v>
      </c>
      <c r="AQ737" t="s">
        <v>146</v>
      </c>
      <c r="AR737" s="8">
        <v>26.9</v>
      </c>
    </row>
    <row r="738" spans="1:44" x14ac:dyDescent="0.3">
      <c r="A738" t="s">
        <v>235</v>
      </c>
      <c r="B738" s="8">
        <v>26.9</v>
      </c>
      <c r="J738" t="s">
        <v>2318</v>
      </c>
      <c r="K738" s="8">
        <v>26.9</v>
      </c>
      <c r="X738" t="s">
        <v>147</v>
      </c>
      <c r="Y738" s="8">
        <v>26.9</v>
      </c>
      <c r="AG738" t="s">
        <v>196</v>
      </c>
      <c r="AH738" s="8">
        <v>26.9</v>
      </c>
      <c r="AQ738" t="s">
        <v>146</v>
      </c>
      <c r="AR738" s="8">
        <v>26.9</v>
      </c>
    </row>
    <row r="739" spans="1:44" x14ac:dyDescent="0.3">
      <c r="A739" t="s">
        <v>235</v>
      </c>
      <c r="B739" s="8">
        <v>26.9</v>
      </c>
      <c r="J739" t="s">
        <v>2318</v>
      </c>
      <c r="K739" s="8">
        <v>26.9</v>
      </c>
      <c r="X739" t="s">
        <v>147</v>
      </c>
      <c r="Y739" s="8">
        <v>26.9</v>
      </c>
      <c r="AG739" t="s">
        <v>196</v>
      </c>
      <c r="AH739" s="8">
        <v>26.9</v>
      </c>
      <c r="AQ739" t="s">
        <v>146</v>
      </c>
      <c r="AR739" s="8">
        <v>26.9</v>
      </c>
    </row>
    <row r="740" spans="1:44" x14ac:dyDescent="0.3">
      <c r="A740" t="s">
        <v>235</v>
      </c>
      <c r="B740" s="8">
        <v>26.9</v>
      </c>
      <c r="J740" t="s">
        <v>2318</v>
      </c>
      <c r="K740" s="8">
        <v>26.9</v>
      </c>
      <c r="X740" t="s">
        <v>147</v>
      </c>
      <c r="Y740" s="8">
        <v>26.9</v>
      </c>
      <c r="AG740" t="s">
        <v>196</v>
      </c>
      <c r="AH740" s="8">
        <v>26.9</v>
      </c>
      <c r="AQ740" t="s">
        <v>146</v>
      </c>
      <c r="AR740" s="8">
        <v>26.9</v>
      </c>
    </row>
    <row r="741" spans="1:44" x14ac:dyDescent="0.3">
      <c r="A741" t="s">
        <v>235</v>
      </c>
      <c r="B741" s="8">
        <v>26.9</v>
      </c>
      <c r="J741" t="s">
        <v>2318</v>
      </c>
      <c r="K741" s="8">
        <v>26.9</v>
      </c>
      <c r="X741" t="s">
        <v>147</v>
      </c>
      <c r="Y741" s="8">
        <v>26.9</v>
      </c>
      <c r="AG741" t="s">
        <v>196</v>
      </c>
      <c r="AH741" s="8">
        <v>26.9</v>
      </c>
      <c r="AQ741" t="s">
        <v>146</v>
      </c>
      <c r="AR741" s="8">
        <v>26.9</v>
      </c>
    </row>
    <row r="742" spans="1:44" x14ac:dyDescent="0.3">
      <c r="A742" t="s">
        <v>235</v>
      </c>
      <c r="B742" s="8">
        <v>26.9</v>
      </c>
      <c r="J742" t="s">
        <v>2318</v>
      </c>
      <c r="K742" s="8">
        <v>26.9</v>
      </c>
      <c r="X742" t="s">
        <v>147</v>
      </c>
      <c r="Y742" s="8">
        <v>26.9</v>
      </c>
      <c r="AG742" t="s">
        <v>196</v>
      </c>
      <c r="AH742" s="8">
        <v>26.9</v>
      </c>
      <c r="AQ742" t="s">
        <v>146</v>
      </c>
      <c r="AR742" s="8">
        <v>26.9</v>
      </c>
    </row>
    <row r="743" spans="1:44" x14ac:dyDescent="0.3">
      <c r="A743" t="s">
        <v>235</v>
      </c>
      <c r="B743" s="8">
        <v>26.9</v>
      </c>
      <c r="J743" t="s">
        <v>2318</v>
      </c>
      <c r="K743" s="8">
        <v>26.9</v>
      </c>
      <c r="X743" t="s">
        <v>147</v>
      </c>
      <c r="Y743" s="8">
        <v>26.9</v>
      </c>
      <c r="AG743" t="s">
        <v>196</v>
      </c>
      <c r="AH743" s="8">
        <v>26.9</v>
      </c>
      <c r="AQ743" t="s">
        <v>146</v>
      </c>
      <c r="AR743" s="8">
        <v>26.9</v>
      </c>
    </row>
    <row r="744" spans="1:44" x14ac:dyDescent="0.3">
      <c r="A744" t="s">
        <v>235</v>
      </c>
      <c r="B744" s="8">
        <v>26.9</v>
      </c>
      <c r="J744" t="s">
        <v>2318</v>
      </c>
      <c r="K744" s="8">
        <v>26.9</v>
      </c>
      <c r="X744" t="s">
        <v>147</v>
      </c>
      <c r="Y744" s="8">
        <v>26.9</v>
      </c>
      <c r="AG744" t="s">
        <v>196</v>
      </c>
      <c r="AH744" s="8">
        <v>26.9</v>
      </c>
      <c r="AQ744" t="s">
        <v>146</v>
      </c>
      <c r="AR744" s="8">
        <v>26.9</v>
      </c>
    </row>
    <row r="745" spans="1:44" x14ac:dyDescent="0.3">
      <c r="A745" t="s">
        <v>235</v>
      </c>
      <c r="B745" s="8">
        <v>26.9</v>
      </c>
      <c r="J745" t="s">
        <v>2318</v>
      </c>
      <c r="K745" s="8">
        <v>26.9</v>
      </c>
      <c r="X745" t="s">
        <v>147</v>
      </c>
      <c r="Y745" s="8">
        <v>26.9</v>
      </c>
      <c r="AG745" t="s">
        <v>196</v>
      </c>
      <c r="AH745" s="8">
        <v>26.9</v>
      </c>
      <c r="AQ745" t="s">
        <v>146</v>
      </c>
      <c r="AR745" s="8">
        <v>26.9</v>
      </c>
    </row>
    <row r="746" spans="1:44" x14ac:dyDescent="0.3">
      <c r="A746" t="s">
        <v>235</v>
      </c>
      <c r="B746" s="8">
        <v>26.9</v>
      </c>
      <c r="J746" t="s">
        <v>2318</v>
      </c>
      <c r="K746" s="8">
        <v>26.9</v>
      </c>
      <c r="X746" t="s">
        <v>147</v>
      </c>
      <c r="Y746" s="8">
        <v>26.9</v>
      </c>
      <c r="AG746" t="s">
        <v>196</v>
      </c>
      <c r="AH746" s="8">
        <v>26.9</v>
      </c>
      <c r="AQ746" t="s">
        <v>146</v>
      </c>
      <c r="AR746" s="8">
        <v>26.9</v>
      </c>
    </row>
    <row r="747" spans="1:44" x14ac:dyDescent="0.3">
      <c r="A747" t="s">
        <v>235</v>
      </c>
      <c r="B747" s="8">
        <v>26.9</v>
      </c>
      <c r="J747" t="s">
        <v>2318</v>
      </c>
      <c r="K747" s="8">
        <v>26.9</v>
      </c>
      <c r="X747" t="s">
        <v>147</v>
      </c>
      <c r="Y747" s="8">
        <v>26.9</v>
      </c>
      <c r="AG747" t="s">
        <v>196</v>
      </c>
      <c r="AH747" s="8">
        <v>26.9</v>
      </c>
      <c r="AQ747" t="s">
        <v>146</v>
      </c>
      <c r="AR747" s="8">
        <v>26.9</v>
      </c>
    </row>
    <row r="748" spans="1:44" x14ac:dyDescent="0.3">
      <c r="A748" t="s">
        <v>235</v>
      </c>
      <c r="B748" s="8">
        <v>26.9</v>
      </c>
      <c r="J748" t="s">
        <v>2318</v>
      </c>
      <c r="K748" s="8">
        <v>26.9</v>
      </c>
      <c r="X748" t="s">
        <v>147</v>
      </c>
      <c r="Y748" s="8">
        <v>26.9</v>
      </c>
      <c r="AG748" t="s">
        <v>196</v>
      </c>
      <c r="AH748" s="8">
        <v>26.9</v>
      </c>
      <c r="AQ748" t="s">
        <v>184</v>
      </c>
      <c r="AR748" s="8">
        <v>26.9</v>
      </c>
    </row>
    <row r="749" spans="1:44" x14ac:dyDescent="0.3">
      <c r="A749" t="s">
        <v>235</v>
      </c>
      <c r="B749" s="8">
        <v>26.9</v>
      </c>
      <c r="J749" t="s">
        <v>2318</v>
      </c>
      <c r="K749" s="8">
        <v>26.9</v>
      </c>
      <c r="X749" t="s">
        <v>147</v>
      </c>
      <c r="Y749" s="8">
        <v>26.9</v>
      </c>
      <c r="AG749" t="s">
        <v>196</v>
      </c>
      <c r="AH749" s="8">
        <v>26.9</v>
      </c>
      <c r="AQ749" t="s">
        <v>184</v>
      </c>
      <c r="AR749" s="8">
        <v>26.9</v>
      </c>
    </row>
    <row r="750" spans="1:44" x14ac:dyDescent="0.3">
      <c r="A750" t="s">
        <v>139</v>
      </c>
      <c r="B750" s="8">
        <v>26.9</v>
      </c>
      <c r="J750" t="s">
        <v>2335</v>
      </c>
      <c r="K750" s="8">
        <v>26.9</v>
      </c>
      <c r="X750" t="s">
        <v>682</v>
      </c>
      <c r="Y750" s="8">
        <v>26.9</v>
      </c>
      <c r="AG750" t="s">
        <v>196</v>
      </c>
      <c r="AH750" s="8">
        <v>26.9</v>
      </c>
      <c r="AQ750" t="s">
        <v>146</v>
      </c>
      <c r="AR750" s="8">
        <v>26.9</v>
      </c>
    </row>
    <row r="751" spans="1:44" x14ac:dyDescent="0.3">
      <c r="A751" t="s">
        <v>139</v>
      </c>
      <c r="B751" s="8">
        <v>26.9</v>
      </c>
      <c r="J751" t="s">
        <v>2335</v>
      </c>
      <c r="K751" s="8">
        <v>26.9</v>
      </c>
      <c r="X751" t="s">
        <v>682</v>
      </c>
      <c r="Y751" s="8">
        <v>26.9</v>
      </c>
      <c r="AG751" t="s">
        <v>196</v>
      </c>
      <c r="AH751" s="8">
        <v>26.9</v>
      </c>
      <c r="AQ751" t="s">
        <v>460</v>
      </c>
      <c r="AR751" s="8">
        <v>26.9</v>
      </c>
    </row>
    <row r="752" spans="1:44" x14ac:dyDescent="0.3">
      <c r="A752" t="s">
        <v>139</v>
      </c>
      <c r="B752" s="8">
        <v>26.9</v>
      </c>
      <c r="J752" t="s">
        <v>2335</v>
      </c>
      <c r="K752" s="8">
        <v>26.9</v>
      </c>
      <c r="X752" t="s">
        <v>682</v>
      </c>
      <c r="Y752" s="8">
        <v>26.9</v>
      </c>
      <c r="AG752" t="s">
        <v>196</v>
      </c>
      <c r="AH752" s="8">
        <v>26.9</v>
      </c>
      <c r="AQ752" t="s">
        <v>146</v>
      </c>
      <c r="AR752" s="8">
        <v>26.9</v>
      </c>
    </row>
    <row r="753" spans="1:44" x14ac:dyDescent="0.3">
      <c r="A753" t="s">
        <v>785</v>
      </c>
      <c r="B753" s="8">
        <v>22.405000000000001</v>
      </c>
      <c r="J753" t="s">
        <v>2347</v>
      </c>
      <c r="K753" s="8">
        <v>22.405000000000001</v>
      </c>
      <c r="X753" t="s">
        <v>833</v>
      </c>
      <c r="Y753" s="8">
        <v>22.405000000000001</v>
      </c>
      <c r="AG753" t="s">
        <v>196</v>
      </c>
      <c r="AH753" s="8">
        <v>22.405000000000001</v>
      </c>
      <c r="AQ753" t="s">
        <v>460</v>
      </c>
      <c r="AR753" s="8">
        <v>22.405000000000001</v>
      </c>
    </row>
    <row r="754" spans="1:44" x14ac:dyDescent="0.3">
      <c r="A754" t="s">
        <v>785</v>
      </c>
      <c r="B754" s="8">
        <v>22.405000000000001</v>
      </c>
      <c r="J754" t="s">
        <v>2347</v>
      </c>
      <c r="K754" s="8">
        <v>22.405000000000001</v>
      </c>
      <c r="X754" t="s">
        <v>833</v>
      </c>
      <c r="Y754" s="8">
        <v>22.405000000000001</v>
      </c>
      <c r="AG754" t="s">
        <v>196</v>
      </c>
      <c r="AH754" s="8">
        <v>22.405000000000001</v>
      </c>
      <c r="AQ754" t="s">
        <v>460</v>
      </c>
      <c r="AR754" s="8">
        <v>22.405000000000001</v>
      </c>
    </row>
    <row r="755" spans="1:44" x14ac:dyDescent="0.3">
      <c r="A755" t="s">
        <v>785</v>
      </c>
      <c r="B755" s="8">
        <v>22.405000000000001</v>
      </c>
      <c r="J755" t="s">
        <v>2347</v>
      </c>
      <c r="K755" s="8">
        <v>22.405000000000001</v>
      </c>
      <c r="X755" t="s">
        <v>833</v>
      </c>
      <c r="Y755" s="8">
        <v>22.405000000000001</v>
      </c>
      <c r="AG755" t="s">
        <v>196</v>
      </c>
      <c r="AH755" s="8">
        <v>22.405000000000001</v>
      </c>
      <c r="AQ755" t="s">
        <v>460</v>
      </c>
      <c r="AR755" s="8">
        <v>22.405000000000001</v>
      </c>
    </row>
    <row r="756" spans="1:44" x14ac:dyDescent="0.3">
      <c r="A756" t="s">
        <v>785</v>
      </c>
      <c r="B756" s="8">
        <v>22.405000000000001</v>
      </c>
      <c r="J756" t="s">
        <v>2347</v>
      </c>
      <c r="K756" s="8">
        <v>22.405000000000001</v>
      </c>
      <c r="X756" t="s">
        <v>833</v>
      </c>
      <c r="Y756" s="8">
        <v>22.405000000000001</v>
      </c>
      <c r="AG756" t="s">
        <v>196</v>
      </c>
      <c r="AH756" s="8">
        <v>22.405000000000001</v>
      </c>
      <c r="AQ756" t="s">
        <v>460</v>
      </c>
      <c r="AR756" s="8">
        <v>22.405000000000001</v>
      </c>
    </row>
    <row r="757" spans="1:44" x14ac:dyDescent="0.3">
      <c r="A757" t="s">
        <v>785</v>
      </c>
      <c r="B757" s="8">
        <v>20.905000000000001</v>
      </c>
      <c r="J757" t="s">
        <v>2347</v>
      </c>
      <c r="K757" s="8">
        <v>20.905000000000001</v>
      </c>
      <c r="X757" t="s">
        <v>833</v>
      </c>
      <c r="Y757" s="8">
        <v>20.905000000000001</v>
      </c>
      <c r="AG757" t="s">
        <v>196</v>
      </c>
      <c r="AH757" s="8">
        <v>20.905000000000001</v>
      </c>
      <c r="AQ757" t="s">
        <v>460</v>
      </c>
      <c r="AR757" s="8">
        <v>20.905000000000001</v>
      </c>
    </row>
    <row r="758" spans="1:44" x14ac:dyDescent="0.3">
      <c r="A758" t="s">
        <v>785</v>
      </c>
      <c r="B758" s="8">
        <v>20.905000000000001</v>
      </c>
      <c r="J758" t="s">
        <v>2347</v>
      </c>
      <c r="K758" s="8">
        <v>20.905000000000001</v>
      </c>
      <c r="X758" t="s">
        <v>833</v>
      </c>
      <c r="Y758" s="8">
        <v>20.905000000000001</v>
      </c>
      <c r="AG758" t="s">
        <v>196</v>
      </c>
      <c r="AH758" s="8">
        <v>20.905000000000001</v>
      </c>
      <c r="AQ758" t="s">
        <v>460</v>
      </c>
      <c r="AR758" s="8">
        <v>20.905000000000001</v>
      </c>
    </row>
    <row r="759" spans="1:44" x14ac:dyDescent="0.3">
      <c r="A759" t="s">
        <v>139</v>
      </c>
      <c r="B759" s="8">
        <v>26.9</v>
      </c>
      <c r="J759" t="s">
        <v>2358</v>
      </c>
      <c r="K759" s="8">
        <v>26.9</v>
      </c>
      <c r="X759" t="s">
        <v>423</v>
      </c>
      <c r="Y759" s="8">
        <v>26.9</v>
      </c>
      <c r="AG759" t="s">
        <v>196</v>
      </c>
      <c r="AH759" s="8">
        <v>26.9</v>
      </c>
      <c r="AQ759" t="s">
        <v>460</v>
      </c>
      <c r="AR759" s="8">
        <v>26.9</v>
      </c>
    </row>
    <row r="760" spans="1:44" x14ac:dyDescent="0.3">
      <c r="A760" t="s">
        <v>319</v>
      </c>
      <c r="B760" s="8">
        <v>26.9</v>
      </c>
      <c r="J760" t="s">
        <v>2367</v>
      </c>
      <c r="K760" s="8">
        <v>26.9</v>
      </c>
      <c r="X760" t="s">
        <v>833</v>
      </c>
      <c r="Y760" s="8">
        <v>26.9</v>
      </c>
      <c r="AG760" t="s">
        <v>196</v>
      </c>
      <c r="AH760" s="8">
        <v>26.9</v>
      </c>
      <c r="AQ760" t="s">
        <v>1460</v>
      </c>
      <c r="AR760" s="8">
        <v>26.9</v>
      </c>
    </row>
    <row r="761" spans="1:44" x14ac:dyDescent="0.3">
      <c r="A761" t="s">
        <v>444</v>
      </c>
      <c r="B761" s="8">
        <v>26.9</v>
      </c>
      <c r="J761" t="s">
        <v>2377</v>
      </c>
      <c r="K761" s="8">
        <v>26.9</v>
      </c>
      <c r="X761" t="s">
        <v>509</v>
      </c>
      <c r="Y761" s="8">
        <v>26.9</v>
      </c>
      <c r="AG761" t="s">
        <v>196</v>
      </c>
      <c r="AH761" s="8">
        <v>26.9</v>
      </c>
      <c r="AQ761" t="s">
        <v>1004</v>
      </c>
      <c r="AR761" s="8">
        <v>26.9</v>
      </c>
    </row>
    <row r="762" spans="1:44" x14ac:dyDescent="0.3">
      <c r="A762" t="s">
        <v>444</v>
      </c>
      <c r="B762" s="8">
        <v>26.9</v>
      </c>
      <c r="J762" t="s">
        <v>2388</v>
      </c>
      <c r="K762" s="8">
        <v>26.9</v>
      </c>
      <c r="X762" t="s">
        <v>509</v>
      </c>
      <c r="Y762" s="8">
        <v>26.9</v>
      </c>
      <c r="AG762" t="s">
        <v>196</v>
      </c>
      <c r="AH762" s="8">
        <v>26.9</v>
      </c>
      <c r="AQ762" t="s">
        <v>146</v>
      </c>
      <c r="AR762" s="8">
        <v>26.9</v>
      </c>
    </row>
    <row r="763" spans="1:44" x14ac:dyDescent="0.3">
      <c r="A763" t="s">
        <v>444</v>
      </c>
      <c r="B763" s="8">
        <v>26.9</v>
      </c>
      <c r="J763" t="s">
        <v>2388</v>
      </c>
      <c r="K763" s="8">
        <v>26.9</v>
      </c>
      <c r="X763" t="s">
        <v>509</v>
      </c>
      <c r="Y763" s="8">
        <v>26.9</v>
      </c>
      <c r="AG763" t="s">
        <v>196</v>
      </c>
      <c r="AH763" s="8">
        <v>26.9</v>
      </c>
      <c r="AQ763" t="s">
        <v>146</v>
      </c>
      <c r="AR763" s="8">
        <v>26.9</v>
      </c>
    </row>
    <row r="764" spans="1:44" x14ac:dyDescent="0.3">
      <c r="A764" t="s">
        <v>444</v>
      </c>
      <c r="B764" s="8">
        <v>26.9</v>
      </c>
      <c r="J764" t="s">
        <v>2388</v>
      </c>
      <c r="K764" s="8">
        <v>26.9</v>
      </c>
      <c r="X764" t="s">
        <v>509</v>
      </c>
      <c r="Y764" s="8">
        <v>26.9</v>
      </c>
      <c r="AG764" t="s">
        <v>196</v>
      </c>
      <c r="AH764" s="8">
        <v>26.9</v>
      </c>
      <c r="AQ764" t="s">
        <v>146</v>
      </c>
      <c r="AR764" s="8">
        <v>26.9</v>
      </c>
    </row>
    <row r="765" spans="1:44" x14ac:dyDescent="0.3">
      <c r="A765" t="s">
        <v>444</v>
      </c>
      <c r="B765" s="8">
        <v>26.9</v>
      </c>
      <c r="J765" t="s">
        <v>2388</v>
      </c>
      <c r="K765" s="8">
        <v>26.9</v>
      </c>
      <c r="X765" t="s">
        <v>509</v>
      </c>
      <c r="Y765" s="8">
        <v>26.9</v>
      </c>
      <c r="AG765" t="s">
        <v>196</v>
      </c>
      <c r="AH765" s="8">
        <v>26.9</v>
      </c>
      <c r="AQ765" t="s">
        <v>146</v>
      </c>
      <c r="AR765" s="8">
        <v>26.9</v>
      </c>
    </row>
    <row r="766" spans="1:44" x14ac:dyDescent="0.3">
      <c r="A766" t="s">
        <v>444</v>
      </c>
      <c r="B766" s="8">
        <v>26.9</v>
      </c>
      <c r="J766" t="s">
        <v>2388</v>
      </c>
      <c r="K766" s="8">
        <v>26.9</v>
      </c>
      <c r="X766" t="s">
        <v>509</v>
      </c>
      <c r="Y766" s="8">
        <v>26.9</v>
      </c>
      <c r="AG766" t="s">
        <v>196</v>
      </c>
      <c r="AH766" s="8">
        <v>26.9</v>
      </c>
      <c r="AQ766" t="s">
        <v>146</v>
      </c>
      <c r="AR766" s="8">
        <v>26.9</v>
      </c>
    </row>
    <row r="767" spans="1:44" x14ac:dyDescent="0.3">
      <c r="A767" t="s">
        <v>444</v>
      </c>
      <c r="B767" s="8">
        <v>26.9</v>
      </c>
      <c r="J767" t="s">
        <v>2388</v>
      </c>
      <c r="K767" s="8">
        <v>26.9</v>
      </c>
      <c r="X767" t="s">
        <v>509</v>
      </c>
      <c r="Y767" s="8">
        <v>26.9</v>
      </c>
      <c r="AG767" t="s">
        <v>196</v>
      </c>
      <c r="AH767" s="8">
        <v>26.9</v>
      </c>
      <c r="AQ767" t="s">
        <v>146</v>
      </c>
      <c r="AR767" s="8">
        <v>26.9</v>
      </c>
    </row>
    <row r="768" spans="1:44" x14ac:dyDescent="0.3">
      <c r="A768" t="s">
        <v>444</v>
      </c>
      <c r="B768" s="8">
        <v>26.9</v>
      </c>
      <c r="J768" t="s">
        <v>2388</v>
      </c>
      <c r="K768" s="8">
        <v>26.9</v>
      </c>
      <c r="X768" t="s">
        <v>509</v>
      </c>
      <c r="Y768" s="8">
        <v>26.9</v>
      </c>
      <c r="AG768" t="s">
        <v>196</v>
      </c>
      <c r="AH768" s="8">
        <v>26.9</v>
      </c>
      <c r="AQ768" t="s">
        <v>146</v>
      </c>
      <c r="AR768" s="8">
        <v>26.9</v>
      </c>
    </row>
    <row r="769" spans="1:44" x14ac:dyDescent="0.3">
      <c r="A769" t="s">
        <v>444</v>
      </c>
      <c r="B769" s="8">
        <v>26.9</v>
      </c>
      <c r="J769" t="s">
        <v>2388</v>
      </c>
      <c r="K769" s="8">
        <v>26.9</v>
      </c>
      <c r="X769" t="s">
        <v>509</v>
      </c>
      <c r="Y769" s="8">
        <v>26.9</v>
      </c>
      <c r="AG769" t="s">
        <v>196</v>
      </c>
      <c r="AH769" s="8">
        <v>26.9</v>
      </c>
      <c r="AQ769" t="s">
        <v>146</v>
      </c>
      <c r="AR769" s="8">
        <v>26.9</v>
      </c>
    </row>
    <row r="770" spans="1:44" x14ac:dyDescent="0.3">
      <c r="A770" t="s">
        <v>444</v>
      </c>
      <c r="B770" s="8">
        <v>26.9</v>
      </c>
      <c r="J770" t="s">
        <v>2388</v>
      </c>
      <c r="K770" s="8">
        <v>26.9</v>
      </c>
      <c r="X770" t="s">
        <v>509</v>
      </c>
      <c r="Y770" s="8">
        <v>26.9</v>
      </c>
      <c r="AG770" t="s">
        <v>196</v>
      </c>
      <c r="AH770" s="8">
        <v>26.9</v>
      </c>
      <c r="AQ770" t="s">
        <v>146</v>
      </c>
      <c r="AR770" s="8">
        <v>26.9</v>
      </c>
    </row>
    <row r="771" spans="1:44" x14ac:dyDescent="0.3">
      <c r="A771" t="s">
        <v>444</v>
      </c>
      <c r="B771" s="8">
        <v>26.9</v>
      </c>
      <c r="J771" t="s">
        <v>2388</v>
      </c>
      <c r="K771" s="8">
        <v>26.9</v>
      </c>
      <c r="X771" t="s">
        <v>509</v>
      </c>
      <c r="Y771" s="8">
        <v>26.9</v>
      </c>
      <c r="AG771" t="s">
        <v>196</v>
      </c>
      <c r="AH771" s="8">
        <v>26.9</v>
      </c>
      <c r="AQ771" t="s">
        <v>146</v>
      </c>
      <c r="AR771" s="8">
        <v>26.9</v>
      </c>
    </row>
    <row r="772" spans="1:44" x14ac:dyDescent="0.3">
      <c r="A772" t="s">
        <v>444</v>
      </c>
      <c r="B772" s="8">
        <v>26.9</v>
      </c>
      <c r="J772" t="s">
        <v>2388</v>
      </c>
      <c r="K772" s="8">
        <v>26.9</v>
      </c>
      <c r="X772" t="s">
        <v>509</v>
      </c>
      <c r="Y772" s="8">
        <v>26.9</v>
      </c>
      <c r="AG772" t="s">
        <v>196</v>
      </c>
      <c r="AH772" s="8">
        <v>26.9</v>
      </c>
      <c r="AQ772" t="s">
        <v>146</v>
      </c>
      <c r="AR772" s="8">
        <v>26.9</v>
      </c>
    </row>
    <row r="773" spans="1:44" x14ac:dyDescent="0.3">
      <c r="A773" t="s">
        <v>444</v>
      </c>
      <c r="B773" s="8">
        <v>26.9</v>
      </c>
      <c r="J773" t="s">
        <v>2388</v>
      </c>
      <c r="K773" s="8">
        <v>26.9</v>
      </c>
      <c r="X773" t="s">
        <v>509</v>
      </c>
      <c r="Y773" s="8">
        <v>26.9</v>
      </c>
      <c r="AG773" t="s">
        <v>196</v>
      </c>
      <c r="AH773" s="8">
        <v>26.9</v>
      </c>
      <c r="AQ773" t="s">
        <v>146</v>
      </c>
      <c r="AR773" s="8">
        <v>26.9</v>
      </c>
    </row>
    <row r="774" spans="1:44" x14ac:dyDescent="0.3">
      <c r="A774" t="s">
        <v>444</v>
      </c>
      <c r="B774" s="8">
        <v>26.9</v>
      </c>
      <c r="J774" t="s">
        <v>2388</v>
      </c>
      <c r="K774" s="8">
        <v>26.9</v>
      </c>
      <c r="X774" t="s">
        <v>509</v>
      </c>
      <c r="Y774" s="8">
        <v>26.9</v>
      </c>
      <c r="AG774" t="s">
        <v>196</v>
      </c>
      <c r="AH774" s="8">
        <v>26.9</v>
      </c>
      <c r="AQ774" t="s">
        <v>146</v>
      </c>
      <c r="AR774" s="8">
        <v>26.9</v>
      </c>
    </row>
    <row r="775" spans="1:44" x14ac:dyDescent="0.3">
      <c r="A775" t="s">
        <v>444</v>
      </c>
      <c r="B775" s="8">
        <v>26.9</v>
      </c>
      <c r="J775" t="s">
        <v>2388</v>
      </c>
      <c r="K775" s="8">
        <v>26.9</v>
      </c>
      <c r="X775" t="s">
        <v>509</v>
      </c>
      <c r="Y775" s="8">
        <v>26.9</v>
      </c>
      <c r="AG775" t="s">
        <v>196</v>
      </c>
      <c r="AH775" s="8">
        <v>26.9</v>
      </c>
      <c r="AQ775" t="s">
        <v>146</v>
      </c>
      <c r="AR775" s="8">
        <v>26.9</v>
      </c>
    </row>
    <row r="776" spans="1:44" x14ac:dyDescent="0.3">
      <c r="A776" t="s">
        <v>865</v>
      </c>
      <c r="B776" s="8">
        <v>26.9</v>
      </c>
      <c r="J776" t="s">
        <v>2411</v>
      </c>
      <c r="K776" s="8">
        <v>26.9</v>
      </c>
      <c r="X776" t="s">
        <v>509</v>
      </c>
      <c r="Y776" s="8">
        <v>26.9</v>
      </c>
      <c r="AG776" t="s">
        <v>196</v>
      </c>
      <c r="AH776" s="8">
        <v>26.9</v>
      </c>
      <c r="AQ776" t="s">
        <v>146</v>
      </c>
      <c r="AR776" s="8">
        <v>26.9</v>
      </c>
    </row>
    <row r="777" spans="1:44" x14ac:dyDescent="0.3">
      <c r="A777" t="s">
        <v>865</v>
      </c>
      <c r="B777" s="8">
        <v>26.9</v>
      </c>
      <c r="J777" t="s">
        <v>2411</v>
      </c>
      <c r="K777" s="8">
        <v>26.9</v>
      </c>
      <c r="X777" t="s">
        <v>509</v>
      </c>
      <c r="Y777" s="8">
        <v>26.9</v>
      </c>
      <c r="AG777" t="s">
        <v>196</v>
      </c>
      <c r="AH777" s="8">
        <v>26.9</v>
      </c>
      <c r="AQ777" t="s">
        <v>460</v>
      </c>
      <c r="AR777" s="8">
        <v>26.9</v>
      </c>
    </row>
    <row r="778" spans="1:44" x14ac:dyDescent="0.3">
      <c r="A778" t="s">
        <v>865</v>
      </c>
      <c r="B778" s="8">
        <v>25.4</v>
      </c>
      <c r="J778" t="s">
        <v>2411</v>
      </c>
      <c r="K778" s="8">
        <v>25.4</v>
      </c>
      <c r="X778" t="s">
        <v>509</v>
      </c>
      <c r="Y778" s="8">
        <v>25.4</v>
      </c>
      <c r="AG778" t="s">
        <v>196</v>
      </c>
      <c r="AH778" s="8">
        <v>25.4</v>
      </c>
      <c r="AQ778" t="s">
        <v>146</v>
      </c>
      <c r="AR778" s="8">
        <v>25.4</v>
      </c>
    </row>
    <row r="779" spans="1:44" x14ac:dyDescent="0.3">
      <c r="A779" t="s">
        <v>865</v>
      </c>
      <c r="B779" s="8">
        <v>24.4</v>
      </c>
      <c r="J779" t="s">
        <v>2411</v>
      </c>
      <c r="K779" s="8">
        <v>24.4</v>
      </c>
      <c r="X779" t="s">
        <v>509</v>
      </c>
      <c r="Y779" s="8">
        <v>24.4</v>
      </c>
      <c r="AG779" t="s">
        <v>196</v>
      </c>
      <c r="AH779" s="8">
        <v>24.4</v>
      </c>
      <c r="AQ779" t="s">
        <v>146</v>
      </c>
      <c r="AR779" s="8">
        <v>24.4</v>
      </c>
    </row>
    <row r="780" spans="1:44" x14ac:dyDescent="0.3">
      <c r="A780" t="s">
        <v>865</v>
      </c>
      <c r="B780" s="8">
        <v>26.9</v>
      </c>
      <c r="J780" t="s">
        <v>2411</v>
      </c>
      <c r="K780" s="8">
        <v>26.9</v>
      </c>
      <c r="X780" t="s">
        <v>509</v>
      </c>
      <c r="Y780" s="8">
        <v>26.9</v>
      </c>
      <c r="AG780" t="s">
        <v>196</v>
      </c>
      <c r="AH780" s="8">
        <v>26.9</v>
      </c>
      <c r="AQ780" t="s">
        <v>460</v>
      </c>
      <c r="AR780" s="8">
        <v>26.9</v>
      </c>
    </row>
    <row r="781" spans="1:44" x14ac:dyDescent="0.3">
      <c r="A781" t="s">
        <v>865</v>
      </c>
      <c r="B781" s="8">
        <v>26.9</v>
      </c>
      <c r="J781" t="s">
        <v>2411</v>
      </c>
      <c r="K781" s="8">
        <v>26.9</v>
      </c>
      <c r="X781" t="s">
        <v>509</v>
      </c>
      <c r="Y781" s="8">
        <v>26.9</v>
      </c>
      <c r="AG781" t="s">
        <v>196</v>
      </c>
      <c r="AH781" s="8">
        <v>26.9</v>
      </c>
      <c r="AQ781" t="s">
        <v>460</v>
      </c>
      <c r="AR781" s="8">
        <v>26.9</v>
      </c>
    </row>
    <row r="782" spans="1:44" x14ac:dyDescent="0.3">
      <c r="A782" t="s">
        <v>865</v>
      </c>
      <c r="B782" s="8">
        <v>24.4</v>
      </c>
      <c r="J782" t="s">
        <v>2411</v>
      </c>
      <c r="K782" s="8">
        <v>24.4</v>
      </c>
      <c r="X782" t="s">
        <v>509</v>
      </c>
      <c r="Y782" s="8">
        <v>24.4</v>
      </c>
      <c r="AG782" t="s">
        <v>196</v>
      </c>
      <c r="AH782" s="8">
        <v>24.4</v>
      </c>
      <c r="AQ782" t="s">
        <v>146</v>
      </c>
      <c r="AR782" s="8">
        <v>24.4</v>
      </c>
    </row>
    <row r="783" spans="1:44" x14ac:dyDescent="0.3">
      <c r="A783" t="s">
        <v>865</v>
      </c>
      <c r="B783" s="8">
        <v>26.9</v>
      </c>
      <c r="J783" t="s">
        <v>2411</v>
      </c>
      <c r="K783" s="8">
        <v>26.9</v>
      </c>
      <c r="X783" t="s">
        <v>509</v>
      </c>
      <c r="Y783" s="8">
        <v>26.9</v>
      </c>
      <c r="AG783" t="s">
        <v>196</v>
      </c>
      <c r="AH783" s="8">
        <v>26.9</v>
      </c>
      <c r="AQ783" t="s">
        <v>460</v>
      </c>
      <c r="AR783" s="8">
        <v>26.9</v>
      </c>
    </row>
    <row r="784" spans="1:44" x14ac:dyDescent="0.3">
      <c r="A784" t="s">
        <v>865</v>
      </c>
      <c r="B784" s="8">
        <v>25.4</v>
      </c>
      <c r="J784" t="s">
        <v>2411</v>
      </c>
      <c r="K784" s="8">
        <v>25.4</v>
      </c>
      <c r="X784" t="s">
        <v>509</v>
      </c>
      <c r="Y784" s="8">
        <v>25.4</v>
      </c>
      <c r="AG784" t="s">
        <v>196</v>
      </c>
      <c r="AH784" s="8">
        <v>25.4</v>
      </c>
      <c r="AQ784" t="s">
        <v>146</v>
      </c>
      <c r="AR784" s="8">
        <v>25.4</v>
      </c>
    </row>
    <row r="785" spans="1:44" x14ac:dyDescent="0.3">
      <c r="A785" t="s">
        <v>865</v>
      </c>
      <c r="B785" s="8">
        <v>26.9</v>
      </c>
      <c r="J785" t="s">
        <v>2411</v>
      </c>
      <c r="K785" s="8">
        <v>26.9</v>
      </c>
      <c r="X785" t="s">
        <v>509</v>
      </c>
      <c r="Y785" s="8">
        <v>26.9</v>
      </c>
      <c r="AG785" t="s">
        <v>196</v>
      </c>
      <c r="AH785" s="8">
        <v>26.9</v>
      </c>
      <c r="AQ785" t="s">
        <v>460</v>
      </c>
      <c r="AR785" s="8">
        <v>26.9</v>
      </c>
    </row>
    <row r="786" spans="1:44" x14ac:dyDescent="0.3">
      <c r="A786" t="s">
        <v>865</v>
      </c>
      <c r="B786" s="8">
        <v>26.9</v>
      </c>
      <c r="J786" t="s">
        <v>2411</v>
      </c>
      <c r="K786" s="8">
        <v>26.9</v>
      </c>
      <c r="X786" t="s">
        <v>509</v>
      </c>
      <c r="Y786" s="8">
        <v>26.9</v>
      </c>
      <c r="AG786" t="s">
        <v>196</v>
      </c>
      <c r="AH786" s="8">
        <v>26.9</v>
      </c>
      <c r="AQ786" t="s">
        <v>146</v>
      </c>
      <c r="AR786" s="8">
        <v>26.9</v>
      </c>
    </row>
    <row r="787" spans="1:44" x14ac:dyDescent="0.3">
      <c r="A787" t="s">
        <v>865</v>
      </c>
      <c r="B787" s="8">
        <v>26.9</v>
      </c>
      <c r="J787" t="s">
        <v>2411</v>
      </c>
      <c r="K787" s="8">
        <v>26.9</v>
      </c>
      <c r="X787" t="s">
        <v>509</v>
      </c>
      <c r="Y787" s="8">
        <v>26.9</v>
      </c>
      <c r="AG787" t="s">
        <v>196</v>
      </c>
      <c r="AH787" s="8">
        <v>26.9</v>
      </c>
      <c r="AQ787" t="s">
        <v>460</v>
      </c>
      <c r="AR787" s="8">
        <v>26.9</v>
      </c>
    </row>
    <row r="788" spans="1:44" x14ac:dyDescent="0.3">
      <c r="A788" t="s">
        <v>785</v>
      </c>
      <c r="B788" s="8">
        <v>28.04</v>
      </c>
      <c r="J788" t="s">
        <v>2442</v>
      </c>
      <c r="K788" s="8">
        <v>28.04</v>
      </c>
      <c r="X788" t="s">
        <v>509</v>
      </c>
      <c r="Y788" s="8">
        <v>28.04</v>
      </c>
      <c r="AG788" t="s">
        <v>196</v>
      </c>
      <c r="AH788" s="8">
        <v>28.04</v>
      </c>
      <c r="AQ788" t="s">
        <v>460</v>
      </c>
      <c r="AR788" s="8">
        <v>28.04</v>
      </c>
    </row>
    <row r="789" spans="1:44" x14ac:dyDescent="0.3">
      <c r="A789" t="s">
        <v>785</v>
      </c>
      <c r="B789" s="8">
        <v>28.04</v>
      </c>
      <c r="J789" t="s">
        <v>2442</v>
      </c>
      <c r="K789" s="8">
        <v>28.04</v>
      </c>
      <c r="X789" t="s">
        <v>509</v>
      </c>
      <c r="Y789" s="8">
        <v>28.04</v>
      </c>
      <c r="AG789" t="s">
        <v>196</v>
      </c>
      <c r="AH789" s="8">
        <v>28.04</v>
      </c>
      <c r="AQ789" t="s">
        <v>460</v>
      </c>
      <c r="AR789" s="8">
        <v>28.04</v>
      </c>
    </row>
    <row r="790" spans="1:44" x14ac:dyDescent="0.3">
      <c r="A790" t="s">
        <v>785</v>
      </c>
      <c r="B790" s="8">
        <v>28.04</v>
      </c>
      <c r="J790" t="s">
        <v>2442</v>
      </c>
      <c r="K790" s="8">
        <v>28.04</v>
      </c>
      <c r="X790" t="s">
        <v>509</v>
      </c>
      <c r="Y790" s="8">
        <v>28.04</v>
      </c>
      <c r="AG790" t="s">
        <v>196</v>
      </c>
      <c r="AH790" s="8">
        <v>28.04</v>
      </c>
      <c r="AQ790" t="s">
        <v>460</v>
      </c>
      <c r="AR790" s="8">
        <v>28.04</v>
      </c>
    </row>
  </sheetData>
  <mergeCells count="4">
    <mergeCell ref="D32:E32"/>
    <mergeCell ref="AA33:AC33"/>
    <mergeCell ref="AJ26:AL26"/>
    <mergeCell ref="AT28:AU28"/>
  </mergeCells>
  <pageMargins left="0.7" right="0.7" top="0.75" bottom="0.75" header="0.3" footer="0.3"/>
  <drawing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C1982-C33F-448E-994E-9CEFA491CC9E}">
  <dimension ref="A1:L790"/>
  <sheetViews>
    <sheetView workbookViewId="0">
      <selection activeCell="M23" sqref="M23"/>
    </sheetView>
  </sheetViews>
  <sheetFormatPr defaultRowHeight="14.4" x14ac:dyDescent="0.3"/>
  <cols>
    <col min="1" max="1" width="12.88671875" customWidth="1"/>
    <col min="2" max="2" width="10.21875" customWidth="1"/>
    <col min="3" max="3" width="19.109375" customWidth="1"/>
    <col min="4" max="4" width="12.33203125" customWidth="1"/>
  </cols>
  <sheetData>
    <row r="1" spans="1:4" x14ac:dyDescent="0.3">
      <c r="A1" s="3" t="s">
        <v>2483</v>
      </c>
    </row>
    <row r="3" spans="1:4" x14ac:dyDescent="0.3">
      <c r="A3" s="7" t="s">
        <v>2472</v>
      </c>
      <c r="B3" s="7" t="s">
        <v>5</v>
      </c>
      <c r="C3" s="7" t="s">
        <v>2480</v>
      </c>
      <c r="D3" s="7" t="s">
        <v>4</v>
      </c>
    </row>
    <row r="4" spans="1:4" x14ac:dyDescent="0.3">
      <c r="A4">
        <v>33.1</v>
      </c>
      <c r="B4">
        <v>2</v>
      </c>
      <c r="C4">
        <v>1</v>
      </c>
      <c r="D4">
        <v>624</v>
      </c>
    </row>
    <row r="5" spans="1:4" x14ac:dyDescent="0.3">
      <c r="A5">
        <v>33.1</v>
      </c>
      <c r="B5">
        <v>2</v>
      </c>
      <c r="C5">
        <v>1</v>
      </c>
      <c r="D5">
        <v>624</v>
      </c>
    </row>
    <row r="6" spans="1:4" x14ac:dyDescent="0.3">
      <c r="A6">
        <v>26.9</v>
      </c>
      <c r="B6">
        <v>2</v>
      </c>
      <c r="C6">
        <v>1</v>
      </c>
      <c r="D6">
        <v>624</v>
      </c>
    </row>
    <row r="7" spans="1:4" x14ac:dyDescent="0.3">
      <c r="A7">
        <v>33.1</v>
      </c>
      <c r="B7">
        <v>2</v>
      </c>
      <c r="C7">
        <v>1</v>
      </c>
      <c r="D7">
        <v>624</v>
      </c>
    </row>
    <row r="8" spans="1:4" x14ac:dyDescent="0.3">
      <c r="A8">
        <v>33.1</v>
      </c>
      <c r="B8">
        <v>2</v>
      </c>
      <c r="C8">
        <v>1</v>
      </c>
      <c r="D8">
        <v>624</v>
      </c>
    </row>
    <row r="9" spans="1:4" x14ac:dyDescent="0.3">
      <c r="A9">
        <v>33.1</v>
      </c>
      <c r="B9">
        <v>2</v>
      </c>
      <c r="C9">
        <v>1</v>
      </c>
      <c r="D9">
        <v>624</v>
      </c>
    </row>
    <row r="10" spans="1:4" x14ac:dyDescent="0.3">
      <c r="A10">
        <v>34.67</v>
      </c>
      <c r="B10">
        <v>3</v>
      </c>
      <c r="C10">
        <v>2</v>
      </c>
      <c r="D10">
        <v>799</v>
      </c>
    </row>
    <row r="11" spans="1:4" x14ac:dyDescent="0.3">
      <c r="A11">
        <v>34.67</v>
      </c>
      <c r="B11">
        <v>3</v>
      </c>
      <c r="C11">
        <v>2</v>
      </c>
      <c r="D11">
        <v>799</v>
      </c>
    </row>
    <row r="12" spans="1:4" x14ac:dyDescent="0.3">
      <c r="A12">
        <v>34.67</v>
      </c>
      <c r="B12">
        <v>3</v>
      </c>
      <c r="C12">
        <v>2</v>
      </c>
      <c r="D12">
        <v>799</v>
      </c>
    </row>
    <row r="13" spans="1:4" x14ac:dyDescent="0.3">
      <c r="A13">
        <v>34.67</v>
      </c>
      <c r="B13">
        <v>3</v>
      </c>
      <c r="C13">
        <v>2</v>
      </c>
      <c r="D13">
        <v>799</v>
      </c>
    </row>
    <row r="14" spans="1:4" x14ac:dyDescent="0.3">
      <c r="A14">
        <v>34.67</v>
      </c>
      <c r="B14">
        <v>3</v>
      </c>
      <c r="C14">
        <v>2</v>
      </c>
      <c r="D14">
        <v>999</v>
      </c>
    </row>
    <row r="15" spans="1:4" x14ac:dyDescent="0.3">
      <c r="A15">
        <v>34.67</v>
      </c>
      <c r="B15">
        <v>3</v>
      </c>
      <c r="C15">
        <v>2</v>
      </c>
      <c r="D15">
        <v>999</v>
      </c>
    </row>
    <row r="16" spans="1:4" x14ac:dyDescent="0.3">
      <c r="A16">
        <v>34.67</v>
      </c>
      <c r="B16">
        <v>3</v>
      </c>
      <c r="C16">
        <v>2</v>
      </c>
      <c r="D16">
        <v>999</v>
      </c>
    </row>
    <row r="17" spans="1:12" x14ac:dyDescent="0.3">
      <c r="A17">
        <v>34.67</v>
      </c>
      <c r="B17">
        <v>3</v>
      </c>
      <c r="C17">
        <v>2</v>
      </c>
      <c r="D17">
        <v>999</v>
      </c>
    </row>
    <row r="18" spans="1:12" x14ac:dyDescent="0.3">
      <c r="A18">
        <v>34.67</v>
      </c>
      <c r="B18">
        <v>3</v>
      </c>
      <c r="C18">
        <v>2</v>
      </c>
      <c r="D18">
        <v>999</v>
      </c>
    </row>
    <row r="19" spans="1:12" ht="15" thickBot="1" x14ac:dyDescent="0.35">
      <c r="A19">
        <v>34.67</v>
      </c>
      <c r="B19">
        <v>3</v>
      </c>
      <c r="C19">
        <v>2</v>
      </c>
      <c r="D19">
        <v>999</v>
      </c>
    </row>
    <row r="20" spans="1:12" x14ac:dyDescent="0.3">
      <c r="A20">
        <v>34.67</v>
      </c>
      <c r="B20">
        <v>3</v>
      </c>
      <c r="C20">
        <v>2</v>
      </c>
      <c r="D20">
        <v>999</v>
      </c>
      <c r="F20" s="20"/>
      <c r="G20" s="20">
        <v>33.1</v>
      </c>
      <c r="H20" s="20">
        <v>2</v>
      </c>
      <c r="I20" s="20">
        <v>1</v>
      </c>
      <c r="J20" s="20">
        <v>624</v>
      </c>
    </row>
    <row r="21" spans="1:12" x14ac:dyDescent="0.3">
      <c r="A21">
        <v>34.67</v>
      </c>
      <c r="B21">
        <v>3</v>
      </c>
      <c r="C21">
        <v>2</v>
      </c>
      <c r="D21">
        <v>999</v>
      </c>
      <c r="F21">
        <v>33.1</v>
      </c>
      <c r="G21">
        <v>1</v>
      </c>
    </row>
    <row r="22" spans="1:12" x14ac:dyDescent="0.3">
      <c r="A22">
        <v>19.5</v>
      </c>
      <c r="B22">
        <v>4</v>
      </c>
      <c r="C22">
        <v>1</v>
      </c>
      <c r="D22">
        <v>1196</v>
      </c>
      <c r="F22">
        <v>2</v>
      </c>
      <c r="G22">
        <v>-0.23631582010923513</v>
      </c>
      <c r="H22">
        <v>1</v>
      </c>
    </row>
    <row r="23" spans="1:12" x14ac:dyDescent="0.3">
      <c r="A23">
        <v>19.5</v>
      </c>
      <c r="B23">
        <v>4</v>
      </c>
      <c r="C23">
        <v>2</v>
      </c>
      <c r="D23">
        <v>1196</v>
      </c>
      <c r="F23">
        <v>1</v>
      </c>
      <c r="G23">
        <v>-1.8418308580333501E-2</v>
      </c>
      <c r="H23">
        <v>0.17659830135637389</v>
      </c>
      <c r="I23">
        <v>1</v>
      </c>
    </row>
    <row r="24" spans="1:12" ht="15" thickBot="1" x14ac:dyDescent="0.35">
      <c r="A24">
        <v>18.5</v>
      </c>
      <c r="B24">
        <v>4</v>
      </c>
      <c r="C24">
        <v>1</v>
      </c>
      <c r="D24">
        <v>1196</v>
      </c>
      <c r="F24" s="21">
        <v>624</v>
      </c>
      <c r="G24" s="21">
        <v>-0.40861611169361317</v>
      </c>
      <c r="H24" s="21">
        <v>0.6990970652056413</v>
      </c>
      <c r="I24" s="21">
        <v>0.10885348593006315</v>
      </c>
      <c r="J24" s="21">
        <v>1</v>
      </c>
    </row>
    <row r="25" spans="1:12" x14ac:dyDescent="0.3">
      <c r="A25">
        <v>26.9</v>
      </c>
      <c r="B25">
        <v>4</v>
      </c>
      <c r="C25">
        <v>1</v>
      </c>
      <c r="D25">
        <v>1196</v>
      </c>
    </row>
    <row r="26" spans="1:12" x14ac:dyDescent="0.3">
      <c r="A26">
        <v>26.9</v>
      </c>
      <c r="B26">
        <v>4</v>
      </c>
      <c r="C26">
        <v>1</v>
      </c>
      <c r="D26">
        <v>1196</v>
      </c>
      <c r="F26" s="14" t="s">
        <v>2481</v>
      </c>
      <c r="G26" s="14"/>
      <c r="H26" s="14"/>
      <c r="I26" s="14"/>
      <c r="J26" s="14"/>
      <c r="K26" s="14"/>
      <c r="L26" s="14"/>
    </row>
    <row r="27" spans="1:12" x14ac:dyDescent="0.3">
      <c r="A27">
        <v>22.5</v>
      </c>
      <c r="B27">
        <v>3</v>
      </c>
      <c r="C27">
        <v>2</v>
      </c>
      <c r="D27">
        <v>998</v>
      </c>
      <c r="F27" s="14" t="s">
        <v>2482</v>
      </c>
      <c r="G27" s="14"/>
      <c r="H27" s="14"/>
      <c r="I27" s="14"/>
      <c r="J27" s="14"/>
      <c r="K27" s="14"/>
      <c r="L27" s="14"/>
    </row>
    <row r="28" spans="1:12" x14ac:dyDescent="0.3">
      <c r="A28">
        <v>22.5</v>
      </c>
      <c r="B28">
        <v>3</v>
      </c>
      <c r="C28">
        <v>2</v>
      </c>
      <c r="D28">
        <v>998</v>
      </c>
    </row>
    <row r="29" spans="1:12" x14ac:dyDescent="0.3">
      <c r="A29">
        <v>31.035</v>
      </c>
      <c r="B29">
        <v>3</v>
      </c>
      <c r="C29">
        <v>2</v>
      </c>
      <c r="D29">
        <v>998</v>
      </c>
    </row>
    <row r="30" spans="1:12" x14ac:dyDescent="0.3">
      <c r="A30">
        <v>22.5</v>
      </c>
      <c r="B30">
        <v>3</v>
      </c>
      <c r="C30">
        <v>2</v>
      </c>
      <c r="D30">
        <v>998</v>
      </c>
    </row>
    <row r="31" spans="1:12" x14ac:dyDescent="0.3">
      <c r="A31">
        <v>26.9</v>
      </c>
      <c r="B31">
        <v>3</v>
      </c>
      <c r="C31">
        <v>2</v>
      </c>
      <c r="D31">
        <v>998</v>
      </c>
    </row>
    <row r="32" spans="1:12" x14ac:dyDescent="0.3">
      <c r="A32">
        <v>22.5</v>
      </c>
      <c r="B32">
        <v>3</v>
      </c>
      <c r="C32">
        <v>2</v>
      </c>
      <c r="D32">
        <v>998</v>
      </c>
    </row>
    <row r="33" spans="1:4" x14ac:dyDescent="0.3">
      <c r="A33">
        <v>32.5</v>
      </c>
      <c r="B33">
        <v>3</v>
      </c>
      <c r="C33">
        <v>2</v>
      </c>
      <c r="D33">
        <v>998</v>
      </c>
    </row>
    <row r="34" spans="1:4" x14ac:dyDescent="0.3">
      <c r="A34">
        <v>26.9</v>
      </c>
      <c r="B34">
        <v>3</v>
      </c>
      <c r="C34">
        <v>2</v>
      </c>
      <c r="D34">
        <v>998</v>
      </c>
    </row>
    <row r="35" spans="1:4" x14ac:dyDescent="0.3">
      <c r="A35">
        <v>26.9</v>
      </c>
      <c r="B35">
        <v>4</v>
      </c>
      <c r="C35">
        <v>2</v>
      </c>
      <c r="D35">
        <v>1086</v>
      </c>
    </row>
    <row r="36" spans="1:4" x14ac:dyDescent="0.3">
      <c r="A36">
        <v>26.9</v>
      </c>
      <c r="B36">
        <v>4</v>
      </c>
      <c r="C36">
        <v>2</v>
      </c>
      <c r="D36">
        <v>1086</v>
      </c>
    </row>
    <row r="37" spans="1:4" x14ac:dyDescent="0.3">
      <c r="A37">
        <v>26.9</v>
      </c>
      <c r="B37">
        <v>4</v>
      </c>
      <c r="C37">
        <v>2</v>
      </c>
      <c r="D37">
        <v>1086</v>
      </c>
    </row>
    <row r="38" spans="1:4" x14ac:dyDescent="0.3">
      <c r="A38">
        <v>26.9</v>
      </c>
      <c r="B38">
        <v>4</v>
      </c>
      <c r="C38">
        <v>2</v>
      </c>
      <c r="D38">
        <v>1086</v>
      </c>
    </row>
    <row r="39" spans="1:4" x14ac:dyDescent="0.3">
      <c r="A39">
        <v>26.9</v>
      </c>
      <c r="B39">
        <v>4</v>
      </c>
      <c r="C39">
        <v>2</v>
      </c>
      <c r="D39">
        <v>1086</v>
      </c>
    </row>
    <row r="40" spans="1:4" x14ac:dyDescent="0.3">
      <c r="A40">
        <v>26.9</v>
      </c>
      <c r="B40">
        <v>4</v>
      </c>
      <c r="C40">
        <v>2</v>
      </c>
      <c r="D40">
        <v>1086</v>
      </c>
    </row>
    <row r="41" spans="1:4" x14ac:dyDescent="0.3">
      <c r="A41">
        <v>26.9</v>
      </c>
      <c r="B41">
        <v>4</v>
      </c>
      <c r="C41">
        <v>2</v>
      </c>
      <c r="D41">
        <v>1086</v>
      </c>
    </row>
    <row r="42" spans="1:4" x14ac:dyDescent="0.3">
      <c r="A42">
        <v>26.9</v>
      </c>
      <c r="B42">
        <v>4</v>
      </c>
      <c r="C42">
        <v>2</v>
      </c>
      <c r="D42">
        <v>1086</v>
      </c>
    </row>
    <row r="43" spans="1:4" x14ac:dyDescent="0.3">
      <c r="A43">
        <v>26.9</v>
      </c>
      <c r="B43">
        <v>3</v>
      </c>
      <c r="C43">
        <v>2</v>
      </c>
      <c r="D43">
        <v>1199</v>
      </c>
    </row>
    <row r="44" spans="1:4" x14ac:dyDescent="0.3">
      <c r="A44">
        <v>35.340000000000003</v>
      </c>
      <c r="B44">
        <v>3</v>
      </c>
      <c r="C44">
        <v>2</v>
      </c>
      <c r="D44">
        <v>1199</v>
      </c>
    </row>
    <row r="45" spans="1:4" x14ac:dyDescent="0.3">
      <c r="A45">
        <v>35.340000000000003</v>
      </c>
      <c r="B45">
        <v>3</v>
      </c>
      <c r="C45">
        <v>2</v>
      </c>
      <c r="D45">
        <v>1199</v>
      </c>
    </row>
    <row r="46" spans="1:4" x14ac:dyDescent="0.3">
      <c r="A46">
        <v>35.340000000000003</v>
      </c>
      <c r="B46">
        <v>3</v>
      </c>
      <c r="C46">
        <v>2</v>
      </c>
      <c r="D46">
        <v>1199</v>
      </c>
    </row>
    <row r="47" spans="1:4" x14ac:dyDescent="0.3">
      <c r="A47">
        <v>35.340000000000003</v>
      </c>
      <c r="B47">
        <v>3</v>
      </c>
      <c r="C47">
        <v>2</v>
      </c>
      <c r="D47">
        <v>1199</v>
      </c>
    </row>
    <row r="48" spans="1:4" x14ac:dyDescent="0.3">
      <c r="A48">
        <v>35.840000000000003</v>
      </c>
      <c r="B48">
        <v>3</v>
      </c>
      <c r="C48">
        <v>2</v>
      </c>
      <c r="D48">
        <v>1199</v>
      </c>
    </row>
    <row r="49" spans="1:4" x14ac:dyDescent="0.3">
      <c r="A49">
        <v>35.840000000000003</v>
      </c>
      <c r="B49">
        <v>3</v>
      </c>
      <c r="C49">
        <v>2</v>
      </c>
      <c r="D49">
        <v>1199</v>
      </c>
    </row>
    <row r="50" spans="1:4" x14ac:dyDescent="0.3">
      <c r="A50">
        <v>35.840000000000003</v>
      </c>
      <c r="B50">
        <v>3</v>
      </c>
      <c r="C50">
        <v>2</v>
      </c>
      <c r="D50">
        <v>1199</v>
      </c>
    </row>
    <row r="51" spans="1:4" x14ac:dyDescent="0.3">
      <c r="A51">
        <v>34</v>
      </c>
      <c r="B51">
        <v>3</v>
      </c>
      <c r="C51">
        <v>2</v>
      </c>
      <c r="D51">
        <v>998</v>
      </c>
    </row>
    <row r="52" spans="1:4" x14ac:dyDescent="0.3">
      <c r="A52">
        <v>34</v>
      </c>
      <c r="B52">
        <v>3</v>
      </c>
      <c r="C52">
        <v>2</v>
      </c>
      <c r="D52">
        <v>998</v>
      </c>
    </row>
    <row r="53" spans="1:4" x14ac:dyDescent="0.3">
      <c r="A53">
        <v>34</v>
      </c>
      <c r="B53">
        <v>3</v>
      </c>
      <c r="C53">
        <v>2</v>
      </c>
      <c r="D53">
        <v>998</v>
      </c>
    </row>
    <row r="54" spans="1:4" x14ac:dyDescent="0.3">
      <c r="A54">
        <v>34</v>
      </c>
      <c r="B54">
        <v>3</v>
      </c>
      <c r="C54">
        <v>2</v>
      </c>
      <c r="D54">
        <v>998</v>
      </c>
    </row>
    <row r="55" spans="1:4" x14ac:dyDescent="0.3">
      <c r="A55">
        <v>34</v>
      </c>
      <c r="B55">
        <v>3</v>
      </c>
      <c r="C55">
        <v>2</v>
      </c>
      <c r="D55">
        <v>998</v>
      </c>
    </row>
    <row r="56" spans="1:4" x14ac:dyDescent="0.3">
      <c r="A56">
        <v>34</v>
      </c>
      <c r="B56">
        <v>3</v>
      </c>
      <c r="C56">
        <v>2</v>
      </c>
      <c r="D56">
        <v>998</v>
      </c>
    </row>
    <row r="57" spans="1:4" x14ac:dyDescent="0.3">
      <c r="A57">
        <v>34</v>
      </c>
      <c r="B57">
        <v>3</v>
      </c>
      <c r="C57">
        <v>2</v>
      </c>
      <c r="D57">
        <v>998</v>
      </c>
    </row>
    <row r="58" spans="1:4" x14ac:dyDescent="0.3">
      <c r="A58">
        <v>34</v>
      </c>
      <c r="B58">
        <v>3</v>
      </c>
      <c r="C58">
        <v>2</v>
      </c>
      <c r="D58">
        <v>998</v>
      </c>
    </row>
    <row r="59" spans="1:4" x14ac:dyDescent="0.3">
      <c r="A59">
        <v>30.39</v>
      </c>
      <c r="B59">
        <v>4</v>
      </c>
      <c r="C59">
        <v>2</v>
      </c>
      <c r="D59">
        <v>1197</v>
      </c>
    </row>
    <row r="60" spans="1:4" x14ac:dyDescent="0.3">
      <c r="A60">
        <v>30.39</v>
      </c>
      <c r="B60">
        <v>4</v>
      </c>
      <c r="C60">
        <v>2</v>
      </c>
      <c r="D60">
        <v>1197</v>
      </c>
    </row>
    <row r="61" spans="1:4" x14ac:dyDescent="0.3">
      <c r="A61">
        <v>31.335000000000001</v>
      </c>
      <c r="B61">
        <v>4</v>
      </c>
      <c r="C61">
        <v>2</v>
      </c>
      <c r="D61">
        <v>1197</v>
      </c>
    </row>
    <row r="62" spans="1:4" x14ac:dyDescent="0.3">
      <c r="A62">
        <v>30.89</v>
      </c>
      <c r="B62">
        <v>4</v>
      </c>
      <c r="C62">
        <v>2</v>
      </c>
      <c r="D62">
        <v>1197</v>
      </c>
    </row>
    <row r="63" spans="1:4" x14ac:dyDescent="0.3">
      <c r="A63">
        <v>30.39</v>
      </c>
      <c r="B63">
        <v>4</v>
      </c>
      <c r="C63">
        <v>2</v>
      </c>
      <c r="D63">
        <v>1197</v>
      </c>
    </row>
    <row r="64" spans="1:4" x14ac:dyDescent="0.3">
      <c r="A64">
        <v>24.6</v>
      </c>
      <c r="B64">
        <v>4</v>
      </c>
      <c r="C64">
        <v>2</v>
      </c>
      <c r="D64">
        <v>1197</v>
      </c>
    </row>
    <row r="65" spans="1:4" x14ac:dyDescent="0.3">
      <c r="A65">
        <v>30.39</v>
      </c>
      <c r="B65">
        <v>4</v>
      </c>
      <c r="C65">
        <v>2</v>
      </c>
      <c r="D65">
        <v>1197</v>
      </c>
    </row>
    <row r="66" spans="1:4" x14ac:dyDescent="0.3">
      <c r="A66">
        <v>26.9</v>
      </c>
      <c r="B66">
        <v>3</v>
      </c>
      <c r="C66">
        <v>2</v>
      </c>
      <c r="D66">
        <v>999</v>
      </c>
    </row>
    <row r="67" spans="1:4" x14ac:dyDescent="0.3">
      <c r="A67">
        <v>26.9</v>
      </c>
      <c r="B67">
        <v>3</v>
      </c>
      <c r="C67">
        <v>2</v>
      </c>
      <c r="D67">
        <v>999</v>
      </c>
    </row>
    <row r="68" spans="1:4" x14ac:dyDescent="0.3">
      <c r="A68">
        <v>26.9</v>
      </c>
      <c r="B68">
        <v>3</v>
      </c>
      <c r="C68">
        <v>2</v>
      </c>
      <c r="D68">
        <v>999</v>
      </c>
    </row>
    <row r="69" spans="1:4" x14ac:dyDescent="0.3">
      <c r="A69">
        <v>26.9</v>
      </c>
      <c r="B69">
        <v>3</v>
      </c>
      <c r="C69">
        <v>2</v>
      </c>
      <c r="D69">
        <v>999</v>
      </c>
    </row>
    <row r="70" spans="1:4" x14ac:dyDescent="0.3">
      <c r="A70">
        <v>23.954999999999998</v>
      </c>
      <c r="B70">
        <v>4</v>
      </c>
      <c r="C70">
        <v>2</v>
      </c>
      <c r="D70">
        <v>1197</v>
      </c>
    </row>
    <row r="71" spans="1:4" x14ac:dyDescent="0.3">
      <c r="A71">
        <v>24.18</v>
      </c>
      <c r="B71">
        <v>4</v>
      </c>
      <c r="C71">
        <v>2</v>
      </c>
      <c r="D71">
        <v>1197</v>
      </c>
    </row>
    <row r="72" spans="1:4" x14ac:dyDescent="0.3">
      <c r="A72">
        <v>32.094999999999999</v>
      </c>
      <c r="B72">
        <v>4</v>
      </c>
      <c r="C72">
        <v>2</v>
      </c>
      <c r="D72">
        <v>1364</v>
      </c>
    </row>
    <row r="73" spans="1:4" x14ac:dyDescent="0.3">
      <c r="A73">
        <v>23.954999999999998</v>
      </c>
      <c r="B73">
        <v>4</v>
      </c>
      <c r="C73">
        <v>2</v>
      </c>
      <c r="D73">
        <v>1197</v>
      </c>
    </row>
    <row r="74" spans="1:4" x14ac:dyDescent="0.3">
      <c r="A74">
        <v>31.84</v>
      </c>
      <c r="B74">
        <v>4</v>
      </c>
      <c r="C74">
        <v>2</v>
      </c>
      <c r="D74">
        <v>1364</v>
      </c>
    </row>
    <row r="75" spans="1:4" x14ac:dyDescent="0.3">
      <c r="A75">
        <v>31.84</v>
      </c>
      <c r="B75">
        <v>4</v>
      </c>
      <c r="C75">
        <v>2</v>
      </c>
      <c r="D75">
        <v>1364</v>
      </c>
    </row>
    <row r="76" spans="1:4" x14ac:dyDescent="0.3">
      <c r="A76">
        <v>24.18</v>
      </c>
      <c r="B76">
        <v>4</v>
      </c>
      <c r="C76">
        <v>2</v>
      </c>
      <c r="D76">
        <v>1197</v>
      </c>
    </row>
    <row r="77" spans="1:4" x14ac:dyDescent="0.3">
      <c r="A77">
        <v>31.84</v>
      </c>
      <c r="B77">
        <v>4</v>
      </c>
      <c r="C77">
        <v>2</v>
      </c>
      <c r="D77">
        <v>1364</v>
      </c>
    </row>
    <row r="78" spans="1:4" x14ac:dyDescent="0.3">
      <c r="A78">
        <v>23.954999999999998</v>
      </c>
      <c r="B78">
        <v>4</v>
      </c>
      <c r="C78">
        <v>2</v>
      </c>
      <c r="D78">
        <v>1197</v>
      </c>
    </row>
    <row r="79" spans="1:4" x14ac:dyDescent="0.3">
      <c r="A79">
        <v>31.84</v>
      </c>
      <c r="B79">
        <v>4</v>
      </c>
      <c r="C79">
        <v>2</v>
      </c>
      <c r="D79">
        <v>1364</v>
      </c>
    </row>
    <row r="80" spans="1:4" x14ac:dyDescent="0.3">
      <c r="A80">
        <v>23.954999999999998</v>
      </c>
      <c r="B80">
        <v>4</v>
      </c>
      <c r="C80">
        <v>2</v>
      </c>
      <c r="D80">
        <v>1197</v>
      </c>
    </row>
    <row r="81" spans="1:4" x14ac:dyDescent="0.3">
      <c r="A81">
        <v>32.094999999999999</v>
      </c>
      <c r="B81">
        <v>4</v>
      </c>
      <c r="C81">
        <v>2</v>
      </c>
      <c r="D81">
        <v>1364</v>
      </c>
    </row>
    <row r="82" spans="1:4" x14ac:dyDescent="0.3">
      <c r="A82">
        <v>23.954999999999998</v>
      </c>
      <c r="B82">
        <v>4</v>
      </c>
      <c r="C82">
        <v>2</v>
      </c>
      <c r="D82">
        <v>1197</v>
      </c>
    </row>
    <row r="83" spans="1:4" x14ac:dyDescent="0.3">
      <c r="A83">
        <v>31.84</v>
      </c>
      <c r="B83">
        <v>4</v>
      </c>
      <c r="C83">
        <v>2</v>
      </c>
      <c r="D83">
        <v>1364</v>
      </c>
    </row>
    <row r="84" spans="1:4" x14ac:dyDescent="0.3">
      <c r="A84">
        <v>32.450000000000003</v>
      </c>
      <c r="B84">
        <v>4</v>
      </c>
      <c r="C84">
        <v>2</v>
      </c>
      <c r="D84">
        <v>1248</v>
      </c>
    </row>
    <row r="85" spans="1:4" x14ac:dyDescent="0.3">
      <c r="A85">
        <v>32.450000000000003</v>
      </c>
      <c r="B85">
        <v>4</v>
      </c>
      <c r="C85">
        <v>2</v>
      </c>
      <c r="D85">
        <v>1248</v>
      </c>
    </row>
    <row r="86" spans="1:4" x14ac:dyDescent="0.3">
      <c r="A86">
        <v>32.450000000000003</v>
      </c>
      <c r="B86">
        <v>4</v>
      </c>
      <c r="C86">
        <v>2</v>
      </c>
      <c r="D86">
        <v>1248</v>
      </c>
    </row>
    <row r="87" spans="1:4" x14ac:dyDescent="0.3">
      <c r="A87">
        <v>32.450000000000003</v>
      </c>
      <c r="B87">
        <v>4</v>
      </c>
      <c r="C87">
        <v>2</v>
      </c>
      <c r="D87">
        <v>1248</v>
      </c>
    </row>
    <row r="88" spans="1:4" x14ac:dyDescent="0.3">
      <c r="A88">
        <v>27.07</v>
      </c>
      <c r="B88">
        <v>4</v>
      </c>
      <c r="C88">
        <v>2</v>
      </c>
      <c r="D88">
        <v>1193</v>
      </c>
    </row>
    <row r="89" spans="1:4" x14ac:dyDescent="0.3">
      <c r="A89">
        <v>27.07</v>
      </c>
      <c r="B89">
        <v>4</v>
      </c>
      <c r="C89">
        <v>2</v>
      </c>
      <c r="D89">
        <v>1193</v>
      </c>
    </row>
    <row r="90" spans="1:4" x14ac:dyDescent="0.3">
      <c r="A90">
        <v>27.07</v>
      </c>
      <c r="B90">
        <v>4</v>
      </c>
      <c r="C90">
        <v>2</v>
      </c>
      <c r="D90">
        <v>1193</v>
      </c>
    </row>
    <row r="91" spans="1:4" x14ac:dyDescent="0.3">
      <c r="A91">
        <v>27.07</v>
      </c>
      <c r="B91">
        <v>4</v>
      </c>
      <c r="C91">
        <v>2</v>
      </c>
      <c r="D91">
        <v>1193</v>
      </c>
    </row>
    <row r="92" spans="1:4" x14ac:dyDescent="0.3">
      <c r="A92">
        <v>26.9</v>
      </c>
      <c r="B92">
        <v>4</v>
      </c>
      <c r="C92">
        <v>2</v>
      </c>
      <c r="D92">
        <v>1197</v>
      </c>
    </row>
    <row r="93" spans="1:4" x14ac:dyDescent="0.3">
      <c r="A93">
        <v>26.9</v>
      </c>
      <c r="B93">
        <v>4</v>
      </c>
      <c r="C93">
        <v>2</v>
      </c>
      <c r="D93">
        <v>1197</v>
      </c>
    </row>
    <row r="94" spans="1:4" x14ac:dyDescent="0.3">
      <c r="A94">
        <v>25.25</v>
      </c>
      <c r="B94">
        <v>4</v>
      </c>
      <c r="C94">
        <v>2</v>
      </c>
      <c r="D94">
        <v>1197</v>
      </c>
    </row>
    <row r="95" spans="1:4" x14ac:dyDescent="0.3">
      <c r="A95">
        <v>26.9</v>
      </c>
      <c r="B95">
        <v>4</v>
      </c>
      <c r="C95">
        <v>2</v>
      </c>
      <c r="D95">
        <v>1197</v>
      </c>
    </row>
    <row r="96" spans="1:4" x14ac:dyDescent="0.3">
      <c r="A96">
        <v>26.9</v>
      </c>
      <c r="B96">
        <v>4</v>
      </c>
      <c r="C96">
        <v>2</v>
      </c>
      <c r="D96">
        <v>1197</v>
      </c>
    </row>
    <row r="97" spans="1:4" x14ac:dyDescent="0.3">
      <c r="A97">
        <v>26.9</v>
      </c>
      <c r="B97">
        <v>4</v>
      </c>
      <c r="C97">
        <v>2</v>
      </c>
      <c r="D97">
        <v>1197</v>
      </c>
    </row>
    <row r="98" spans="1:4" x14ac:dyDescent="0.3">
      <c r="A98">
        <v>24.5</v>
      </c>
      <c r="B98">
        <v>4</v>
      </c>
      <c r="C98">
        <v>2</v>
      </c>
      <c r="D98">
        <v>1248</v>
      </c>
    </row>
    <row r="99" spans="1:4" x14ac:dyDescent="0.3">
      <c r="A99">
        <v>25.85</v>
      </c>
      <c r="B99">
        <v>4</v>
      </c>
      <c r="C99">
        <v>2</v>
      </c>
      <c r="D99">
        <v>1197</v>
      </c>
    </row>
    <row r="100" spans="1:4" x14ac:dyDescent="0.3">
      <c r="A100">
        <v>26.9</v>
      </c>
      <c r="B100">
        <v>4</v>
      </c>
      <c r="C100">
        <v>2</v>
      </c>
      <c r="D100">
        <v>1197</v>
      </c>
    </row>
    <row r="101" spans="1:4" x14ac:dyDescent="0.3">
      <c r="A101">
        <v>22.6</v>
      </c>
      <c r="B101">
        <v>4</v>
      </c>
      <c r="C101">
        <v>2</v>
      </c>
      <c r="D101">
        <v>1197</v>
      </c>
    </row>
    <row r="102" spans="1:4" x14ac:dyDescent="0.3">
      <c r="A102">
        <v>29.669999999999998</v>
      </c>
      <c r="B102">
        <v>4</v>
      </c>
      <c r="C102">
        <v>2</v>
      </c>
      <c r="D102">
        <v>1396</v>
      </c>
    </row>
    <row r="103" spans="1:4" x14ac:dyDescent="0.3">
      <c r="A103">
        <v>22.55</v>
      </c>
      <c r="B103">
        <v>4</v>
      </c>
      <c r="C103">
        <v>2</v>
      </c>
      <c r="D103">
        <v>1197</v>
      </c>
    </row>
    <row r="104" spans="1:4" x14ac:dyDescent="0.3">
      <c r="A104">
        <v>29.669999999999998</v>
      </c>
      <c r="B104">
        <v>4</v>
      </c>
      <c r="C104">
        <v>2</v>
      </c>
      <c r="D104">
        <v>1396</v>
      </c>
    </row>
    <row r="105" spans="1:4" x14ac:dyDescent="0.3">
      <c r="A105">
        <v>22.55</v>
      </c>
      <c r="B105">
        <v>4</v>
      </c>
      <c r="C105">
        <v>2</v>
      </c>
      <c r="D105">
        <v>1197</v>
      </c>
    </row>
    <row r="106" spans="1:4" x14ac:dyDescent="0.3">
      <c r="A106">
        <v>29.669999999999998</v>
      </c>
      <c r="B106">
        <v>4</v>
      </c>
      <c r="C106">
        <v>2</v>
      </c>
      <c r="D106">
        <v>1396</v>
      </c>
    </row>
    <row r="107" spans="1:4" x14ac:dyDescent="0.3">
      <c r="A107">
        <v>22.55</v>
      </c>
      <c r="B107">
        <v>4</v>
      </c>
      <c r="C107">
        <v>2</v>
      </c>
      <c r="D107">
        <v>1197</v>
      </c>
    </row>
    <row r="108" spans="1:4" x14ac:dyDescent="0.3">
      <c r="A108">
        <v>29.65</v>
      </c>
      <c r="B108">
        <v>4</v>
      </c>
      <c r="C108">
        <v>2</v>
      </c>
      <c r="D108">
        <v>1396</v>
      </c>
    </row>
    <row r="109" spans="1:4" x14ac:dyDescent="0.3">
      <c r="A109">
        <v>22.6</v>
      </c>
      <c r="B109">
        <v>4</v>
      </c>
      <c r="C109">
        <v>2</v>
      </c>
      <c r="D109">
        <v>1197</v>
      </c>
    </row>
    <row r="110" spans="1:4" x14ac:dyDescent="0.3">
      <c r="A110">
        <v>22.55</v>
      </c>
      <c r="B110">
        <v>4</v>
      </c>
      <c r="C110">
        <v>2</v>
      </c>
      <c r="D110">
        <v>1197</v>
      </c>
    </row>
    <row r="111" spans="1:4" x14ac:dyDescent="0.3">
      <c r="A111">
        <v>22.55</v>
      </c>
      <c r="B111">
        <v>4</v>
      </c>
      <c r="C111">
        <v>2</v>
      </c>
      <c r="D111">
        <v>1197</v>
      </c>
    </row>
    <row r="112" spans="1:4" x14ac:dyDescent="0.3">
      <c r="A112">
        <v>29.669999999999998</v>
      </c>
      <c r="B112">
        <v>4</v>
      </c>
      <c r="C112">
        <v>2</v>
      </c>
      <c r="D112">
        <v>1396</v>
      </c>
    </row>
    <row r="113" spans="1:4" x14ac:dyDescent="0.3">
      <c r="A113">
        <v>26.9</v>
      </c>
      <c r="B113">
        <v>4</v>
      </c>
      <c r="C113">
        <v>2</v>
      </c>
      <c r="D113">
        <v>1197</v>
      </c>
    </row>
    <row r="114" spans="1:4" x14ac:dyDescent="0.3">
      <c r="A114">
        <v>26.9</v>
      </c>
      <c r="B114">
        <v>4</v>
      </c>
      <c r="C114">
        <v>2</v>
      </c>
      <c r="D114">
        <v>1197</v>
      </c>
    </row>
    <row r="115" spans="1:4" x14ac:dyDescent="0.3">
      <c r="A115">
        <v>26.9</v>
      </c>
      <c r="B115">
        <v>4</v>
      </c>
      <c r="C115">
        <v>2</v>
      </c>
      <c r="D115">
        <v>1197</v>
      </c>
    </row>
    <row r="116" spans="1:4" x14ac:dyDescent="0.3">
      <c r="A116">
        <v>26.9</v>
      </c>
      <c r="B116">
        <v>4</v>
      </c>
      <c r="C116">
        <v>2</v>
      </c>
      <c r="D116">
        <v>1197</v>
      </c>
    </row>
    <row r="117" spans="1:4" x14ac:dyDescent="0.3">
      <c r="A117">
        <v>26.9</v>
      </c>
      <c r="B117">
        <v>4</v>
      </c>
      <c r="C117">
        <v>2</v>
      </c>
      <c r="D117">
        <v>1197</v>
      </c>
    </row>
    <row r="118" spans="1:4" x14ac:dyDescent="0.3">
      <c r="A118">
        <v>26.9</v>
      </c>
      <c r="B118">
        <v>4</v>
      </c>
      <c r="C118">
        <v>2</v>
      </c>
      <c r="D118">
        <v>1197</v>
      </c>
    </row>
    <row r="119" spans="1:4" x14ac:dyDescent="0.3">
      <c r="A119">
        <v>27.65</v>
      </c>
      <c r="B119">
        <v>4</v>
      </c>
      <c r="C119">
        <v>2</v>
      </c>
      <c r="D119">
        <v>1197</v>
      </c>
    </row>
    <row r="120" spans="1:4" x14ac:dyDescent="0.3">
      <c r="A120">
        <v>26.9</v>
      </c>
      <c r="B120">
        <v>4</v>
      </c>
      <c r="C120">
        <v>2</v>
      </c>
      <c r="D120">
        <v>998</v>
      </c>
    </row>
    <row r="121" spans="1:4" x14ac:dyDescent="0.3">
      <c r="A121">
        <v>26.9</v>
      </c>
      <c r="B121">
        <v>4</v>
      </c>
      <c r="C121">
        <v>2</v>
      </c>
      <c r="D121">
        <v>1186</v>
      </c>
    </row>
    <row r="122" spans="1:4" x14ac:dyDescent="0.3">
      <c r="A122">
        <v>26.9</v>
      </c>
      <c r="B122">
        <v>4</v>
      </c>
      <c r="C122">
        <v>2</v>
      </c>
      <c r="D122">
        <v>1186</v>
      </c>
    </row>
    <row r="123" spans="1:4" x14ac:dyDescent="0.3">
      <c r="A123">
        <v>26.9</v>
      </c>
      <c r="B123">
        <v>4</v>
      </c>
      <c r="C123">
        <v>2</v>
      </c>
      <c r="D123">
        <v>1186</v>
      </c>
    </row>
    <row r="124" spans="1:4" x14ac:dyDescent="0.3">
      <c r="A124">
        <v>26.9</v>
      </c>
      <c r="B124">
        <v>4</v>
      </c>
      <c r="C124">
        <v>2</v>
      </c>
      <c r="D124">
        <v>1186</v>
      </c>
    </row>
    <row r="125" spans="1:4" x14ac:dyDescent="0.3">
      <c r="A125">
        <v>22</v>
      </c>
      <c r="B125">
        <v>3</v>
      </c>
      <c r="C125">
        <v>2</v>
      </c>
      <c r="D125">
        <v>999</v>
      </c>
    </row>
    <row r="126" spans="1:4" x14ac:dyDescent="0.3">
      <c r="A126">
        <v>22</v>
      </c>
      <c r="B126">
        <v>3</v>
      </c>
      <c r="C126">
        <v>2</v>
      </c>
      <c r="D126">
        <v>999</v>
      </c>
    </row>
    <row r="127" spans="1:4" x14ac:dyDescent="0.3">
      <c r="A127">
        <v>22</v>
      </c>
      <c r="B127">
        <v>3</v>
      </c>
      <c r="C127">
        <v>2</v>
      </c>
      <c r="D127">
        <v>999</v>
      </c>
    </row>
    <row r="128" spans="1:4" x14ac:dyDescent="0.3">
      <c r="A128">
        <v>29</v>
      </c>
      <c r="B128">
        <v>4</v>
      </c>
      <c r="C128">
        <v>2</v>
      </c>
      <c r="D128">
        <v>1498</v>
      </c>
    </row>
    <row r="129" spans="1:4" x14ac:dyDescent="0.3">
      <c r="A129">
        <v>29</v>
      </c>
      <c r="B129">
        <v>4</v>
      </c>
      <c r="C129">
        <v>2</v>
      </c>
      <c r="D129">
        <v>1498</v>
      </c>
    </row>
    <row r="130" spans="1:4" x14ac:dyDescent="0.3">
      <c r="A130">
        <v>29</v>
      </c>
      <c r="B130">
        <v>4</v>
      </c>
      <c r="C130">
        <v>2</v>
      </c>
      <c r="D130">
        <v>1498</v>
      </c>
    </row>
    <row r="131" spans="1:4" x14ac:dyDescent="0.3">
      <c r="A131">
        <v>25.5</v>
      </c>
      <c r="B131">
        <v>4</v>
      </c>
      <c r="C131">
        <v>2</v>
      </c>
      <c r="D131">
        <v>1197</v>
      </c>
    </row>
    <row r="132" spans="1:4" x14ac:dyDescent="0.3">
      <c r="A132">
        <v>28.5</v>
      </c>
      <c r="B132">
        <v>4</v>
      </c>
      <c r="C132">
        <v>2</v>
      </c>
      <c r="D132">
        <v>1498</v>
      </c>
    </row>
    <row r="133" spans="1:4" x14ac:dyDescent="0.3">
      <c r="A133">
        <v>25.8</v>
      </c>
      <c r="B133">
        <v>4</v>
      </c>
      <c r="C133">
        <v>2</v>
      </c>
      <c r="D133">
        <v>1197</v>
      </c>
    </row>
    <row r="134" spans="1:4" x14ac:dyDescent="0.3">
      <c r="A134">
        <v>25.8</v>
      </c>
      <c r="B134">
        <v>4</v>
      </c>
      <c r="C134">
        <v>2</v>
      </c>
      <c r="D134">
        <v>1197</v>
      </c>
    </row>
    <row r="135" spans="1:4" x14ac:dyDescent="0.3">
      <c r="A135">
        <v>37.9</v>
      </c>
      <c r="B135">
        <v>4</v>
      </c>
      <c r="C135">
        <v>2</v>
      </c>
      <c r="D135">
        <v>1248</v>
      </c>
    </row>
    <row r="136" spans="1:4" x14ac:dyDescent="0.3">
      <c r="A136">
        <v>25.8</v>
      </c>
      <c r="B136">
        <v>4</v>
      </c>
      <c r="C136">
        <v>2</v>
      </c>
      <c r="D136">
        <v>1197</v>
      </c>
    </row>
    <row r="137" spans="1:4" x14ac:dyDescent="0.3">
      <c r="A137">
        <v>37.9</v>
      </c>
      <c r="B137">
        <v>4</v>
      </c>
      <c r="C137">
        <v>2</v>
      </c>
      <c r="D137">
        <v>1248</v>
      </c>
    </row>
    <row r="138" spans="1:4" x14ac:dyDescent="0.3">
      <c r="A138">
        <v>25.8</v>
      </c>
      <c r="B138">
        <v>4</v>
      </c>
      <c r="C138">
        <v>2</v>
      </c>
      <c r="D138">
        <v>1197</v>
      </c>
    </row>
    <row r="139" spans="1:4" x14ac:dyDescent="0.3">
      <c r="A139">
        <v>37.9</v>
      </c>
      <c r="B139">
        <v>4</v>
      </c>
      <c r="C139">
        <v>2</v>
      </c>
      <c r="D139">
        <v>1248</v>
      </c>
    </row>
    <row r="140" spans="1:4" x14ac:dyDescent="0.3">
      <c r="A140">
        <v>37.9</v>
      </c>
      <c r="B140">
        <v>4</v>
      </c>
      <c r="C140">
        <v>2</v>
      </c>
      <c r="D140">
        <v>1248</v>
      </c>
    </row>
    <row r="141" spans="1:4" x14ac:dyDescent="0.3">
      <c r="A141">
        <v>25.8</v>
      </c>
      <c r="B141">
        <v>4</v>
      </c>
      <c r="C141">
        <v>2</v>
      </c>
      <c r="D141">
        <v>1197</v>
      </c>
    </row>
    <row r="142" spans="1:4" x14ac:dyDescent="0.3">
      <c r="A142">
        <v>25.8</v>
      </c>
      <c r="B142">
        <v>4</v>
      </c>
      <c r="C142">
        <v>2</v>
      </c>
      <c r="D142">
        <v>1197</v>
      </c>
    </row>
    <row r="143" spans="1:4" x14ac:dyDescent="0.3">
      <c r="A143">
        <v>25.8</v>
      </c>
      <c r="B143">
        <v>4</v>
      </c>
      <c r="C143">
        <v>2</v>
      </c>
      <c r="D143">
        <v>1197</v>
      </c>
    </row>
    <row r="144" spans="1:4" x14ac:dyDescent="0.3">
      <c r="A144">
        <v>37.9</v>
      </c>
      <c r="B144">
        <v>4</v>
      </c>
      <c r="C144">
        <v>2</v>
      </c>
      <c r="D144">
        <v>1248</v>
      </c>
    </row>
    <row r="145" spans="1:4" x14ac:dyDescent="0.3">
      <c r="A145">
        <v>37.9</v>
      </c>
      <c r="B145">
        <v>4</v>
      </c>
      <c r="C145">
        <v>2</v>
      </c>
      <c r="D145">
        <v>1248</v>
      </c>
    </row>
    <row r="146" spans="1:4" x14ac:dyDescent="0.3">
      <c r="A146">
        <v>37.9</v>
      </c>
      <c r="B146">
        <v>4</v>
      </c>
      <c r="C146">
        <v>2</v>
      </c>
      <c r="D146">
        <v>1248</v>
      </c>
    </row>
    <row r="147" spans="1:4" x14ac:dyDescent="0.3">
      <c r="A147">
        <v>26.9</v>
      </c>
      <c r="B147">
        <v>4</v>
      </c>
      <c r="C147">
        <v>2</v>
      </c>
      <c r="D147">
        <v>1498</v>
      </c>
    </row>
    <row r="148" spans="1:4" x14ac:dyDescent="0.3">
      <c r="A148">
        <v>26.9</v>
      </c>
      <c r="B148">
        <v>4</v>
      </c>
      <c r="C148">
        <v>2</v>
      </c>
      <c r="D148">
        <v>1498</v>
      </c>
    </row>
    <row r="149" spans="1:4" x14ac:dyDescent="0.3">
      <c r="A149">
        <v>26.9</v>
      </c>
      <c r="B149">
        <v>4</v>
      </c>
      <c r="C149">
        <v>2</v>
      </c>
      <c r="D149">
        <v>1498</v>
      </c>
    </row>
    <row r="150" spans="1:4" x14ac:dyDescent="0.3">
      <c r="A150">
        <v>26.9</v>
      </c>
      <c r="B150">
        <v>3</v>
      </c>
      <c r="C150">
        <v>2</v>
      </c>
      <c r="D150">
        <v>1194</v>
      </c>
    </row>
    <row r="151" spans="1:4" x14ac:dyDescent="0.3">
      <c r="A151">
        <v>26.9</v>
      </c>
      <c r="B151">
        <v>3</v>
      </c>
      <c r="C151">
        <v>2</v>
      </c>
      <c r="D151">
        <v>1194</v>
      </c>
    </row>
    <row r="152" spans="1:4" x14ac:dyDescent="0.3">
      <c r="A152">
        <v>26.9</v>
      </c>
      <c r="B152">
        <v>3</v>
      </c>
      <c r="C152">
        <v>2</v>
      </c>
      <c r="D152">
        <v>1194</v>
      </c>
    </row>
    <row r="153" spans="1:4" x14ac:dyDescent="0.3">
      <c r="A153">
        <v>26.9</v>
      </c>
      <c r="B153">
        <v>3</v>
      </c>
      <c r="C153">
        <v>2</v>
      </c>
      <c r="D153">
        <v>1194</v>
      </c>
    </row>
    <row r="154" spans="1:4" x14ac:dyDescent="0.3">
      <c r="A154">
        <v>26.9</v>
      </c>
      <c r="B154">
        <v>3</v>
      </c>
      <c r="C154">
        <v>2</v>
      </c>
      <c r="D154">
        <v>1498</v>
      </c>
    </row>
    <row r="155" spans="1:4" x14ac:dyDescent="0.3">
      <c r="A155">
        <v>26.130000000000003</v>
      </c>
      <c r="B155">
        <v>3</v>
      </c>
      <c r="C155">
        <v>2</v>
      </c>
      <c r="D155">
        <v>1498</v>
      </c>
    </row>
    <row r="156" spans="1:4" x14ac:dyDescent="0.3">
      <c r="A156">
        <v>26.130000000000003</v>
      </c>
      <c r="B156">
        <v>3</v>
      </c>
      <c r="C156">
        <v>2</v>
      </c>
      <c r="D156">
        <v>1498</v>
      </c>
    </row>
    <row r="157" spans="1:4" x14ac:dyDescent="0.3">
      <c r="A157">
        <v>26.164999999999999</v>
      </c>
      <c r="B157">
        <v>3</v>
      </c>
      <c r="C157">
        <v>2</v>
      </c>
      <c r="D157">
        <v>1498</v>
      </c>
    </row>
    <row r="158" spans="1:4" x14ac:dyDescent="0.3">
      <c r="A158">
        <v>26.130000000000003</v>
      </c>
      <c r="B158">
        <v>3</v>
      </c>
      <c r="C158">
        <v>2</v>
      </c>
      <c r="D158">
        <v>1498</v>
      </c>
    </row>
    <row r="159" spans="1:4" x14ac:dyDescent="0.3">
      <c r="A159">
        <v>26.9</v>
      </c>
      <c r="B159">
        <v>3</v>
      </c>
      <c r="C159">
        <v>2</v>
      </c>
      <c r="D159">
        <v>999</v>
      </c>
    </row>
    <row r="160" spans="1:4" x14ac:dyDescent="0.3">
      <c r="A160">
        <v>26.9</v>
      </c>
      <c r="B160">
        <v>3</v>
      </c>
      <c r="C160">
        <v>2</v>
      </c>
      <c r="D160">
        <v>999</v>
      </c>
    </row>
    <row r="161" spans="1:4" x14ac:dyDescent="0.3">
      <c r="A161">
        <v>26.9</v>
      </c>
      <c r="B161">
        <v>3</v>
      </c>
      <c r="C161">
        <v>2</v>
      </c>
      <c r="D161">
        <v>999</v>
      </c>
    </row>
    <row r="162" spans="1:4" x14ac:dyDescent="0.3">
      <c r="A162">
        <v>26.164999999999999</v>
      </c>
      <c r="B162">
        <v>3</v>
      </c>
      <c r="C162">
        <v>2</v>
      </c>
      <c r="D162">
        <v>1498</v>
      </c>
    </row>
    <row r="163" spans="1:4" x14ac:dyDescent="0.3">
      <c r="A163">
        <v>26.9</v>
      </c>
      <c r="B163">
        <v>4</v>
      </c>
      <c r="C163">
        <v>2</v>
      </c>
      <c r="D163">
        <v>1194</v>
      </c>
    </row>
    <row r="164" spans="1:4" x14ac:dyDescent="0.3">
      <c r="A164">
        <v>26.9</v>
      </c>
      <c r="B164">
        <v>4</v>
      </c>
      <c r="C164">
        <v>2</v>
      </c>
      <c r="D164">
        <v>1194</v>
      </c>
    </row>
    <row r="165" spans="1:4" x14ac:dyDescent="0.3">
      <c r="A165">
        <v>26.9</v>
      </c>
      <c r="B165">
        <v>4</v>
      </c>
      <c r="C165">
        <v>2</v>
      </c>
      <c r="D165">
        <v>1194</v>
      </c>
    </row>
    <row r="166" spans="1:4" x14ac:dyDescent="0.3">
      <c r="A166">
        <v>26.9</v>
      </c>
      <c r="B166">
        <v>4</v>
      </c>
      <c r="C166">
        <v>2</v>
      </c>
      <c r="D166">
        <v>1498</v>
      </c>
    </row>
    <row r="167" spans="1:4" x14ac:dyDescent="0.3">
      <c r="A167">
        <v>26.9</v>
      </c>
      <c r="B167">
        <v>4</v>
      </c>
      <c r="C167">
        <v>2</v>
      </c>
      <c r="D167">
        <v>1498</v>
      </c>
    </row>
    <row r="168" spans="1:4" x14ac:dyDescent="0.3">
      <c r="A168">
        <v>26.9</v>
      </c>
      <c r="B168">
        <v>4</v>
      </c>
      <c r="C168">
        <v>2</v>
      </c>
      <c r="D168">
        <v>1498</v>
      </c>
    </row>
    <row r="169" spans="1:4" x14ac:dyDescent="0.3">
      <c r="A169">
        <v>26.9</v>
      </c>
      <c r="B169">
        <v>4</v>
      </c>
      <c r="C169">
        <v>2</v>
      </c>
      <c r="D169">
        <v>1498</v>
      </c>
    </row>
    <row r="170" spans="1:4" x14ac:dyDescent="0.3">
      <c r="A170">
        <v>26.9</v>
      </c>
      <c r="B170">
        <v>4</v>
      </c>
      <c r="C170">
        <v>2</v>
      </c>
      <c r="D170">
        <v>1498</v>
      </c>
    </row>
    <row r="171" spans="1:4" x14ac:dyDescent="0.3">
      <c r="A171">
        <v>26.9</v>
      </c>
      <c r="B171">
        <v>4</v>
      </c>
      <c r="C171">
        <v>2</v>
      </c>
      <c r="D171">
        <v>1194</v>
      </c>
    </row>
    <row r="172" spans="1:4" x14ac:dyDescent="0.3">
      <c r="A172">
        <v>26.9</v>
      </c>
      <c r="B172">
        <v>4</v>
      </c>
      <c r="C172">
        <v>2</v>
      </c>
      <c r="D172">
        <v>1194</v>
      </c>
    </row>
    <row r="173" spans="1:4" x14ac:dyDescent="0.3">
      <c r="A173">
        <v>26.9</v>
      </c>
      <c r="B173">
        <v>4</v>
      </c>
      <c r="C173">
        <v>2</v>
      </c>
      <c r="D173">
        <v>1194</v>
      </c>
    </row>
    <row r="174" spans="1:4" x14ac:dyDescent="0.3">
      <c r="A174">
        <v>26.9</v>
      </c>
      <c r="B174">
        <v>4</v>
      </c>
      <c r="C174">
        <v>2</v>
      </c>
      <c r="D174">
        <v>1194</v>
      </c>
    </row>
    <row r="175" spans="1:4" x14ac:dyDescent="0.3">
      <c r="A175">
        <v>26.9</v>
      </c>
      <c r="B175">
        <v>4</v>
      </c>
      <c r="C175">
        <v>2</v>
      </c>
      <c r="D175">
        <v>1498</v>
      </c>
    </row>
    <row r="176" spans="1:4" x14ac:dyDescent="0.3">
      <c r="A176">
        <v>21.75</v>
      </c>
      <c r="B176">
        <v>4</v>
      </c>
      <c r="C176">
        <v>2</v>
      </c>
      <c r="D176">
        <v>1496</v>
      </c>
    </row>
    <row r="177" spans="1:4" x14ac:dyDescent="0.3">
      <c r="A177">
        <v>21.95</v>
      </c>
      <c r="B177">
        <v>4</v>
      </c>
      <c r="C177">
        <v>2</v>
      </c>
      <c r="D177">
        <v>1496</v>
      </c>
    </row>
    <row r="178" spans="1:4" x14ac:dyDescent="0.3">
      <c r="A178">
        <v>32.115000000000002</v>
      </c>
      <c r="B178">
        <v>4</v>
      </c>
      <c r="C178">
        <v>2</v>
      </c>
      <c r="D178">
        <v>1364</v>
      </c>
    </row>
    <row r="179" spans="1:4" x14ac:dyDescent="0.3">
      <c r="A179">
        <v>32.1</v>
      </c>
      <c r="B179">
        <v>4</v>
      </c>
      <c r="C179">
        <v>2</v>
      </c>
      <c r="D179">
        <v>1364</v>
      </c>
    </row>
    <row r="180" spans="1:4" x14ac:dyDescent="0.3">
      <c r="A180">
        <v>31.86</v>
      </c>
      <c r="B180">
        <v>4</v>
      </c>
      <c r="C180">
        <v>2</v>
      </c>
      <c r="D180">
        <v>1364</v>
      </c>
    </row>
    <row r="181" spans="1:4" x14ac:dyDescent="0.3">
      <c r="A181">
        <v>21.75</v>
      </c>
      <c r="B181">
        <v>4</v>
      </c>
      <c r="C181">
        <v>2</v>
      </c>
      <c r="D181">
        <v>1496</v>
      </c>
    </row>
    <row r="182" spans="1:4" x14ac:dyDescent="0.3">
      <c r="A182">
        <v>21.75</v>
      </c>
      <c r="B182">
        <v>4</v>
      </c>
      <c r="C182">
        <v>2</v>
      </c>
      <c r="D182">
        <v>1496</v>
      </c>
    </row>
    <row r="183" spans="1:4" x14ac:dyDescent="0.3">
      <c r="A183">
        <v>32.1</v>
      </c>
      <c r="B183">
        <v>4</v>
      </c>
      <c r="C183">
        <v>2</v>
      </c>
      <c r="D183">
        <v>1364</v>
      </c>
    </row>
    <row r="184" spans="1:4" x14ac:dyDescent="0.3">
      <c r="A184">
        <v>31.86</v>
      </c>
      <c r="B184">
        <v>4</v>
      </c>
      <c r="C184">
        <v>2</v>
      </c>
      <c r="D184">
        <v>1364</v>
      </c>
    </row>
    <row r="185" spans="1:4" x14ac:dyDescent="0.3">
      <c r="A185">
        <v>21.75</v>
      </c>
      <c r="B185">
        <v>4</v>
      </c>
      <c r="C185">
        <v>2</v>
      </c>
      <c r="D185">
        <v>1496</v>
      </c>
    </row>
    <row r="186" spans="1:4" x14ac:dyDescent="0.3">
      <c r="A186">
        <v>23</v>
      </c>
      <c r="B186">
        <v>4</v>
      </c>
      <c r="C186">
        <v>2</v>
      </c>
      <c r="D186">
        <v>1496</v>
      </c>
    </row>
    <row r="187" spans="1:4" x14ac:dyDescent="0.3">
      <c r="A187">
        <v>26.28</v>
      </c>
      <c r="B187">
        <v>4</v>
      </c>
      <c r="C187">
        <v>2</v>
      </c>
      <c r="D187">
        <v>1197</v>
      </c>
    </row>
    <row r="188" spans="1:4" x14ac:dyDescent="0.3">
      <c r="A188">
        <v>29.35</v>
      </c>
      <c r="B188">
        <v>4</v>
      </c>
      <c r="C188">
        <v>2</v>
      </c>
      <c r="D188">
        <v>1364</v>
      </c>
    </row>
    <row r="189" spans="1:4" x14ac:dyDescent="0.3">
      <c r="A189">
        <v>29.35</v>
      </c>
      <c r="B189">
        <v>4</v>
      </c>
      <c r="C189">
        <v>2</v>
      </c>
      <c r="D189">
        <v>1364</v>
      </c>
    </row>
    <row r="190" spans="1:4" x14ac:dyDescent="0.3">
      <c r="A190">
        <v>26.28</v>
      </c>
      <c r="B190">
        <v>4</v>
      </c>
      <c r="C190">
        <v>2</v>
      </c>
      <c r="D190">
        <v>1197</v>
      </c>
    </row>
    <row r="191" spans="1:4" x14ac:dyDescent="0.3">
      <c r="A191">
        <v>29.35</v>
      </c>
      <c r="B191">
        <v>4</v>
      </c>
      <c r="C191">
        <v>2</v>
      </c>
      <c r="D191">
        <v>1364</v>
      </c>
    </row>
    <row r="192" spans="1:4" x14ac:dyDescent="0.3">
      <c r="A192">
        <v>28.04</v>
      </c>
      <c r="B192">
        <v>4</v>
      </c>
      <c r="C192">
        <v>2</v>
      </c>
      <c r="D192">
        <v>1461</v>
      </c>
    </row>
    <row r="193" spans="1:4" x14ac:dyDescent="0.3">
      <c r="A193">
        <v>28.04</v>
      </c>
      <c r="B193">
        <v>4</v>
      </c>
      <c r="C193">
        <v>2</v>
      </c>
      <c r="D193">
        <v>1461</v>
      </c>
    </row>
    <row r="194" spans="1:4" x14ac:dyDescent="0.3">
      <c r="A194">
        <v>28.04</v>
      </c>
      <c r="B194">
        <v>4</v>
      </c>
      <c r="C194">
        <v>2</v>
      </c>
      <c r="D194">
        <v>1461</v>
      </c>
    </row>
    <row r="195" spans="1:4" x14ac:dyDescent="0.3">
      <c r="A195">
        <v>26.9</v>
      </c>
      <c r="B195">
        <v>4</v>
      </c>
      <c r="C195">
        <v>2</v>
      </c>
      <c r="D195">
        <v>1197</v>
      </c>
    </row>
    <row r="196" spans="1:4" x14ac:dyDescent="0.3">
      <c r="A196">
        <v>26.9</v>
      </c>
      <c r="B196">
        <v>4</v>
      </c>
      <c r="C196">
        <v>2</v>
      </c>
      <c r="D196">
        <v>1197</v>
      </c>
    </row>
    <row r="197" spans="1:4" x14ac:dyDescent="0.3">
      <c r="A197">
        <v>26.9</v>
      </c>
      <c r="B197">
        <v>4</v>
      </c>
      <c r="C197">
        <v>2</v>
      </c>
      <c r="D197">
        <v>1197</v>
      </c>
    </row>
    <row r="198" spans="1:4" x14ac:dyDescent="0.3">
      <c r="A198">
        <v>26.9</v>
      </c>
      <c r="B198">
        <v>4</v>
      </c>
      <c r="C198">
        <v>2</v>
      </c>
      <c r="D198">
        <v>1197</v>
      </c>
    </row>
    <row r="199" spans="1:4" x14ac:dyDescent="0.3">
      <c r="A199">
        <v>26.9</v>
      </c>
      <c r="B199">
        <v>4</v>
      </c>
      <c r="C199">
        <v>2</v>
      </c>
      <c r="D199">
        <v>1197</v>
      </c>
    </row>
    <row r="200" spans="1:4" x14ac:dyDescent="0.3">
      <c r="A200">
        <v>26.9</v>
      </c>
      <c r="B200">
        <v>4</v>
      </c>
      <c r="C200">
        <v>2</v>
      </c>
      <c r="D200">
        <v>2157</v>
      </c>
    </row>
    <row r="201" spans="1:4" x14ac:dyDescent="0.3">
      <c r="A201">
        <v>26.9</v>
      </c>
      <c r="B201">
        <v>4</v>
      </c>
      <c r="C201">
        <v>4</v>
      </c>
      <c r="D201">
        <v>2157</v>
      </c>
    </row>
    <row r="202" spans="1:4" x14ac:dyDescent="0.3">
      <c r="A202">
        <v>26.9</v>
      </c>
      <c r="B202">
        <v>4</v>
      </c>
      <c r="C202">
        <v>3</v>
      </c>
      <c r="D202">
        <v>1968</v>
      </c>
    </row>
    <row r="203" spans="1:4" x14ac:dyDescent="0.3">
      <c r="A203">
        <v>26.9</v>
      </c>
      <c r="B203">
        <v>4</v>
      </c>
      <c r="C203">
        <v>3</v>
      </c>
      <c r="D203">
        <v>1968</v>
      </c>
    </row>
    <row r="204" spans="1:4" x14ac:dyDescent="0.3">
      <c r="A204">
        <v>18.149999999999999</v>
      </c>
      <c r="B204">
        <v>4</v>
      </c>
      <c r="C204">
        <v>2</v>
      </c>
      <c r="D204">
        <v>1798</v>
      </c>
    </row>
    <row r="205" spans="1:4" x14ac:dyDescent="0.3">
      <c r="A205">
        <v>24.195</v>
      </c>
      <c r="B205">
        <v>4</v>
      </c>
      <c r="C205">
        <v>2</v>
      </c>
      <c r="D205">
        <v>1968</v>
      </c>
    </row>
    <row r="206" spans="1:4" x14ac:dyDescent="0.3">
      <c r="A206">
        <v>24.195</v>
      </c>
      <c r="B206">
        <v>4</v>
      </c>
      <c r="C206">
        <v>2</v>
      </c>
      <c r="D206">
        <v>1968</v>
      </c>
    </row>
    <row r="207" spans="1:4" x14ac:dyDescent="0.3">
      <c r="A207">
        <v>24.195</v>
      </c>
      <c r="B207">
        <v>4</v>
      </c>
      <c r="C207">
        <v>2</v>
      </c>
      <c r="D207">
        <v>1968</v>
      </c>
    </row>
    <row r="208" spans="1:4" x14ac:dyDescent="0.3">
      <c r="A208">
        <v>24.195</v>
      </c>
      <c r="B208">
        <v>4</v>
      </c>
      <c r="C208">
        <v>2</v>
      </c>
      <c r="D208">
        <v>1968</v>
      </c>
    </row>
    <row r="209" spans="1:4" x14ac:dyDescent="0.3">
      <c r="A209">
        <v>25.28</v>
      </c>
      <c r="B209">
        <v>4</v>
      </c>
      <c r="C209">
        <v>4</v>
      </c>
      <c r="D209">
        <v>1995</v>
      </c>
    </row>
    <row r="210" spans="1:4" x14ac:dyDescent="0.3">
      <c r="A210">
        <v>25.28</v>
      </c>
      <c r="B210">
        <v>4</v>
      </c>
      <c r="C210">
        <v>4</v>
      </c>
      <c r="D210">
        <v>1998</v>
      </c>
    </row>
    <row r="211" spans="1:4" x14ac:dyDescent="0.3">
      <c r="A211">
        <v>25.28</v>
      </c>
      <c r="B211">
        <v>4</v>
      </c>
      <c r="C211">
        <v>4</v>
      </c>
      <c r="D211">
        <v>1995</v>
      </c>
    </row>
    <row r="212" spans="1:4" x14ac:dyDescent="0.3">
      <c r="A212">
        <v>26.9</v>
      </c>
      <c r="B212">
        <v>6</v>
      </c>
      <c r="C212">
        <v>3</v>
      </c>
      <c r="D212">
        <v>2993</v>
      </c>
    </row>
    <row r="213" spans="1:4" x14ac:dyDescent="0.3">
      <c r="A213">
        <v>26.9</v>
      </c>
      <c r="B213">
        <v>6</v>
      </c>
      <c r="C213">
        <v>3</v>
      </c>
      <c r="D213">
        <v>2993</v>
      </c>
    </row>
    <row r="214" spans="1:4" x14ac:dyDescent="0.3">
      <c r="A214">
        <v>26.9</v>
      </c>
      <c r="B214">
        <v>6</v>
      </c>
      <c r="C214">
        <v>3</v>
      </c>
      <c r="D214">
        <v>2998</v>
      </c>
    </row>
    <row r="215" spans="1:4" x14ac:dyDescent="0.3">
      <c r="A215">
        <v>16.5</v>
      </c>
      <c r="B215">
        <v>8</v>
      </c>
      <c r="C215">
        <v>1</v>
      </c>
      <c r="D215">
        <v>4951</v>
      </c>
    </row>
    <row r="216" spans="1:4" x14ac:dyDescent="0.3">
      <c r="A216">
        <v>16.649999999999999</v>
      </c>
      <c r="B216">
        <v>6</v>
      </c>
      <c r="C216">
        <v>1</v>
      </c>
      <c r="D216">
        <v>2979</v>
      </c>
    </row>
    <row r="217" spans="1:4" x14ac:dyDescent="0.3">
      <c r="A217">
        <v>12.5</v>
      </c>
      <c r="B217">
        <v>4</v>
      </c>
      <c r="C217">
        <v>4</v>
      </c>
      <c r="D217">
        <v>2982</v>
      </c>
    </row>
    <row r="218" spans="1:4" x14ac:dyDescent="0.3">
      <c r="A218">
        <v>21.73</v>
      </c>
      <c r="B218">
        <v>6</v>
      </c>
      <c r="C218">
        <v>3</v>
      </c>
      <c r="D218">
        <v>2993</v>
      </c>
    </row>
    <row r="219" spans="1:4" x14ac:dyDescent="0.3">
      <c r="A219">
        <v>21.73</v>
      </c>
      <c r="B219">
        <v>6</v>
      </c>
      <c r="C219">
        <v>3</v>
      </c>
      <c r="D219">
        <v>2993</v>
      </c>
    </row>
    <row r="220" spans="1:4" x14ac:dyDescent="0.3">
      <c r="A220">
        <v>21.73</v>
      </c>
      <c r="B220">
        <v>6</v>
      </c>
      <c r="C220">
        <v>3</v>
      </c>
      <c r="D220">
        <v>2993</v>
      </c>
    </row>
    <row r="221" spans="1:4" x14ac:dyDescent="0.3">
      <c r="A221">
        <v>26.9</v>
      </c>
      <c r="B221">
        <v>6</v>
      </c>
      <c r="C221">
        <v>3</v>
      </c>
      <c r="D221">
        <v>2998</v>
      </c>
    </row>
    <row r="222" spans="1:4" x14ac:dyDescent="0.3">
      <c r="A222">
        <v>26.9</v>
      </c>
      <c r="B222">
        <v>6</v>
      </c>
      <c r="C222">
        <v>3</v>
      </c>
      <c r="D222">
        <v>2998</v>
      </c>
    </row>
    <row r="223" spans="1:4" x14ac:dyDescent="0.3">
      <c r="A223">
        <v>26.9</v>
      </c>
      <c r="B223">
        <v>12</v>
      </c>
      <c r="C223">
        <v>3</v>
      </c>
      <c r="D223">
        <v>6592</v>
      </c>
    </row>
    <row r="224" spans="1:4" x14ac:dyDescent="0.3">
      <c r="A224">
        <v>26.9</v>
      </c>
      <c r="B224">
        <v>3</v>
      </c>
      <c r="C224">
        <v>2</v>
      </c>
      <c r="D224">
        <v>796</v>
      </c>
    </row>
    <row r="225" spans="1:4" x14ac:dyDescent="0.3">
      <c r="A225">
        <v>26.9</v>
      </c>
      <c r="B225">
        <v>3</v>
      </c>
      <c r="C225">
        <v>2</v>
      </c>
      <c r="D225">
        <v>796</v>
      </c>
    </row>
    <row r="226" spans="1:4" x14ac:dyDescent="0.3">
      <c r="A226">
        <v>26.9</v>
      </c>
      <c r="B226">
        <v>3</v>
      </c>
      <c r="C226">
        <v>2</v>
      </c>
      <c r="D226">
        <v>796</v>
      </c>
    </row>
    <row r="227" spans="1:4" x14ac:dyDescent="0.3">
      <c r="A227">
        <v>26.9</v>
      </c>
      <c r="B227">
        <v>3</v>
      </c>
      <c r="C227">
        <v>2</v>
      </c>
      <c r="D227">
        <v>796</v>
      </c>
    </row>
    <row r="228" spans="1:4" x14ac:dyDescent="0.3">
      <c r="A228">
        <v>26.9</v>
      </c>
      <c r="B228">
        <v>3</v>
      </c>
      <c r="C228">
        <v>2</v>
      </c>
      <c r="D228">
        <v>796</v>
      </c>
    </row>
    <row r="229" spans="1:4" x14ac:dyDescent="0.3">
      <c r="A229">
        <v>26.9</v>
      </c>
      <c r="B229">
        <v>3</v>
      </c>
      <c r="C229">
        <v>2</v>
      </c>
      <c r="D229">
        <v>796</v>
      </c>
    </row>
    <row r="230" spans="1:4" x14ac:dyDescent="0.3">
      <c r="A230">
        <v>26.9</v>
      </c>
      <c r="B230">
        <v>3</v>
      </c>
      <c r="C230">
        <v>2</v>
      </c>
      <c r="D230">
        <v>796</v>
      </c>
    </row>
    <row r="231" spans="1:4" x14ac:dyDescent="0.3">
      <c r="A231">
        <v>26.9</v>
      </c>
      <c r="B231">
        <v>3</v>
      </c>
      <c r="C231">
        <v>2</v>
      </c>
      <c r="D231">
        <v>796</v>
      </c>
    </row>
    <row r="232" spans="1:4" x14ac:dyDescent="0.3">
      <c r="A232">
        <v>26.9</v>
      </c>
      <c r="B232">
        <v>3</v>
      </c>
      <c r="C232">
        <v>2</v>
      </c>
      <c r="D232">
        <v>998</v>
      </c>
    </row>
    <row r="233" spans="1:4" x14ac:dyDescent="0.3">
      <c r="A233">
        <v>26.9</v>
      </c>
      <c r="B233">
        <v>3</v>
      </c>
      <c r="C233">
        <v>2</v>
      </c>
      <c r="D233">
        <v>998</v>
      </c>
    </row>
    <row r="234" spans="1:4" x14ac:dyDescent="0.3">
      <c r="A234">
        <v>26.9</v>
      </c>
      <c r="B234">
        <v>3</v>
      </c>
      <c r="C234">
        <v>2</v>
      </c>
      <c r="D234">
        <v>998</v>
      </c>
    </row>
    <row r="235" spans="1:4" x14ac:dyDescent="0.3">
      <c r="A235">
        <v>26.9</v>
      </c>
      <c r="B235">
        <v>3</v>
      </c>
      <c r="C235">
        <v>2</v>
      </c>
      <c r="D235">
        <v>998</v>
      </c>
    </row>
    <row r="236" spans="1:4" x14ac:dyDescent="0.3">
      <c r="A236">
        <v>26.9</v>
      </c>
      <c r="B236">
        <v>3</v>
      </c>
      <c r="C236">
        <v>2</v>
      </c>
      <c r="D236">
        <v>998</v>
      </c>
    </row>
    <row r="237" spans="1:4" x14ac:dyDescent="0.3">
      <c r="A237">
        <v>26.9</v>
      </c>
      <c r="B237">
        <v>3</v>
      </c>
      <c r="C237">
        <v>2</v>
      </c>
      <c r="D237">
        <v>998</v>
      </c>
    </row>
    <row r="238" spans="1:4" x14ac:dyDescent="0.3">
      <c r="A238">
        <v>26.9</v>
      </c>
      <c r="B238">
        <v>3</v>
      </c>
      <c r="C238">
        <v>2</v>
      </c>
      <c r="D238">
        <v>998</v>
      </c>
    </row>
    <row r="239" spans="1:4" x14ac:dyDescent="0.3">
      <c r="A239">
        <v>26.9</v>
      </c>
      <c r="B239">
        <v>3</v>
      </c>
      <c r="C239">
        <v>2</v>
      </c>
      <c r="D239">
        <v>998</v>
      </c>
    </row>
    <row r="240" spans="1:4" x14ac:dyDescent="0.3">
      <c r="A240">
        <v>26.9</v>
      </c>
      <c r="B240">
        <v>3</v>
      </c>
      <c r="C240">
        <v>2</v>
      </c>
      <c r="D240">
        <v>998</v>
      </c>
    </row>
    <row r="241" spans="1:4" x14ac:dyDescent="0.3">
      <c r="A241">
        <v>26.9</v>
      </c>
      <c r="B241">
        <v>3</v>
      </c>
      <c r="C241">
        <v>2</v>
      </c>
      <c r="D241">
        <v>998</v>
      </c>
    </row>
    <row r="242" spans="1:4" x14ac:dyDescent="0.3">
      <c r="A242">
        <v>32.5</v>
      </c>
      <c r="B242">
        <v>3</v>
      </c>
      <c r="C242">
        <v>2</v>
      </c>
      <c r="D242">
        <v>998</v>
      </c>
    </row>
    <row r="243" spans="1:4" x14ac:dyDescent="0.3">
      <c r="A243">
        <v>34</v>
      </c>
      <c r="B243">
        <v>3</v>
      </c>
      <c r="C243">
        <v>2</v>
      </c>
      <c r="D243">
        <v>998</v>
      </c>
    </row>
    <row r="244" spans="1:4" x14ac:dyDescent="0.3">
      <c r="A244">
        <v>34</v>
      </c>
      <c r="B244">
        <v>3</v>
      </c>
      <c r="C244">
        <v>2</v>
      </c>
      <c r="D244">
        <v>998</v>
      </c>
    </row>
    <row r="245" spans="1:4" x14ac:dyDescent="0.3">
      <c r="A245">
        <v>34</v>
      </c>
      <c r="B245">
        <v>3</v>
      </c>
      <c r="C245">
        <v>2</v>
      </c>
      <c r="D245">
        <v>998</v>
      </c>
    </row>
    <row r="246" spans="1:4" x14ac:dyDescent="0.3">
      <c r="A246">
        <v>34</v>
      </c>
      <c r="B246">
        <v>3</v>
      </c>
      <c r="C246">
        <v>2</v>
      </c>
      <c r="D246">
        <v>998</v>
      </c>
    </row>
    <row r="247" spans="1:4" x14ac:dyDescent="0.3">
      <c r="A247">
        <v>26.9</v>
      </c>
      <c r="B247">
        <v>3</v>
      </c>
      <c r="C247">
        <v>2</v>
      </c>
      <c r="D247">
        <v>998</v>
      </c>
    </row>
    <row r="248" spans="1:4" x14ac:dyDescent="0.3">
      <c r="A248">
        <v>34</v>
      </c>
      <c r="B248">
        <v>3</v>
      </c>
      <c r="C248">
        <v>2</v>
      </c>
      <c r="D248">
        <v>998</v>
      </c>
    </row>
    <row r="249" spans="1:4" x14ac:dyDescent="0.3">
      <c r="A249">
        <v>32.5</v>
      </c>
      <c r="B249">
        <v>3</v>
      </c>
      <c r="C249">
        <v>2</v>
      </c>
      <c r="D249">
        <v>998</v>
      </c>
    </row>
    <row r="250" spans="1:4" x14ac:dyDescent="0.3">
      <c r="A250">
        <v>34</v>
      </c>
      <c r="B250">
        <v>3</v>
      </c>
      <c r="C250">
        <v>2</v>
      </c>
      <c r="D250">
        <v>998</v>
      </c>
    </row>
    <row r="251" spans="1:4" x14ac:dyDescent="0.3">
      <c r="A251">
        <v>34</v>
      </c>
      <c r="B251">
        <v>3</v>
      </c>
      <c r="C251">
        <v>2</v>
      </c>
      <c r="D251">
        <v>998</v>
      </c>
    </row>
    <row r="252" spans="1:4" x14ac:dyDescent="0.3">
      <c r="A252">
        <v>34</v>
      </c>
      <c r="B252">
        <v>3</v>
      </c>
      <c r="C252">
        <v>2</v>
      </c>
      <c r="D252">
        <v>998</v>
      </c>
    </row>
    <row r="253" spans="1:4" x14ac:dyDescent="0.3">
      <c r="A253">
        <v>36</v>
      </c>
      <c r="B253">
        <v>3</v>
      </c>
      <c r="C253">
        <v>2</v>
      </c>
      <c r="D253">
        <v>1120</v>
      </c>
    </row>
    <row r="254" spans="1:4" x14ac:dyDescent="0.3">
      <c r="A254">
        <v>36</v>
      </c>
      <c r="B254">
        <v>3</v>
      </c>
      <c r="C254">
        <v>2</v>
      </c>
      <c r="D254">
        <v>1120</v>
      </c>
    </row>
    <row r="255" spans="1:4" x14ac:dyDescent="0.3">
      <c r="A255">
        <v>28.784999999999997</v>
      </c>
      <c r="B255">
        <v>4</v>
      </c>
      <c r="C255">
        <v>2</v>
      </c>
      <c r="D255">
        <v>1197</v>
      </c>
    </row>
    <row r="256" spans="1:4" x14ac:dyDescent="0.3">
      <c r="A256">
        <v>28.784999999999997</v>
      </c>
      <c r="B256">
        <v>4</v>
      </c>
      <c r="C256">
        <v>2</v>
      </c>
      <c r="D256">
        <v>1197</v>
      </c>
    </row>
    <row r="257" spans="1:4" x14ac:dyDescent="0.3">
      <c r="A257">
        <v>26.9</v>
      </c>
      <c r="B257">
        <v>4</v>
      </c>
      <c r="C257">
        <v>2</v>
      </c>
      <c r="D257">
        <v>1197</v>
      </c>
    </row>
    <row r="258" spans="1:4" x14ac:dyDescent="0.3">
      <c r="A258">
        <v>26.9</v>
      </c>
      <c r="B258">
        <v>4</v>
      </c>
      <c r="C258">
        <v>2</v>
      </c>
      <c r="D258">
        <v>1197</v>
      </c>
    </row>
    <row r="259" spans="1:4" x14ac:dyDescent="0.3">
      <c r="A259">
        <v>24.574999999999999</v>
      </c>
      <c r="B259">
        <v>3</v>
      </c>
      <c r="C259">
        <v>2</v>
      </c>
      <c r="D259">
        <v>1198</v>
      </c>
    </row>
    <row r="260" spans="1:4" x14ac:dyDescent="0.3">
      <c r="A260">
        <v>24.574999999999999</v>
      </c>
      <c r="B260">
        <v>3</v>
      </c>
      <c r="C260">
        <v>2</v>
      </c>
      <c r="D260">
        <v>1198</v>
      </c>
    </row>
    <row r="261" spans="1:4" x14ac:dyDescent="0.3">
      <c r="A261">
        <v>34.909999999999997</v>
      </c>
      <c r="B261">
        <v>3</v>
      </c>
      <c r="C261">
        <v>2</v>
      </c>
      <c r="D261">
        <v>1198</v>
      </c>
    </row>
    <row r="262" spans="1:4" x14ac:dyDescent="0.3">
      <c r="A262">
        <v>34.909999999999997</v>
      </c>
      <c r="B262">
        <v>3</v>
      </c>
      <c r="C262">
        <v>2</v>
      </c>
      <c r="D262">
        <v>1198</v>
      </c>
    </row>
    <row r="263" spans="1:4" x14ac:dyDescent="0.3">
      <c r="A263">
        <v>34.909999999999997</v>
      </c>
      <c r="B263">
        <v>3</v>
      </c>
      <c r="C263">
        <v>2</v>
      </c>
      <c r="D263">
        <v>1198</v>
      </c>
    </row>
    <row r="264" spans="1:4" x14ac:dyDescent="0.3">
      <c r="A264">
        <v>24.574999999999999</v>
      </c>
      <c r="B264">
        <v>3</v>
      </c>
      <c r="C264">
        <v>2</v>
      </c>
      <c r="D264">
        <v>1198</v>
      </c>
    </row>
    <row r="265" spans="1:4" x14ac:dyDescent="0.3">
      <c r="A265">
        <v>24.574999999999999</v>
      </c>
      <c r="B265">
        <v>3</v>
      </c>
      <c r="C265">
        <v>2</v>
      </c>
      <c r="D265">
        <v>1198</v>
      </c>
    </row>
    <row r="266" spans="1:4" x14ac:dyDescent="0.3">
      <c r="A266">
        <v>34.909999999999997</v>
      </c>
      <c r="B266">
        <v>3</v>
      </c>
      <c r="C266">
        <v>2</v>
      </c>
      <c r="D266">
        <v>1198</v>
      </c>
    </row>
    <row r="267" spans="1:4" x14ac:dyDescent="0.3">
      <c r="A267">
        <v>24.574999999999999</v>
      </c>
      <c r="B267">
        <v>3</v>
      </c>
      <c r="C267">
        <v>2</v>
      </c>
      <c r="D267">
        <v>1198</v>
      </c>
    </row>
    <row r="268" spans="1:4" x14ac:dyDescent="0.3">
      <c r="A268">
        <v>34.909999999999997</v>
      </c>
      <c r="B268">
        <v>3</v>
      </c>
      <c r="C268">
        <v>2</v>
      </c>
      <c r="D268">
        <v>1198</v>
      </c>
    </row>
    <row r="269" spans="1:4" x14ac:dyDescent="0.3">
      <c r="A269">
        <v>24.574999999999999</v>
      </c>
      <c r="B269">
        <v>3</v>
      </c>
      <c r="C269">
        <v>2</v>
      </c>
      <c r="D269">
        <v>1198</v>
      </c>
    </row>
    <row r="270" spans="1:4" x14ac:dyDescent="0.3">
      <c r="A270">
        <v>34.909999999999997</v>
      </c>
      <c r="B270">
        <v>3</v>
      </c>
      <c r="C270">
        <v>2</v>
      </c>
      <c r="D270">
        <v>1198</v>
      </c>
    </row>
    <row r="271" spans="1:4" x14ac:dyDescent="0.3">
      <c r="A271">
        <v>24.574999999999999</v>
      </c>
      <c r="B271">
        <v>3</v>
      </c>
      <c r="C271">
        <v>2</v>
      </c>
      <c r="D271">
        <v>1198</v>
      </c>
    </row>
    <row r="272" spans="1:4" x14ac:dyDescent="0.3">
      <c r="A272">
        <v>24.574999999999999</v>
      </c>
      <c r="B272">
        <v>3</v>
      </c>
      <c r="C272">
        <v>2</v>
      </c>
      <c r="D272">
        <v>1198</v>
      </c>
    </row>
    <row r="273" spans="1:4" x14ac:dyDescent="0.3">
      <c r="A273">
        <v>24.574999999999999</v>
      </c>
      <c r="B273">
        <v>3</v>
      </c>
      <c r="C273">
        <v>2</v>
      </c>
      <c r="D273">
        <v>1198</v>
      </c>
    </row>
    <row r="274" spans="1:4" x14ac:dyDescent="0.3">
      <c r="A274">
        <v>34.909999999999997</v>
      </c>
      <c r="B274">
        <v>3</v>
      </c>
      <c r="C274">
        <v>2</v>
      </c>
      <c r="D274">
        <v>1198</v>
      </c>
    </row>
    <row r="275" spans="1:4" x14ac:dyDescent="0.3">
      <c r="A275">
        <v>34.909999999999997</v>
      </c>
      <c r="B275">
        <v>3</v>
      </c>
      <c r="C275">
        <v>2</v>
      </c>
      <c r="D275">
        <v>1198</v>
      </c>
    </row>
    <row r="276" spans="1:4" x14ac:dyDescent="0.3">
      <c r="A276">
        <v>34.909999999999997</v>
      </c>
      <c r="B276">
        <v>3</v>
      </c>
      <c r="C276">
        <v>2</v>
      </c>
      <c r="D276">
        <v>1198</v>
      </c>
    </row>
    <row r="277" spans="1:4" x14ac:dyDescent="0.3">
      <c r="A277">
        <v>34.909999999999997</v>
      </c>
      <c r="B277">
        <v>3</v>
      </c>
      <c r="C277">
        <v>2</v>
      </c>
      <c r="D277">
        <v>1198</v>
      </c>
    </row>
    <row r="278" spans="1:4" x14ac:dyDescent="0.3">
      <c r="A278">
        <v>34.909999999999997</v>
      </c>
      <c r="B278">
        <v>3</v>
      </c>
      <c r="C278">
        <v>2</v>
      </c>
      <c r="D278">
        <v>1198</v>
      </c>
    </row>
    <row r="279" spans="1:4" x14ac:dyDescent="0.3">
      <c r="A279">
        <v>24.574999999999999</v>
      </c>
      <c r="B279">
        <v>3</v>
      </c>
      <c r="C279">
        <v>2</v>
      </c>
      <c r="D279">
        <v>1198</v>
      </c>
    </row>
    <row r="280" spans="1:4" x14ac:dyDescent="0.3">
      <c r="A280">
        <v>24.574999999999999</v>
      </c>
      <c r="B280">
        <v>3</v>
      </c>
      <c r="C280">
        <v>2</v>
      </c>
      <c r="D280">
        <v>1198</v>
      </c>
    </row>
    <row r="281" spans="1:4" x14ac:dyDescent="0.3">
      <c r="A281">
        <v>21.1</v>
      </c>
      <c r="B281">
        <v>4</v>
      </c>
      <c r="C281">
        <v>2</v>
      </c>
      <c r="D281">
        <v>1197</v>
      </c>
    </row>
    <row r="282" spans="1:4" x14ac:dyDescent="0.3">
      <c r="A282">
        <v>26.9</v>
      </c>
      <c r="B282">
        <v>4</v>
      </c>
      <c r="C282">
        <v>2</v>
      </c>
      <c r="D282">
        <v>1197</v>
      </c>
    </row>
    <row r="283" spans="1:4" x14ac:dyDescent="0.3">
      <c r="A283">
        <v>26.9</v>
      </c>
      <c r="B283">
        <v>4</v>
      </c>
      <c r="C283">
        <v>2</v>
      </c>
      <c r="D283">
        <v>1197</v>
      </c>
    </row>
    <row r="284" spans="1:4" x14ac:dyDescent="0.3">
      <c r="A284">
        <v>26.9</v>
      </c>
      <c r="B284">
        <v>4</v>
      </c>
      <c r="C284">
        <v>2</v>
      </c>
      <c r="D284">
        <v>1197</v>
      </c>
    </row>
    <row r="285" spans="1:4" x14ac:dyDescent="0.3">
      <c r="A285">
        <v>26.9</v>
      </c>
      <c r="B285">
        <v>4</v>
      </c>
      <c r="C285">
        <v>2</v>
      </c>
      <c r="D285">
        <v>1197</v>
      </c>
    </row>
    <row r="286" spans="1:4" x14ac:dyDescent="0.3">
      <c r="A286">
        <v>26.9</v>
      </c>
      <c r="B286">
        <v>4</v>
      </c>
      <c r="C286">
        <v>2</v>
      </c>
      <c r="D286">
        <v>1197</v>
      </c>
    </row>
    <row r="287" spans="1:4" x14ac:dyDescent="0.3">
      <c r="A287">
        <v>26.9</v>
      </c>
      <c r="B287">
        <v>4</v>
      </c>
      <c r="C287">
        <v>2</v>
      </c>
      <c r="D287">
        <v>1248</v>
      </c>
    </row>
    <row r="288" spans="1:4" x14ac:dyDescent="0.3">
      <c r="A288">
        <v>26.9</v>
      </c>
      <c r="B288">
        <v>4</v>
      </c>
      <c r="C288">
        <v>2</v>
      </c>
      <c r="D288">
        <v>1248</v>
      </c>
    </row>
    <row r="289" spans="1:4" x14ac:dyDescent="0.3">
      <c r="A289">
        <v>26.9</v>
      </c>
      <c r="B289">
        <v>4</v>
      </c>
      <c r="C289">
        <v>2</v>
      </c>
      <c r="D289">
        <v>1248</v>
      </c>
    </row>
    <row r="290" spans="1:4" x14ac:dyDescent="0.3">
      <c r="A290">
        <v>26.9</v>
      </c>
      <c r="B290">
        <v>4</v>
      </c>
      <c r="C290">
        <v>2</v>
      </c>
      <c r="D290">
        <v>1248</v>
      </c>
    </row>
    <row r="291" spans="1:4" x14ac:dyDescent="0.3">
      <c r="A291">
        <v>26.9</v>
      </c>
      <c r="B291">
        <v>4</v>
      </c>
      <c r="C291">
        <v>2</v>
      </c>
      <c r="D291">
        <v>1248</v>
      </c>
    </row>
    <row r="292" spans="1:4" x14ac:dyDescent="0.3">
      <c r="A292">
        <v>26.9</v>
      </c>
      <c r="B292">
        <v>4</v>
      </c>
      <c r="C292">
        <v>2</v>
      </c>
      <c r="D292">
        <v>1248</v>
      </c>
    </row>
    <row r="293" spans="1:4" x14ac:dyDescent="0.3">
      <c r="A293">
        <v>26.9</v>
      </c>
      <c r="B293">
        <v>4</v>
      </c>
      <c r="C293">
        <v>2</v>
      </c>
      <c r="D293">
        <v>1197</v>
      </c>
    </row>
    <row r="294" spans="1:4" x14ac:dyDescent="0.3">
      <c r="A294">
        <v>26.9</v>
      </c>
      <c r="B294">
        <v>4</v>
      </c>
      <c r="C294">
        <v>2</v>
      </c>
      <c r="D294">
        <v>1248</v>
      </c>
    </row>
    <row r="295" spans="1:4" x14ac:dyDescent="0.3">
      <c r="A295">
        <v>26.9</v>
      </c>
      <c r="B295">
        <v>3</v>
      </c>
      <c r="C295">
        <v>2</v>
      </c>
      <c r="D295">
        <v>1199</v>
      </c>
    </row>
    <row r="296" spans="1:4" x14ac:dyDescent="0.3">
      <c r="A296">
        <v>26.4</v>
      </c>
      <c r="B296">
        <v>3</v>
      </c>
      <c r="C296">
        <v>2</v>
      </c>
      <c r="D296">
        <v>1199</v>
      </c>
    </row>
    <row r="297" spans="1:4" x14ac:dyDescent="0.3">
      <c r="A297">
        <v>26.4</v>
      </c>
      <c r="B297">
        <v>3</v>
      </c>
      <c r="C297">
        <v>2</v>
      </c>
      <c r="D297">
        <v>1199</v>
      </c>
    </row>
    <row r="298" spans="1:4" x14ac:dyDescent="0.3">
      <c r="A298">
        <v>26.4</v>
      </c>
      <c r="B298">
        <v>3</v>
      </c>
      <c r="C298">
        <v>2</v>
      </c>
      <c r="D298">
        <v>1199</v>
      </c>
    </row>
    <row r="299" spans="1:4" x14ac:dyDescent="0.3">
      <c r="A299">
        <v>26.4</v>
      </c>
      <c r="B299">
        <v>3</v>
      </c>
      <c r="C299">
        <v>2</v>
      </c>
      <c r="D299">
        <v>1199</v>
      </c>
    </row>
    <row r="300" spans="1:4" x14ac:dyDescent="0.3">
      <c r="A300">
        <v>26.9</v>
      </c>
      <c r="B300">
        <v>4</v>
      </c>
      <c r="C300">
        <v>2</v>
      </c>
      <c r="D300">
        <v>1497</v>
      </c>
    </row>
    <row r="301" spans="1:4" x14ac:dyDescent="0.3">
      <c r="A301">
        <v>29.9</v>
      </c>
      <c r="B301">
        <v>4</v>
      </c>
      <c r="C301">
        <v>2</v>
      </c>
      <c r="D301">
        <v>1497</v>
      </c>
    </row>
    <row r="302" spans="1:4" x14ac:dyDescent="0.3">
      <c r="A302">
        <v>29.9</v>
      </c>
      <c r="B302">
        <v>4</v>
      </c>
      <c r="C302">
        <v>2</v>
      </c>
      <c r="D302">
        <v>1497</v>
      </c>
    </row>
    <row r="303" spans="1:4" x14ac:dyDescent="0.3">
      <c r="A303">
        <v>29.9</v>
      </c>
      <c r="B303">
        <v>4</v>
      </c>
      <c r="C303">
        <v>2</v>
      </c>
      <c r="D303">
        <v>1497</v>
      </c>
    </row>
    <row r="304" spans="1:4" x14ac:dyDescent="0.3">
      <c r="A304">
        <v>29.9</v>
      </c>
      <c r="B304">
        <v>4</v>
      </c>
      <c r="C304">
        <v>2</v>
      </c>
      <c r="D304">
        <v>1497</v>
      </c>
    </row>
    <row r="305" spans="1:4" x14ac:dyDescent="0.3">
      <c r="A305">
        <v>35.620000000000005</v>
      </c>
      <c r="B305">
        <v>3</v>
      </c>
      <c r="C305">
        <v>2</v>
      </c>
      <c r="D305">
        <v>1199</v>
      </c>
    </row>
    <row r="306" spans="1:4" x14ac:dyDescent="0.3">
      <c r="A306">
        <v>35.620000000000005</v>
      </c>
      <c r="B306">
        <v>3</v>
      </c>
      <c r="C306">
        <v>2</v>
      </c>
      <c r="D306">
        <v>1199</v>
      </c>
    </row>
    <row r="307" spans="1:4" x14ac:dyDescent="0.3">
      <c r="A307">
        <v>35.620000000000005</v>
      </c>
      <c r="B307">
        <v>3</v>
      </c>
      <c r="C307">
        <v>2</v>
      </c>
      <c r="D307">
        <v>1199</v>
      </c>
    </row>
    <row r="308" spans="1:4" x14ac:dyDescent="0.3">
      <c r="A308">
        <v>35.620000000000005</v>
      </c>
      <c r="B308">
        <v>3</v>
      </c>
      <c r="C308">
        <v>2</v>
      </c>
      <c r="D308">
        <v>1199</v>
      </c>
    </row>
    <row r="309" spans="1:4" x14ac:dyDescent="0.3">
      <c r="A309">
        <v>35.620000000000005</v>
      </c>
      <c r="B309">
        <v>3</v>
      </c>
      <c r="C309">
        <v>2</v>
      </c>
      <c r="D309">
        <v>1199</v>
      </c>
    </row>
    <row r="310" spans="1:4" x14ac:dyDescent="0.3">
      <c r="A310">
        <v>35.620000000000005</v>
      </c>
      <c r="B310">
        <v>3</v>
      </c>
      <c r="C310">
        <v>2</v>
      </c>
      <c r="D310">
        <v>1199</v>
      </c>
    </row>
    <row r="311" spans="1:4" x14ac:dyDescent="0.3">
      <c r="A311">
        <v>22</v>
      </c>
      <c r="B311">
        <v>4</v>
      </c>
      <c r="C311">
        <v>2</v>
      </c>
      <c r="D311">
        <v>1193</v>
      </c>
    </row>
    <row r="312" spans="1:4" x14ac:dyDescent="0.3">
      <c r="A312">
        <v>30.7</v>
      </c>
      <c r="B312">
        <v>4</v>
      </c>
      <c r="C312">
        <v>2</v>
      </c>
      <c r="D312">
        <v>1248</v>
      </c>
    </row>
    <row r="313" spans="1:4" x14ac:dyDescent="0.3">
      <c r="A313">
        <v>22</v>
      </c>
      <c r="B313">
        <v>4</v>
      </c>
      <c r="C313">
        <v>2</v>
      </c>
      <c r="D313">
        <v>1193</v>
      </c>
    </row>
    <row r="314" spans="1:4" x14ac:dyDescent="0.3">
      <c r="A314">
        <v>22</v>
      </c>
      <c r="B314">
        <v>4</v>
      </c>
      <c r="C314">
        <v>2</v>
      </c>
      <c r="D314">
        <v>1193</v>
      </c>
    </row>
    <row r="315" spans="1:4" x14ac:dyDescent="0.3">
      <c r="A315">
        <v>22</v>
      </c>
      <c r="B315">
        <v>4</v>
      </c>
      <c r="C315">
        <v>2</v>
      </c>
      <c r="D315">
        <v>1193</v>
      </c>
    </row>
    <row r="316" spans="1:4" x14ac:dyDescent="0.3">
      <c r="A316">
        <v>30.7</v>
      </c>
      <c r="B316">
        <v>4</v>
      </c>
      <c r="C316">
        <v>2</v>
      </c>
      <c r="D316">
        <v>1248</v>
      </c>
    </row>
    <row r="317" spans="1:4" x14ac:dyDescent="0.3">
      <c r="A317">
        <v>29.2</v>
      </c>
      <c r="B317">
        <v>4</v>
      </c>
      <c r="C317">
        <v>2</v>
      </c>
      <c r="D317">
        <v>1248</v>
      </c>
    </row>
    <row r="318" spans="1:4" x14ac:dyDescent="0.3">
      <c r="A318">
        <v>30.7</v>
      </c>
      <c r="B318">
        <v>4</v>
      </c>
      <c r="C318">
        <v>2</v>
      </c>
      <c r="D318">
        <v>1248</v>
      </c>
    </row>
    <row r="319" spans="1:4" x14ac:dyDescent="0.3">
      <c r="A319">
        <v>28.7</v>
      </c>
      <c r="B319">
        <v>4</v>
      </c>
      <c r="C319">
        <v>2</v>
      </c>
      <c r="D319">
        <v>1248</v>
      </c>
    </row>
    <row r="320" spans="1:4" x14ac:dyDescent="0.3">
      <c r="A320">
        <v>30.7</v>
      </c>
      <c r="B320">
        <v>4</v>
      </c>
      <c r="C320">
        <v>2</v>
      </c>
      <c r="D320">
        <v>1248</v>
      </c>
    </row>
    <row r="321" spans="1:4" x14ac:dyDescent="0.3">
      <c r="A321">
        <v>29.2</v>
      </c>
      <c r="B321">
        <v>4</v>
      </c>
      <c r="C321">
        <v>2</v>
      </c>
      <c r="D321">
        <v>1248</v>
      </c>
    </row>
    <row r="322" spans="1:4" x14ac:dyDescent="0.3">
      <c r="A322">
        <v>17.600000000000001</v>
      </c>
      <c r="B322">
        <v>4</v>
      </c>
      <c r="C322">
        <v>4</v>
      </c>
      <c r="D322">
        <v>1298</v>
      </c>
    </row>
    <row r="323" spans="1:4" x14ac:dyDescent="0.3">
      <c r="A323">
        <v>17.600000000000001</v>
      </c>
      <c r="B323">
        <v>4</v>
      </c>
      <c r="C323">
        <v>4</v>
      </c>
      <c r="D323">
        <v>1298</v>
      </c>
    </row>
    <row r="324" spans="1:4" x14ac:dyDescent="0.3">
      <c r="A324">
        <v>26.9</v>
      </c>
      <c r="B324">
        <v>4</v>
      </c>
      <c r="C324">
        <v>2</v>
      </c>
      <c r="D324">
        <v>1197</v>
      </c>
    </row>
    <row r="325" spans="1:4" x14ac:dyDescent="0.3">
      <c r="A325">
        <v>26.9</v>
      </c>
      <c r="B325">
        <v>4</v>
      </c>
      <c r="C325">
        <v>2</v>
      </c>
      <c r="D325">
        <v>998</v>
      </c>
    </row>
    <row r="326" spans="1:4" x14ac:dyDescent="0.3">
      <c r="A326">
        <v>26.9</v>
      </c>
      <c r="B326">
        <v>4</v>
      </c>
      <c r="C326">
        <v>2</v>
      </c>
      <c r="D326">
        <v>1397</v>
      </c>
    </row>
    <row r="327" spans="1:4" x14ac:dyDescent="0.3">
      <c r="A327">
        <v>26.9</v>
      </c>
      <c r="B327">
        <v>4</v>
      </c>
      <c r="C327">
        <v>2</v>
      </c>
      <c r="D327">
        <v>998</v>
      </c>
    </row>
    <row r="328" spans="1:4" x14ac:dyDescent="0.3">
      <c r="A328">
        <v>26.9</v>
      </c>
      <c r="B328">
        <v>4</v>
      </c>
      <c r="C328">
        <v>2</v>
      </c>
      <c r="D328">
        <v>998</v>
      </c>
    </row>
    <row r="329" spans="1:4" x14ac:dyDescent="0.3">
      <c r="A329">
        <v>26.9</v>
      </c>
      <c r="B329">
        <v>4</v>
      </c>
      <c r="C329">
        <v>2</v>
      </c>
      <c r="D329">
        <v>998</v>
      </c>
    </row>
    <row r="330" spans="1:4" x14ac:dyDescent="0.3">
      <c r="A330">
        <v>26.9</v>
      </c>
      <c r="B330">
        <v>4</v>
      </c>
      <c r="C330">
        <v>2</v>
      </c>
      <c r="D330">
        <v>998</v>
      </c>
    </row>
    <row r="331" spans="1:4" x14ac:dyDescent="0.3">
      <c r="A331">
        <v>26.9</v>
      </c>
      <c r="B331">
        <v>4</v>
      </c>
      <c r="C331">
        <v>2</v>
      </c>
      <c r="D331">
        <v>998</v>
      </c>
    </row>
    <row r="332" spans="1:4" x14ac:dyDescent="0.3">
      <c r="A332">
        <v>26.9</v>
      </c>
      <c r="B332">
        <v>4</v>
      </c>
      <c r="C332">
        <v>2</v>
      </c>
      <c r="D332">
        <v>1197</v>
      </c>
    </row>
    <row r="333" spans="1:4" x14ac:dyDescent="0.3">
      <c r="A333">
        <v>26.9</v>
      </c>
      <c r="B333">
        <v>4</v>
      </c>
      <c r="C333">
        <v>2</v>
      </c>
      <c r="D333">
        <v>1397</v>
      </c>
    </row>
    <row r="334" spans="1:4" x14ac:dyDescent="0.3">
      <c r="A334">
        <v>26.9</v>
      </c>
      <c r="B334">
        <v>4</v>
      </c>
      <c r="C334">
        <v>2</v>
      </c>
      <c r="D334">
        <v>1397</v>
      </c>
    </row>
    <row r="335" spans="1:4" x14ac:dyDescent="0.3">
      <c r="A335">
        <v>26.9</v>
      </c>
      <c r="B335">
        <v>4</v>
      </c>
      <c r="C335">
        <v>2</v>
      </c>
      <c r="D335">
        <v>1397</v>
      </c>
    </row>
    <row r="336" spans="1:4" x14ac:dyDescent="0.3">
      <c r="A336">
        <v>26.9</v>
      </c>
      <c r="B336">
        <v>4</v>
      </c>
      <c r="C336">
        <v>2</v>
      </c>
      <c r="D336">
        <v>1397</v>
      </c>
    </row>
    <row r="337" spans="1:4" x14ac:dyDescent="0.3">
      <c r="A337">
        <v>26.9</v>
      </c>
      <c r="B337">
        <v>3</v>
      </c>
      <c r="C337">
        <v>2</v>
      </c>
      <c r="D337">
        <v>1198</v>
      </c>
    </row>
    <row r="338" spans="1:4" x14ac:dyDescent="0.3">
      <c r="A338">
        <v>26.9</v>
      </c>
      <c r="B338">
        <v>3</v>
      </c>
      <c r="C338">
        <v>2</v>
      </c>
      <c r="D338">
        <v>1198</v>
      </c>
    </row>
    <row r="339" spans="1:4" x14ac:dyDescent="0.3">
      <c r="A339">
        <v>26.9</v>
      </c>
      <c r="B339">
        <v>3</v>
      </c>
      <c r="C339">
        <v>2</v>
      </c>
      <c r="D339">
        <v>1198</v>
      </c>
    </row>
    <row r="340" spans="1:4" x14ac:dyDescent="0.3">
      <c r="A340">
        <v>26.9</v>
      </c>
      <c r="B340">
        <v>3</v>
      </c>
      <c r="C340">
        <v>2</v>
      </c>
      <c r="D340">
        <v>1198</v>
      </c>
    </row>
    <row r="341" spans="1:4" x14ac:dyDescent="0.3">
      <c r="A341">
        <v>26.9</v>
      </c>
      <c r="B341">
        <v>3</v>
      </c>
      <c r="C341">
        <v>2</v>
      </c>
      <c r="D341">
        <v>1198</v>
      </c>
    </row>
    <row r="342" spans="1:4" x14ac:dyDescent="0.3">
      <c r="A342">
        <v>26.9</v>
      </c>
      <c r="B342">
        <v>3</v>
      </c>
      <c r="C342">
        <v>2</v>
      </c>
      <c r="D342">
        <v>1198</v>
      </c>
    </row>
    <row r="343" spans="1:4" x14ac:dyDescent="0.3">
      <c r="A343">
        <v>26.9</v>
      </c>
      <c r="B343">
        <v>3</v>
      </c>
      <c r="C343">
        <v>2</v>
      </c>
      <c r="D343">
        <v>1198</v>
      </c>
    </row>
    <row r="344" spans="1:4" x14ac:dyDescent="0.3">
      <c r="A344">
        <v>26.9</v>
      </c>
      <c r="B344">
        <v>3</v>
      </c>
      <c r="C344">
        <v>2</v>
      </c>
      <c r="D344">
        <v>1198</v>
      </c>
    </row>
    <row r="345" spans="1:4" x14ac:dyDescent="0.3">
      <c r="A345">
        <v>26.9</v>
      </c>
      <c r="B345">
        <v>3</v>
      </c>
      <c r="C345">
        <v>2</v>
      </c>
      <c r="D345">
        <v>1198</v>
      </c>
    </row>
    <row r="346" spans="1:4" x14ac:dyDescent="0.3">
      <c r="A346">
        <v>26.9</v>
      </c>
      <c r="B346">
        <v>3</v>
      </c>
      <c r="C346">
        <v>2</v>
      </c>
      <c r="D346">
        <v>1198</v>
      </c>
    </row>
    <row r="347" spans="1:4" x14ac:dyDescent="0.3">
      <c r="A347">
        <v>26.9</v>
      </c>
      <c r="B347">
        <v>3</v>
      </c>
      <c r="C347">
        <v>2</v>
      </c>
      <c r="D347">
        <v>1198</v>
      </c>
    </row>
    <row r="348" spans="1:4" x14ac:dyDescent="0.3">
      <c r="A348">
        <v>26.9</v>
      </c>
      <c r="B348">
        <v>3</v>
      </c>
      <c r="C348">
        <v>2</v>
      </c>
      <c r="D348">
        <v>1198</v>
      </c>
    </row>
    <row r="349" spans="1:4" x14ac:dyDescent="0.3">
      <c r="A349">
        <v>26.9</v>
      </c>
      <c r="B349">
        <v>4</v>
      </c>
      <c r="C349">
        <v>2</v>
      </c>
      <c r="D349">
        <v>1497</v>
      </c>
    </row>
    <row r="350" spans="1:4" x14ac:dyDescent="0.3">
      <c r="A350">
        <v>26.9</v>
      </c>
      <c r="B350">
        <v>4</v>
      </c>
      <c r="C350">
        <v>2</v>
      </c>
      <c r="D350">
        <v>1497</v>
      </c>
    </row>
    <row r="351" spans="1:4" x14ac:dyDescent="0.3">
      <c r="A351">
        <v>26.9</v>
      </c>
      <c r="B351">
        <v>4</v>
      </c>
      <c r="C351">
        <v>2</v>
      </c>
      <c r="D351">
        <v>1497</v>
      </c>
    </row>
    <row r="352" spans="1:4" x14ac:dyDescent="0.3">
      <c r="A352">
        <v>26.9</v>
      </c>
      <c r="B352">
        <v>4</v>
      </c>
      <c r="C352">
        <v>2</v>
      </c>
      <c r="D352">
        <v>1497</v>
      </c>
    </row>
    <row r="353" spans="1:4" x14ac:dyDescent="0.3">
      <c r="A353">
        <v>26.9</v>
      </c>
      <c r="B353">
        <v>4</v>
      </c>
      <c r="C353">
        <v>2</v>
      </c>
      <c r="D353">
        <v>1497</v>
      </c>
    </row>
    <row r="354" spans="1:4" x14ac:dyDescent="0.3">
      <c r="A354">
        <v>26.9</v>
      </c>
      <c r="B354">
        <v>4</v>
      </c>
      <c r="C354">
        <v>2</v>
      </c>
      <c r="D354">
        <v>1497</v>
      </c>
    </row>
    <row r="355" spans="1:4" x14ac:dyDescent="0.3">
      <c r="A355">
        <v>26.9</v>
      </c>
      <c r="B355">
        <v>4</v>
      </c>
      <c r="C355">
        <v>2</v>
      </c>
      <c r="D355">
        <v>1497</v>
      </c>
    </row>
    <row r="356" spans="1:4" x14ac:dyDescent="0.3">
      <c r="A356">
        <v>26.9</v>
      </c>
      <c r="B356">
        <v>4</v>
      </c>
      <c r="C356">
        <v>2</v>
      </c>
      <c r="D356">
        <v>1497</v>
      </c>
    </row>
    <row r="357" spans="1:4" x14ac:dyDescent="0.3">
      <c r="A357">
        <v>26.9</v>
      </c>
      <c r="B357">
        <v>4</v>
      </c>
      <c r="C357">
        <v>2</v>
      </c>
      <c r="D357">
        <v>1497</v>
      </c>
    </row>
    <row r="358" spans="1:4" x14ac:dyDescent="0.3">
      <c r="A358">
        <v>26.9</v>
      </c>
      <c r="B358">
        <v>4</v>
      </c>
      <c r="C358">
        <v>2</v>
      </c>
      <c r="D358">
        <v>1497</v>
      </c>
    </row>
    <row r="359" spans="1:4" x14ac:dyDescent="0.3">
      <c r="A359">
        <v>26.9</v>
      </c>
      <c r="B359">
        <v>4</v>
      </c>
      <c r="C359">
        <v>2</v>
      </c>
      <c r="D359">
        <v>1497</v>
      </c>
    </row>
    <row r="360" spans="1:4" x14ac:dyDescent="0.3">
      <c r="A360">
        <v>26.9</v>
      </c>
      <c r="B360">
        <v>4</v>
      </c>
      <c r="C360">
        <v>2</v>
      </c>
      <c r="D360">
        <v>1497</v>
      </c>
    </row>
    <row r="361" spans="1:4" x14ac:dyDescent="0.3">
      <c r="A361">
        <v>21.9</v>
      </c>
      <c r="B361">
        <v>4</v>
      </c>
      <c r="C361">
        <v>2</v>
      </c>
      <c r="D361">
        <v>1493</v>
      </c>
    </row>
    <row r="362" spans="1:4" x14ac:dyDescent="0.3">
      <c r="A362">
        <v>21.9</v>
      </c>
      <c r="B362">
        <v>4</v>
      </c>
      <c r="C362">
        <v>2</v>
      </c>
      <c r="D362">
        <v>1493</v>
      </c>
    </row>
    <row r="363" spans="1:4" x14ac:dyDescent="0.3">
      <c r="A363">
        <v>21.9</v>
      </c>
      <c r="B363">
        <v>4</v>
      </c>
      <c r="C363">
        <v>2</v>
      </c>
      <c r="D363">
        <v>1493</v>
      </c>
    </row>
    <row r="364" spans="1:4" x14ac:dyDescent="0.3">
      <c r="A364">
        <v>21.9</v>
      </c>
      <c r="B364">
        <v>4</v>
      </c>
      <c r="C364">
        <v>1</v>
      </c>
      <c r="D364">
        <v>1493</v>
      </c>
    </row>
    <row r="365" spans="1:4" x14ac:dyDescent="0.3">
      <c r="A365">
        <v>16.2</v>
      </c>
      <c r="B365">
        <v>4</v>
      </c>
      <c r="C365">
        <v>2</v>
      </c>
      <c r="D365">
        <v>2523</v>
      </c>
    </row>
    <row r="366" spans="1:4" x14ac:dyDescent="0.3">
      <c r="A366">
        <v>20.380000000000003</v>
      </c>
      <c r="B366">
        <v>4</v>
      </c>
      <c r="C366">
        <v>2</v>
      </c>
      <c r="D366">
        <v>2523</v>
      </c>
    </row>
    <row r="367" spans="1:4" x14ac:dyDescent="0.3">
      <c r="A367">
        <v>32.15</v>
      </c>
      <c r="B367">
        <v>4</v>
      </c>
      <c r="C367">
        <v>2</v>
      </c>
      <c r="D367">
        <v>1248</v>
      </c>
    </row>
    <row r="368" spans="1:4" x14ac:dyDescent="0.3">
      <c r="A368">
        <v>32.15</v>
      </c>
      <c r="B368">
        <v>4</v>
      </c>
      <c r="C368">
        <v>2</v>
      </c>
      <c r="D368">
        <v>1248</v>
      </c>
    </row>
    <row r="369" spans="1:4" x14ac:dyDescent="0.3">
      <c r="A369">
        <v>32.15</v>
      </c>
      <c r="B369">
        <v>4</v>
      </c>
      <c r="C369">
        <v>2</v>
      </c>
      <c r="D369">
        <v>1248</v>
      </c>
    </row>
    <row r="370" spans="1:4" x14ac:dyDescent="0.3">
      <c r="A370">
        <v>32.15</v>
      </c>
      <c r="B370">
        <v>4</v>
      </c>
      <c r="C370">
        <v>2</v>
      </c>
      <c r="D370">
        <v>1248</v>
      </c>
    </row>
    <row r="371" spans="1:4" x14ac:dyDescent="0.3">
      <c r="A371">
        <v>32.15</v>
      </c>
      <c r="B371">
        <v>4</v>
      </c>
      <c r="C371">
        <v>2</v>
      </c>
      <c r="D371">
        <v>1248</v>
      </c>
    </row>
    <row r="372" spans="1:4" x14ac:dyDescent="0.3">
      <c r="A372">
        <v>32.15</v>
      </c>
      <c r="B372">
        <v>4</v>
      </c>
      <c r="C372">
        <v>2</v>
      </c>
      <c r="D372">
        <v>1248</v>
      </c>
    </row>
    <row r="373" spans="1:4" x14ac:dyDescent="0.3">
      <c r="A373">
        <v>32.15</v>
      </c>
      <c r="B373">
        <v>4</v>
      </c>
      <c r="C373">
        <v>2</v>
      </c>
      <c r="D373">
        <v>1248</v>
      </c>
    </row>
    <row r="374" spans="1:4" x14ac:dyDescent="0.3">
      <c r="A374">
        <v>32.15</v>
      </c>
      <c r="B374">
        <v>4</v>
      </c>
      <c r="C374">
        <v>2</v>
      </c>
      <c r="D374">
        <v>1248</v>
      </c>
    </row>
    <row r="375" spans="1:4" x14ac:dyDescent="0.3">
      <c r="A375">
        <v>32.15</v>
      </c>
      <c r="B375">
        <v>4</v>
      </c>
      <c r="C375">
        <v>2</v>
      </c>
      <c r="D375">
        <v>1248</v>
      </c>
    </row>
    <row r="376" spans="1:4" x14ac:dyDescent="0.3">
      <c r="A376">
        <v>24.5</v>
      </c>
      <c r="B376">
        <v>4</v>
      </c>
      <c r="C376">
        <v>2</v>
      </c>
      <c r="D376">
        <v>1197</v>
      </c>
    </row>
    <row r="377" spans="1:4" x14ac:dyDescent="0.3">
      <c r="A377">
        <v>23.594999999999999</v>
      </c>
      <c r="B377">
        <v>4</v>
      </c>
      <c r="C377">
        <v>2</v>
      </c>
      <c r="D377">
        <v>1197</v>
      </c>
    </row>
    <row r="378" spans="1:4" x14ac:dyDescent="0.3">
      <c r="A378">
        <v>23.594999999999999</v>
      </c>
      <c r="B378">
        <v>4</v>
      </c>
      <c r="C378">
        <v>2</v>
      </c>
      <c r="D378">
        <v>1197</v>
      </c>
    </row>
    <row r="379" spans="1:4" x14ac:dyDescent="0.3">
      <c r="A379">
        <v>30.69</v>
      </c>
      <c r="B379">
        <v>4</v>
      </c>
      <c r="C379">
        <v>2</v>
      </c>
      <c r="D379">
        <v>1396</v>
      </c>
    </row>
    <row r="380" spans="1:4" x14ac:dyDescent="0.3">
      <c r="A380">
        <v>26.9</v>
      </c>
      <c r="B380">
        <v>3</v>
      </c>
      <c r="C380">
        <v>2</v>
      </c>
      <c r="D380">
        <v>1497</v>
      </c>
    </row>
    <row r="381" spans="1:4" x14ac:dyDescent="0.3">
      <c r="A381">
        <v>26.9</v>
      </c>
      <c r="B381">
        <v>3</v>
      </c>
      <c r="C381">
        <v>2</v>
      </c>
      <c r="D381">
        <v>1497</v>
      </c>
    </row>
    <row r="382" spans="1:4" x14ac:dyDescent="0.3">
      <c r="A382">
        <v>26.9</v>
      </c>
      <c r="B382">
        <v>3</v>
      </c>
      <c r="C382">
        <v>2</v>
      </c>
      <c r="D382">
        <v>1497</v>
      </c>
    </row>
    <row r="383" spans="1:4" x14ac:dyDescent="0.3">
      <c r="A383">
        <v>26.9</v>
      </c>
      <c r="B383">
        <v>3</v>
      </c>
      <c r="C383">
        <v>2</v>
      </c>
      <c r="D383">
        <v>1497</v>
      </c>
    </row>
    <row r="384" spans="1:4" x14ac:dyDescent="0.3">
      <c r="A384">
        <v>26.9</v>
      </c>
      <c r="B384">
        <v>4</v>
      </c>
      <c r="C384">
        <v>2</v>
      </c>
      <c r="D384">
        <v>1498</v>
      </c>
    </row>
    <row r="385" spans="1:4" x14ac:dyDescent="0.3">
      <c r="A385">
        <v>26.9</v>
      </c>
      <c r="B385">
        <v>4</v>
      </c>
      <c r="C385">
        <v>2</v>
      </c>
      <c r="D385">
        <v>1498</v>
      </c>
    </row>
    <row r="386" spans="1:4" x14ac:dyDescent="0.3">
      <c r="A386">
        <v>26.9</v>
      </c>
      <c r="B386">
        <v>4</v>
      </c>
      <c r="C386">
        <v>2</v>
      </c>
      <c r="D386">
        <v>1498</v>
      </c>
    </row>
    <row r="387" spans="1:4" x14ac:dyDescent="0.3">
      <c r="A387">
        <v>26.9</v>
      </c>
      <c r="B387">
        <v>4</v>
      </c>
      <c r="C387">
        <v>2</v>
      </c>
      <c r="D387">
        <v>1498</v>
      </c>
    </row>
    <row r="388" spans="1:4" x14ac:dyDescent="0.3">
      <c r="A388">
        <v>26.9</v>
      </c>
      <c r="B388">
        <v>4</v>
      </c>
      <c r="C388">
        <v>2</v>
      </c>
      <c r="D388">
        <v>1497</v>
      </c>
    </row>
    <row r="389" spans="1:4" x14ac:dyDescent="0.3">
      <c r="A389">
        <v>26.9</v>
      </c>
      <c r="B389">
        <v>3</v>
      </c>
      <c r="C389">
        <v>2</v>
      </c>
      <c r="D389">
        <v>1498</v>
      </c>
    </row>
    <row r="390" spans="1:4" x14ac:dyDescent="0.3">
      <c r="A390">
        <v>26.9</v>
      </c>
      <c r="B390">
        <v>4</v>
      </c>
      <c r="C390">
        <v>2</v>
      </c>
      <c r="D390">
        <v>1497</v>
      </c>
    </row>
    <row r="391" spans="1:4" x14ac:dyDescent="0.3">
      <c r="A391">
        <v>26.9</v>
      </c>
      <c r="B391">
        <v>4</v>
      </c>
      <c r="C391">
        <v>2</v>
      </c>
      <c r="D391">
        <v>1498</v>
      </c>
    </row>
    <row r="392" spans="1:4" x14ac:dyDescent="0.3">
      <c r="A392">
        <v>17.134999999999998</v>
      </c>
      <c r="B392">
        <v>4</v>
      </c>
      <c r="C392">
        <v>2</v>
      </c>
      <c r="D392">
        <v>1498</v>
      </c>
    </row>
    <row r="393" spans="1:4" x14ac:dyDescent="0.3">
      <c r="A393">
        <v>16.934999999999999</v>
      </c>
      <c r="B393">
        <v>4</v>
      </c>
      <c r="C393">
        <v>2</v>
      </c>
      <c r="D393">
        <v>1498</v>
      </c>
    </row>
    <row r="394" spans="1:4" x14ac:dyDescent="0.3">
      <c r="A394">
        <v>16.934999999999999</v>
      </c>
      <c r="B394">
        <v>4</v>
      </c>
      <c r="C394">
        <v>2</v>
      </c>
      <c r="D394">
        <v>1498</v>
      </c>
    </row>
    <row r="395" spans="1:4" x14ac:dyDescent="0.3">
      <c r="A395">
        <v>25.8</v>
      </c>
      <c r="B395">
        <v>4</v>
      </c>
      <c r="C395">
        <v>2</v>
      </c>
      <c r="D395">
        <v>1461</v>
      </c>
    </row>
    <row r="396" spans="1:4" x14ac:dyDescent="0.3">
      <c r="A396">
        <v>25.8</v>
      </c>
      <c r="B396">
        <v>4</v>
      </c>
      <c r="C396">
        <v>2</v>
      </c>
      <c r="D396">
        <v>1461</v>
      </c>
    </row>
    <row r="397" spans="1:4" x14ac:dyDescent="0.3">
      <c r="A397">
        <v>25.8</v>
      </c>
      <c r="B397">
        <v>4</v>
      </c>
      <c r="C397">
        <v>2</v>
      </c>
      <c r="D397">
        <v>1461</v>
      </c>
    </row>
    <row r="398" spans="1:4" x14ac:dyDescent="0.3">
      <c r="A398">
        <v>25.8</v>
      </c>
      <c r="B398">
        <v>4</v>
      </c>
      <c r="C398">
        <v>2</v>
      </c>
      <c r="D398">
        <v>1461</v>
      </c>
    </row>
    <row r="399" spans="1:4" x14ac:dyDescent="0.3">
      <c r="A399">
        <v>25.8</v>
      </c>
      <c r="B399">
        <v>4</v>
      </c>
      <c r="C399">
        <v>2</v>
      </c>
      <c r="D399">
        <v>1461</v>
      </c>
    </row>
    <row r="400" spans="1:4" x14ac:dyDescent="0.3">
      <c r="A400">
        <v>25.8</v>
      </c>
      <c r="B400">
        <v>4</v>
      </c>
      <c r="C400">
        <v>2</v>
      </c>
      <c r="D400">
        <v>1461</v>
      </c>
    </row>
    <row r="401" spans="1:4" x14ac:dyDescent="0.3">
      <c r="A401">
        <v>26.9</v>
      </c>
      <c r="B401">
        <v>4</v>
      </c>
      <c r="C401">
        <v>2</v>
      </c>
      <c r="D401">
        <v>1591</v>
      </c>
    </row>
    <row r="402" spans="1:4" x14ac:dyDescent="0.3">
      <c r="A402">
        <v>31.06</v>
      </c>
      <c r="B402">
        <v>4</v>
      </c>
      <c r="C402">
        <v>2</v>
      </c>
      <c r="D402">
        <v>1582</v>
      </c>
    </row>
    <row r="403" spans="1:4" x14ac:dyDescent="0.3">
      <c r="A403">
        <v>30.9</v>
      </c>
      <c r="B403">
        <v>4</v>
      </c>
      <c r="C403">
        <v>2</v>
      </c>
      <c r="D403">
        <v>1582</v>
      </c>
    </row>
    <row r="404" spans="1:4" x14ac:dyDescent="0.3">
      <c r="A404">
        <v>26.9</v>
      </c>
      <c r="B404">
        <v>4</v>
      </c>
      <c r="C404">
        <v>2</v>
      </c>
      <c r="D404">
        <v>1591</v>
      </c>
    </row>
    <row r="405" spans="1:4" x14ac:dyDescent="0.3">
      <c r="A405">
        <v>22.5</v>
      </c>
      <c r="B405">
        <v>4</v>
      </c>
      <c r="C405">
        <v>2</v>
      </c>
      <c r="D405">
        <v>1582</v>
      </c>
    </row>
    <row r="406" spans="1:4" x14ac:dyDescent="0.3">
      <c r="A406">
        <v>26.9</v>
      </c>
      <c r="B406">
        <v>4</v>
      </c>
      <c r="C406">
        <v>2</v>
      </c>
      <c r="D406">
        <v>1591</v>
      </c>
    </row>
    <row r="407" spans="1:4" x14ac:dyDescent="0.3">
      <c r="A407">
        <v>26.9</v>
      </c>
      <c r="B407">
        <v>4</v>
      </c>
      <c r="C407">
        <v>2</v>
      </c>
      <c r="D407">
        <v>1396</v>
      </c>
    </row>
    <row r="408" spans="1:4" x14ac:dyDescent="0.3">
      <c r="A408">
        <v>26.9</v>
      </c>
      <c r="B408">
        <v>4</v>
      </c>
      <c r="C408">
        <v>2</v>
      </c>
      <c r="D408">
        <v>1396</v>
      </c>
    </row>
    <row r="409" spans="1:4" x14ac:dyDescent="0.3">
      <c r="A409">
        <v>26.9</v>
      </c>
      <c r="B409">
        <v>4</v>
      </c>
      <c r="C409">
        <v>2</v>
      </c>
      <c r="D409">
        <v>1591</v>
      </c>
    </row>
    <row r="410" spans="1:4" x14ac:dyDescent="0.3">
      <c r="A410">
        <v>26.9</v>
      </c>
      <c r="B410">
        <v>4</v>
      </c>
      <c r="C410">
        <v>2</v>
      </c>
      <c r="D410">
        <v>1591</v>
      </c>
    </row>
    <row r="411" spans="1:4" x14ac:dyDescent="0.3">
      <c r="A411">
        <v>22.5</v>
      </c>
      <c r="B411">
        <v>4</v>
      </c>
      <c r="C411">
        <v>2</v>
      </c>
      <c r="D411">
        <v>1582</v>
      </c>
    </row>
    <row r="412" spans="1:4" x14ac:dyDescent="0.3">
      <c r="A412">
        <v>26.9</v>
      </c>
      <c r="B412">
        <v>4</v>
      </c>
      <c r="C412">
        <v>2</v>
      </c>
      <c r="D412">
        <v>1396</v>
      </c>
    </row>
    <row r="413" spans="1:4" x14ac:dyDescent="0.3">
      <c r="A413">
        <v>26.9</v>
      </c>
      <c r="B413">
        <v>4</v>
      </c>
      <c r="C413">
        <v>2</v>
      </c>
      <c r="D413">
        <v>1396</v>
      </c>
    </row>
    <row r="414" spans="1:4" x14ac:dyDescent="0.3">
      <c r="A414">
        <v>26.9</v>
      </c>
      <c r="B414">
        <v>4</v>
      </c>
      <c r="C414">
        <v>1</v>
      </c>
      <c r="D414">
        <v>1197</v>
      </c>
    </row>
    <row r="415" spans="1:4" x14ac:dyDescent="0.3">
      <c r="A415">
        <v>26.9</v>
      </c>
      <c r="B415">
        <v>4</v>
      </c>
      <c r="C415">
        <v>1</v>
      </c>
      <c r="D415">
        <v>1197</v>
      </c>
    </row>
    <row r="416" spans="1:4" x14ac:dyDescent="0.3">
      <c r="A416">
        <v>26.9</v>
      </c>
      <c r="B416">
        <v>4</v>
      </c>
      <c r="C416">
        <v>1</v>
      </c>
      <c r="D416">
        <v>1197</v>
      </c>
    </row>
    <row r="417" spans="1:4" x14ac:dyDescent="0.3">
      <c r="A417">
        <v>26.9</v>
      </c>
      <c r="B417">
        <v>4</v>
      </c>
      <c r="C417">
        <v>1</v>
      </c>
      <c r="D417">
        <v>1197</v>
      </c>
    </row>
    <row r="418" spans="1:4" x14ac:dyDescent="0.3">
      <c r="A418">
        <v>26.9</v>
      </c>
      <c r="B418">
        <v>4</v>
      </c>
      <c r="C418">
        <v>1</v>
      </c>
      <c r="D418">
        <v>1497</v>
      </c>
    </row>
    <row r="419" spans="1:4" x14ac:dyDescent="0.3">
      <c r="A419">
        <v>26.9</v>
      </c>
      <c r="B419">
        <v>4</v>
      </c>
      <c r="C419">
        <v>1</v>
      </c>
      <c r="D419">
        <v>1497</v>
      </c>
    </row>
    <row r="420" spans="1:4" x14ac:dyDescent="0.3">
      <c r="A420">
        <v>26.9</v>
      </c>
      <c r="B420">
        <v>4</v>
      </c>
      <c r="C420">
        <v>1</v>
      </c>
      <c r="D420">
        <v>1497</v>
      </c>
    </row>
    <row r="421" spans="1:4" x14ac:dyDescent="0.3">
      <c r="A421">
        <v>26.9</v>
      </c>
      <c r="B421">
        <v>4</v>
      </c>
      <c r="C421">
        <v>1</v>
      </c>
      <c r="D421">
        <v>1497</v>
      </c>
    </row>
    <row r="422" spans="1:4" x14ac:dyDescent="0.3">
      <c r="A422">
        <v>26.9</v>
      </c>
      <c r="B422">
        <v>4</v>
      </c>
      <c r="C422">
        <v>1</v>
      </c>
      <c r="D422">
        <v>1497</v>
      </c>
    </row>
    <row r="423" spans="1:4" x14ac:dyDescent="0.3">
      <c r="A423">
        <v>26.9</v>
      </c>
      <c r="B423">
        <v>4</v>
      </c>
      <c r="C423">
        <v>1</v>
      </c>
      <c r="D423">
        <v>1497</v>
      </c>
    </row>
    <row r="424" spans="1:4" x14ac:dyDescent="0.3">
      <c r="A424">
        <v>26.9</v>
      </c>
      <c r="B424">
        <v>4</v>
      </c>
      <c r="C424">
        <v>1</v>
      </c>
      <c r="D424">
        <v>1497</v>
      </c>
    </row>
    <row r="425" spans="1:4" x14ac:dyDescent="0.3">
      <c r="A425">
        <v>30.54</v>
      </c>
      <c r="B425">
        <v>4</v>
      </c>
      <c r="C425">
        <v>2</v>
      </c>
      <c r="D425">
        <v>1461</v>
      </c>
    </row>
    <row r="426" spans="1:4" x14ac:dyDescent="0.3">
      <c r="A426">
        <v>30.54</v>
      </c>
      <c r="B426">
        <v>4</v>
      </c>
      <c r="C426">
        <v>2</v>
      </c>
      <c r="D426">
        <v>1461</v>
      </c>
    </row>
    <row r="427" spans="1:4" x14ac:dyDescent="0.3">
      <c r="A427">
        <v>30.54</v>
      </c>
      <c r="B427">
        <v>4</v>
      </c>
      <c r="C427">
        <v>2</v>
      </c>
      <c r="D427">
        <v>1461</v>
      </c>
    </row>
    <row r="428" spans="1:4" x14ac:dyDescent="0.3">
      <c r="A428">
        <v>30.54</v>
      </c>
      <c r="B428">
        <v>4</v>
      </c>
      <c r="C428">
        <v>2</v>
      </c>
      <c r="D428">
        <v>1461</v>
      </c>
    </row>
    <row r="429" spans="1:4" x14ac:dyDescent="0.3">
      <c r="A429">
        <v>30.54</v>
      </c>
      <c r="B429">
        <v>4</v>
      </c>
      <c r="C429">
        <v>2</v>
      </c>
      <c r="D429">
        <v>1461</v>
      </c>
    </row>
    <row r="430" spans="1:4" x14ac:dyDescent="0.3">
      <c r="A430">
        <v>30.54</v>
      </c>
      <c r="B430">
        <v>4</v>
      </c>
      <c r="C430">
        <v>2</v>
      </c>
      <c r="D430">
        <v>1461</v>
      </c>
    </row>
    <row r="431" spans="1:4" x14ac:dyDescent="0.3">
      <c r="A431">
        <v>30.54</v>
      </c>
      <c r="B431">
        <v>4</v>
      </c>
      <c r="C431">
        <v>2</v>
      </c>
      <c r="D431">
        <v>1461</v>
      </c>
    </row>
    <row r="432" spans="1:4" x14ac:dyDescent="0.3">
      <c r="A432">
        <v>21.6</v>
      </c>
      <c r="B432">
        <v>4</v>
      </c>
      <c r="C432">
        <v>2</v>
      </c>
      <c r="D432">
        <v>1598</v>
      </c>
    </row>
    <row r="433" spans="1:4" x14ac:dyDescent="0.3">
      <c r="A433">
        <v>26.9</v>
      </c>
      <c r="B433">
        <v>4</v>
      </c>
      <c r="C433">
        <v>2</v>
      </c>
      <c r="D433">
        <v>1598</v>
      </c>
    </row>
    <row r="434" spans="1:4" x14ac:dyDescent="0.3">
      <c r="A434">
        <v>26.9</v>
      </c>
      <c r="B434">
        <v>4</v>
      </c>
      <c r="C434">
        <v>2</v>
      </c>
      <c r="D434">
        <v>1598</v>
      </c>
    </row>
    <row r="435" spans="1:4" x14ac:dyDescent="0.3">
      <c r="A435">
        <v>26.9</v>
      </c>
      <c r="B435">
        <v>4</v>
      </c>
      <c r="C435">
        <v>2</v>
      </c>
      <c r="D435">
        <v>1197</v>
      </c>
    </row>
    <row r="436" spans="1:4" x14ac:dyDescent="0.3">
      <c r="A436">
        <v>26.9</v>
      </c>
      <c r="B436">
        <v>4</v>
      </c>
      <c r="C436">
        <v>2</v>
      </c>
      <c r="D436">
        <v>1197</v>
      </c>
    </row>
    <row r="437" spans="1:4" x14ac:dyDescent="0.3">
      <c r="A437">
        <v>26.9</v>
      </c>
      <c r="B437">
        <v>4</v>
      </c>
      <c r="C437">
        <v>2</v>
      </c>
      <c r="D437">
        <v>1498</v>
      </c>
    </row>
    <row r="438" spans="1:4" x14ac:dyDescent="0.3">
      <c r="A438">
        <v>26.9</v>
      </c>
      <c r="B438">
        <v>4</v>
      </c>
      <c r="C438">
        <v>2</v>
      </c>
      <c r="D438">
        <v>1498</v>
      </c>
    </row>
    <row r="439" spans="1:4" x14ac:dyDescent="0.3">
      <c r="A439">
        <v>26.9</v>
      </c>
      <c r="B439">
        <v>4</v>
      </c>
      <c r="C439">
        <v>2</v>
      </c>
      <c r="D439">
        <v>1498</v>
      </c>
    </row>
    <row r="440" spans="1:4" x14ac:dyDescent="0.3">
      <c r="A440">
        <v>26.9</v>
      </c>
      <c r="B440">
        <v>4</v>
      </c>
      <c r="C440">
        <v>2</v>
      </c>
      <c r="D440">
        <v>1498</v>
      </c>
    </row>
    <row r="441" spans="1:4" x14ac:dyDescent="0.3">
      <c r="A441">
        <v>26.9</v>
      </c>
      <c r="B441">
        <v>4</v>
      </c>
      <c r="C441">
        <v>2</v>
      </c>
      <c r="D441">
        <v>1498</v>
      </c>
    </row>
    <row r="442" spans="1:4" x14ac:dyDescent="0.3">
      <c r="A442">
        <v>28.5</v>
      </c>
      <c r="B442">
        <v>4</v>
      </c>
      <c r="C442">
        <v>2</v>
      </c>
      <c r="D442">
        <v>1498</v>
      </c>
    </row>
    <row r="443" spans="1:4" x14ac:dyDescent="0.3">
      <c r="A443">
        <v>25.5</v>
      </c>
      <c r="B443">
        <v>4</v>
      </c>
      <c r="C443">
        <v>2</v>
      </c>
      <c r="D443">
        <v>1197</v>
      </c>
    </row>
    <row r="444" spans="1:4" x14ac:dyDescent="0.3">
      <c r="A444">
        <v>89.5</v>
      </c>
      <c r="B444">
        <v>4</v>
      </c>
      <c r="C444">
        <v>1</v>
      </c>
      <c r="D444">
        <v>1197</v>
      </c>
    </row>
    <row r="445" spans="1:4" x14ac:dyDescent="0.3">
      <c r="A445">
        <v>89.5</v>
      </c>
      <c r="B445">
        <v>4</v>
      </c>
      <c r="C445">
        <v>1</v>
      </c>
      <c r="D445">
        <v>1197</v>
      </c>
    </row>
    <row r="446" spans="1:4" x14ac:dyDescent="0.3">
      <c r="A446">
        <v>26.9</v>
      </c>
      <c r="B446">
        <v>4</v>
      </c>
      <c r="C446">
        <v>2</v>
      </c>
      <c r="D446">
        <v>1197</v>
      </c>
    </row>
    <row r="447" spans="1:4" x14ac:dyDescent="0.3">
      <c r="A447">
        <v>26.9</v>
      </c>
      <c r="B447">
        <v>4</v>
      </c>
      <c r="C447">
        <v>2</v>
      </c>
      <c r="D447">
        <v>1197</v>
      </c>
    </row>
    <row r="448" spans="1:4" x14ac:dyDescent="0.3">
      <c r="A448">
        <v>26.9</v>
      </c>
      <c r="B448">
        <v>4</v>
      </c>
      <c r="C448">
        <v>2</v>
      </c>
      <c r="D448">
        <v>1197</v>
      </c>
    </row>
    <row r="449" spans="1:4" x14ac:dyDescent="0.3">
      <c r="A449">
        <v>26.9</v>
      </c>
      <c r="B449">
        <v>4</v>
      </c>
      <c r="C449">
        <v>4</v>
      </c>
      <c r="D449">
        <v>2498</v>
      </c>
    </row>
    <row r="450" spans="1:4" x14ac:dyDescent="0.3">
      <c r="A450">
        <v>26.9</v>
      </c>
      <c r="B450">
        <v>4</v>
      </c>
      <c r="C450">
        <v>4</v>
      </c>
      <c r="D450">
        <v>2498</v>
      </c>
    </row>
    <row r="451" spans="1:4" x14ac:dyDescent="0.3">
      <c r="A451">
        <v>26.9</v>
      </c>
      <c r="B451">
        <v>4</v>
      </c>
      <c r="C451">
        <v>4</v>
      </c>
      <c r="D451">
        <v>2498</v>
      </c>
    </row>
    <row r="452" spans="1:4" x14ac:dyDescent="0.3">
      <c r="A452">
        <v>26.9</v>
      </c>
      <c r="B452">
        <v>4</v>
      </c>
      <c r="C452">
        <v>2</v>
      </c>
      <c r="D452">
        <v>1462</v>
      </c>
    </row>
    <row r="453" spans="1:4" x14ac:dyDescent="0.3">
      <c r="A453">
        <v>26.9</v>
      </c>
      <c r="B453">
        <v>4</v>
      </c>
      <c r="C453">
        <v>2</v>
      </c>
      <c r="D453">
        <v>1462</v>
      </c>
    </row>
    <row r="454" spans="1:4" x14ac:dyDescent="0.3">
      <c r="A454">
        <v>26.9</v>
      </c>
      <c r="B454">
        <v>4</v>
      </c>
      <c r="C454">
        <v>2</v>
      </c>
      <c r="D454">
        <v>1462</v>
      </c>
    </row>
    <row r="455" spans="1:4" x14ac:dyDescent="0.3">
      <c r="A455">
        <v>26.9</v>
      </c>
      <c r="B455">
        <v>4</v>
      </c>
      <c r="C455">
        <v>2</v>
      </c>
      <c r="D455">
        <v>1462</v>
      </c>
    </row>
    <row r="456" spans="1:4" x14ac:dyDescent="0.3">
      <c r="A456">
        <v>27.99</v>
      </c>
      <c r="B456">
        <v>3</v>
      </c>
      <c r="C456">
        <v>1</v>
      </c>
      <c r="D456">
        <v>2179</v>
      </c>
    </row>
    <row r="457" spans="1:4" x14ac:dyDescent="0.3">
      <c r="A457">
        <v>27.99</v>
      </c>
      <c r="B457">
        <v>3</v>
      </c>
      <c r="C457">
        <v>1</v>
      </c>
      <c r="D457">
        <v>2179</v>
      </c>
    </row>
    <row r="458" spans="1:4" x14ac:dyDescent="0.3">
      <c r="A458">
        <v>27.99</v>
      </c>
      <c r="B458">
        <v>3</v>
      </c>
      <c r="C458">
        <v>1</v>
      </c>
      <c r="D458">
        <v>2179</v>
      </c>
    </row>
    <row r="459" spans="1:4" x14ac:dyDescent="0.3">
      <c r="A459">
        <v>26.9</v>
      </c>
      <c r="B459">
        <v>4</v>
      </c>
      <c r="C459">
        <v>2</v>
      </c>
      <c r="D459">
        <v>1497</v>
      </c>
    </row>
    <row r="460" spans="1:4" x14ac:dyDescent="0.3">
      <c r="A460">
        <v>26.9</v>
      </c>
      <c r="B460">
        <v>4</v>
      </c>
      <c r="C460">
        <v>2</v>
      </c>
      <c r="D460">
        <v>1497</v>
      </c>
    </row>
    <row r="461" spans="1:4" x14ac:dyDescent="0.3">
      <c r="A461">
        <v>26.9</v>
      </c>
      <c r="B461">
        <v>4</v>
      </c>
      <c r="C461">
        <v>2</v>
      </c>
      <c r="D461">
        <v>1497</v>
      </c>
    </row>
    <row r="462" spans="1:4" x14ac:dyDescent="0.3">
      <c r="A462">
        <v>26.9</v>
      </c>
      <c r="B462">
        <v>4</v>
      </c>
      <c r="C462">
        <v>2</v>
      </c>
      <c r="D462">
        <v>1497</v>
      </c>
    </row>
    <row r="463" spans="1:4" x14ac:dyDescent="0.3">
      <c r="A463">
        <v>26.9</v>
      </c>
      <c r="B463">
        <v>4</v>
      </c>
      <c r="C463">
        <v>2</v>
      </c>
      <c r="D463">
        <v>1497</v>
      </c>
    </row>
    <row r="464" spans="1:4" x14ac:dyDescent="0.3">
      <c r="A464">
        <v>26.9</v>
      </c>
      <c r="B464">
        <v>4</v>
      </c>
      <c r="C464">
        <v>2</v>
      </c>
      <c r="D464">
        <v>1497</v>
      </c>
    </row>
    <row r="465" spans="1:4" x14ac:dyDescent="0.3">
      <c r="A465">
        <v>26.9</v>
      </c>
      <c r="B465">
        <v>4</v>
      </c>
      <c r="C465">
        <v>2</v>
      </c>
      <c r="D465">
        <v>1497</v>
      </c>
    </row>
    <row r="466" spans="1:4" x14ac:dyDescent="0.3">
      <c r="A466">
        <v>26.9</v>
      </c>
      <c r="B466">
        <v>4</v>
      </c>
      <c r="C466">
        <v>2</v>
      </c>
      <c r="D466">
        <v>1497</v>
      </c>
    </row>
    <row r="467" spans="1:4" x14ac:dyDescent="0.3">
      <c r="A467">
        <v>19.2</v>
      </c>
      <c r="B467">
        <v>4</v>
      </c>
      <c r="C467">
        <v>2</v>
      </c>
      <c r="D467">
        <v>2523</v>
      </c>
    </row>
    <row r="468" spans="1:4" x14ac:dyDescent="0.3">
      <c r="A468">
        <v>13.21</v>
      </c>
      <c r="B468">
        <v>4</v>
      </c>
      <c r="C468">
        <v>4</v>
      </c>
      <c r="D468">
        <v>2179</v>
      </c>
    </row>
    <row r="469" spans="1:4" x14ac:dyDescent="0.3">
      <c r="A469">
        <v>16.149999999999999</v>
      </c>
      <c r="B469">
        <v>4</v>
      </c>
      <c r="C469">
        <v>1</v>
      </c>
      <c r="D469">
        <v>2179</v>
      </c>
    </row>
    <row r="470" spans="1:4" x14ac:dyDescent="0.3">
      <c r="A470">
        <v>19.2</v>
      </c>
      <c r="B470">
        <v>4</v>
      </c>
      <c r="C470">
        <v>2</v>
      </c>
      <c r="D470">
        <v>2179</v>
      </c>
    </row>
    <row r="471" spans="1:4" x14ac:dyDescent="0.3">
      <c r="A471">
        <v>19.2</v>
      </c>
      <c r="B471">
        <v>4</v>
      </c>
      <c r="C471">
        <v>2</v>
      </c>
      <c r="D471">
        <v>2179</v>
      </c>
    </row>
    <row r="472" spans="1:4" x14ac:dyDescent="0.3">
      <c r="A472">
        <v>19.2</v>
      </c>
      <c r="B472">
        <v>4</v>
      </c>
      <c r="C472">
        <v>2</v>
      </c>
      <c r="D472">
        <v>2179</v>
      </c>
    </row>
    <row r="473" spans="1:4" x14ac:dyDescent="0.3">
      <c r="A473">
        <v>19.2</v>
      </c>
      <c r="B473">
        <v>4</v>
      </c>
      <c r="C473">
        <v>2</v>
      </c>
      <c r="D473">
        <v>2179</v>
      </c>
    </row>
    <row r="474" spans="1:4" x14ac:dyDescent="0.3">
      <c r="A474">
        <v>19.2</v>
      </c>
      <c r="B474">
        <v>4</v>
      </c>
      <c r="C474">
        <v>2</v>
      </c>
      <c r="D474">
        <v>2179</v>
      </c>
    </row>
    <row r="475" spans="1:4" x14ac:dyDescent="0.3">
      <c r="A475">
        <v>19.2</v>
      </c>
      <c r="B475">
        <v>4</v>
      </c>
      <c r="C475">
        <v>2</v>
      </c>
      <c r="D475">
        <v>2179</v>
      </c>
    </row>
    <row r="476" spans="1:4" x14ac:dyDescent="0.3">
      <c r="A476">
        <v>28.86</v>
      </c>
      <c r="B476">
        <v>4</v>
      </c>
      <c r="C476">
        <v>2</v>
      </c>
      <c r="D476">
        <v>1498</v>
      </c>
    </row>
    <row r="477" spans="1:4" x14ac:dyDescent="0.3">
      <c r="A477">
        <v>19.420000000000002</v>
      </c>
      <c r="B477">
        <v>4</v>
      </c>
      <c r="C477">
        <v>2</v>
      </c>
      <c r="D477">
        <v>1598</v>
      </c>
    </row>
    <row r="478" spans="1:4" x14ac:dyDescent="0.3">
      <c r="A478">
        <v>28.564999999999998</v>
      </c>
      <c r="B478">
        <v>4</v>
      </c>
      <c r="C478">
        <v>2</v>
      </c>
      <c r="D478">
        <v>1498</v>
      </c>
    </row>
    <row r="479" spans="1:4" x14ac:dyDescent="0.3">
      <c r="A479">
        <v>19.704999999999998</v>
      </c>
      <c r="B479">
        <v>4</v>
      </c>
      <c r="C479">
        <v>2</v>
      </c>
      <c r="D479">
        <v>1598</v>
      </c>
    </row>
    <row r="480" spans="1:4" x14ac:dyDescent="0.3">
      <c r="A480">
        <v>26.9</v>
      </c>
      <c r="B480">
        <v>4</v>
      </c>
      <c r="C480">
        <v>2</v>
      </c>
      <c r="D480">
        <v>2179</v>
      </c>
    </row>
    <row r="481" spans="1:4" x14ac:dyDescent="0.3">
      <c r="A481">
        <v>23.55</v>
      </c>
      <c r="B481">
        <v>4</v>
      </c>
      <c r="C481">
        <v>2</v>
      </c>
      <c r="D481">
        <v>2179</v>
      </c>
    </row>
    <row r="482" spans="1:4" x14ac:dyDescent="0.3">
      <c r="A482">
        <v>25.5</v>
      </c>
      <c r="B482">
        <v>4</v>
      </c>
      <c r="C482">
        <v>2</v>
      </c>
      <c r="D482">
        <v>2179</v>
      </c>
    </row>
    <row r="483" spans="1:4" x14ac:dyDescent="0.3">
      <c r="A483">
        <v>25.5</v>
      </c>
      <c r="B483">
        <v>4</v>
      </c>
      <c r="C483">
        <v>2</v>
      </c>
      <c r="D483">
        <v>2179</v>
      </c>
    </row>
    <row r="484" spans="1:4" x14ac:dyDescent="0.3">
      <c r="A484">
        <v>25.5</v>
      </c>
      <c r="B484">
        <v>4</v>
      </c>
      <c r="C484">
        <v>2</v>
      </c>
      <c r="D484">
        <v>2179</v>
      </c>
    </row>
    <row r="485" spans="1:4" x14ac:dyDescent="0.3">
      <c r="A485">
        <v>25.5</v>
      </c>
      <c r="B485">
        <v>4</v>
      </c>
      <c r="C485">
        <v>2</v>
      </c>
      <c r="D485">
        <v>2179</v>
      </c>
    </row>
    <row r="486" spans="1:4" x14ac:dyDescent="0.3">
      <c r="A486">
        <v>25.5</v>
      </c>
      <c r="B486">
        <v>4</v>
      </c>
      <c r="C486">
        <v>2</v>
      </c>
      <c r="D486">
        <v>2179</v>
      </c>
    </row>
    <row r="487" spans="1:4" x14ac:dyDescent="0.3">
      <c r="A487">
        <v>25.5</v>
      </c>
      <c r="B487">
        <v>4</v>
      </c>
      <c r="C487">
        <v>2</v>
      </c>
      <c r="D487">
        <v>2179</v>
      </c>
    </row>
    <row r="488" spans="1:4" x14ac:dyDescent="0.3">
      <c r="A488">
        <v>25.5</v>
      </c>
      <c r="B488">
        <v>4</v>
      </c>
      <c r="C488">
        <v>2</v>
      </c>
      <c r="D488">
        <v>2179</v>
      </c>
    </row>
    <row r="489" spans="1:4" x14ac:dyDescent="0.3">
      <c r="A489">
        <v>26.9</v>
      </c>
      <c r="B489">
        <v>4</v>
      </c>
      <c r="C489">
        <v>2</v>
      </c>
      <c r="D489">
        <v>2179</v>
      </c>
    </row>
    <row r="490" spans="1:4" x14ac:dyDescent="0.3">
      <c r="A490">
        <v>23.55</v>
      </c>
      <c r="B490">
        <v>4</v>
      </c>
      <c r="C490">
        <v>2</v>
      </c>
      <c r="D490">
        <v>2179</v>
      </c>
    </row>
    <row r="491" spans="1:4" x14ac:dyDescent="0.3">
      <c r="A491">
        <v>25.5</v>
      </c>
      <c r="B491">
        <v>4</v>
      </c>
      <c r="C491">
        <v>2</v>
      </c>
      <c r="D491">
        <v>2179</v>
      </c>
    </row>
    <row r="492" spans="1:4" x14ac:dyDescent="0.3">
      <c r="A492">
        <v>25.5</v>
      </c>
      <c r="B492">
        <v>4</v>
      </c>
      <c r="C492">
        <v>2</v>
      </c>
      <c r="D492">
        <v>2179</v>
      </c>
    </row>
    <row r="493" spans="1:4" x14ac:dyDescent="0.3">
      <c r="A493">
        <v>25.5</v>
      </c>
      <c r="B493">
        <v>4</v>
      </c>
      <c r="C493">
        <v>2</v>
      </c>
      <c r="D493">
        <v>2179</v>
      </c>
    </row>
    <row r="494" spans="1:4" x14ac:dyDescent="0.3">
      <c r="A494">
        <v>25.5</v>
      </c>
      <c r="B494">
        <v>4</v>
      </c>
      <c r="C494">
        <v>2</v>
      </c>
      <c r="D494">
        <v>2179</v>
      </c>
    </row>
    <row r="495" spans="1:4" x14ac:dyDescent="0.3">
      <c r="A495">
        <v>25.5</v>
      </c>
      <c r="B495">
        <v>4</v>
      </c>
      <c r="C495">
        <v>2</v>
      </c>
      <c r="D495">
        <v>2179</v>
      </c>
    </row>
    <row r="496" spans="1:4" x14ac:dyDescent="0.3">
      <c r="A496">
        <v>25.5</v>
      </c>
      <c r="B496">
        <v>4</v>
      </c>
      <c r="C496">
        <v>2</v>
      </c>
      <c r="D496">
        <v>2179</v>
      </c>
    </row>
    <row r="497" spans="1:4" x14ac:dyDescent="0.3">
      <c r="A497">
        <v>25.5</v>
      </c>
      <c r="B497">
        <v>4</v>
      </c>
      <c r="C497">
        <v>2</v>
      </c>
      <c r="D497">
        <v>2179</v>
      </c>
    </row>
    <row r="498" spans="1:4" x14ac:dyDescent="0.3">
      <c r="A498">
        <v>25.5</v>
      </c>
      <c r="B498">
        <v>4</v>
      </c>
      <c r="C498">
        <v>3</v>
      </c>
      <c r="D498">
        <v>2179</v>
      </c>
    </row>
    <row r="499" spans="1:4" x14ac:dyDescent="0.3">
      <c r="A499">
        <v>25.5</v>
      </c>
      <c r="B499">
        <v>4</v>
      </c>
      <c r="C499">
        <v>3</v>
      </c>
      <c r="D499">
        <v>2179</v>
      </c>
    </row>
    <row r="500" spans="1:4" x14ac:dyDescent="0.3">
      <c r="A500">
        <v>25.5</v>
      </c>
      <c r="B500">
        <v>4</v>
      </c>
      <c r="C500">
        <v>2</v>
      </c>
      <c r="D500">
        <v>2179</v>
      </c>
    </row>
    <row r="501" spans="1:4" x14ac:dyDescent="0.3">
      <c r="A501">
        <v>20.5</v>
      </c>
      <c r="B501">
        <v>4</v>
      </c>
      <c r="C501">
        <v>2</v>
      </c>
      <c r="D501">
        <v>72</v>
      </c>
    </row>
    <row r="502" spans="1:4" x14ac:dyDescent="0.3">
      <c r="A502">
        <v>20.5</v>
      </c>
      <c r="B502">
        <v>4</v>
      </c>
      <c r="C502">
        <v>2</v>
      </c>
      <c r="D502">
        <v>72</v>
      </c>
    </row>
    <row r="503" spans="1:4" x14ac:dyDescent="0.3">
      <c r="A503">
        <v>20.5</v>
      </c>
      <c r="B503">
        <v>4</v>
      </c>
      <c r="C503">
        <v>2</v>
      </c>
      <c r="D503">
        <v>72</v>
      </c>
    </row>
    <row r="504" spans="1:4" x14ac:dyDescent="0.3">
      <c r="A504">
        <v>22.8</v>
      </c>
      <c r="B504">
        <v>4</v>
      </c>
      <c r="C504">
        <v>1</v>
      </c>
      <c r="D504">
        <v>2179</v>
      </c>
    </row>
    <row r="505" spans="1:4" x14ac:dyDescent="0.3">
      <c r="A505">
        <v>22.8</v>
      </c>
      <c r="B505">
        <v>4</v>
      </c>
      <c r="C505">
        <v>1</v>
      </c>
      <c r="D505">
        <v>2179</v>
      </c>
    </row>
    <row r="506" spans="1:4" x14ac:dyDescent="0.3">
      <c r="A506">
        <v>22.8</v>
      </c>
      <c r="B506">
        <v>4</v>
      </c>
      <c r="C506">
        <v>3</v>
      </c>
      <c r="D506">
        <v>2179</v>
      </c>
    </row>
    <row r="507" spans="1:4" x14ac:dyDescent="0.3">
      <c r="A507">
        <v>22.8</v>
      </c>
      <c r="B507">
        <v>4</v>
      </c>
      <c r="C507">
        <v>1</v>
      </c>
      <c r="D507">
        <v>2179</v>
      </c>
    </row>
    <row r="508" spans="1:4" x14ac:dyDescent="0.3">
      <c r="A508">
        <v>22.8</v>
      </c>
      <c r="B508">
        <v>4</v>
      </c>
      <c r="C508">
        <v>1</v>
      </c>
      <c r="D508">
        <v>2179</v>
      </c>
    </row>
    <row r="509" spans="1:4" x14ac:dyDescent="0.3">
      <c r="A509">
        <v>22.8</v>
      </c>
      <c r="B509">
        <v>4</v>
      </c>
      <c r="C509">
        <v>1</v>
      </c>
      <c r="D509">
        <v>2179</v>
      </c>
    </row>
    <row r="510" spans="1:4" x14ac:dyDescent="0.3">
      <c r="A510">
        <v>22.8</v>
      </c>
      <c r="B510">
        <v>4</v>
      </c>
      <c r="C510">
        <v>1</v>
      </c>
      <c r="D510">
        <v>2179</v>
      </c>
    </row>
    <row r="511" spans="1:4" x14ac:dyDescent="0.3">
      <c r="A511">
        <v>21.5</v>
      </c>
      <c r="B511">
        <v>4</v>
      </c>
      <c r="C511">
        <v>1</v>
      </c>
      <c r="D511">
        <v>2393</v>
      </c>
    </row>
    <row r="512" spans="1:4" x14ac:dyDescent="0.3">
      <c r="A512">
        <v>21.5</v>
      </c>
      <c r="B512">
        <v>4</v>
      </c>
      <c r="C512">
        <v>1</v>
      </c>
      <c r="D512">
        <v>2393</v>
      </c>
    </row>
    <row r="513" spans="1:4" x14ac:dyDescent="0.3">
      <c r="A513">
        <v>21.5</v>
      </c>
      <c r="B513">
        <v>4</v>
      </c>
      <c r="C513">
        <v>1</v>
      </c>
      <c r="D513">
        <v>2393</v>
      </c>
    </row>
    <row r="514" spans="1:4" x14ac:dyDescent="0.3">
      <c r="A514">
        <v>21.5</v>
      </c>
      <c r="B514">
        <v>4</v>
      </c>
      <c r="C514">
        <v>1</v>
      </c>
      <c r="D514">
        <v>2393</v>
      </c>
    </row>
    <row r="515" spans="1:4" x14ac:dyDescent="0.3">
      <c r="A515">
        <v>21.5</v>
      </c>
      <c r="B515">
        <v>4</v>
      </c>
      <c r="C515">
        <v>1</v>
      </c>
      <c r="D515">
        <v>2393</v>
      </c>
    </row>
    <row r="516" spans="1:4" x14ac:dyDescent="0.3">
      <c r="A516">
        <v>20.7</v>
      </c>
      <c r="B516">
        <v>4</v>
      </c>
      <c r="C516">
        <v>1</v>
      </c>
      <c r="D516">
        <v>2694</v>
      </c>
    </row>
    <row r="517" spans="1:4" x14ac:dyDescent="0.3">
      <c r="A517">
        <v>20.7</v>
      </c>
      <c r="B517">
        <v>4</v>
      </c>
      <c r="C517">
        <v>1</v>
      </c>
      <c r="D517">
        <v>2694</v>
      </c>
    </row>
    <row r="518" spans="1:4" x14ac:dyDescent="0.3">
      <c r="A518">
        <v>20.7</v>
      </c>
      <c r="B518">
        <v>4</v>
      </c>
      <c r="C518">
        <v>1</v>
      </c>
      <c r="D518">
        <v>2393</v>
      </c>
    </row>
    <row r="519" spans="1:4" x14ac:dyDescent="0.3">
      <c r="A519">
        <v>20.7</v>
      </c>
      <c r="B519">
        <v>4</v>
      </c>
      <c r="C519">
        <v>1</v>
      </c>
      <c r="D519">
        <v>2393</v>
      </c>
    </row>
    <row r="520" spans="1:4" x14ac:dyDescent="0.3">
      <c r="A520">
        <v>20.7</v>
      </c>
      <c r="B520">
        <v>4</v>
      </c>
      <c r="C520">
        <v>1</v>
      </c>
      <c r="D520">
        <v>2755</v>
      </c>
    </row>
    <row r="521" spans="1:4" x14ac:dyDescent="0.3">
      <c r="A521">
        <v>20.7</v>
      </c>
      <c r="B521">
        <v>4</v>
      </c>
      <c r="C521">
        <v>1</v>
      </c>
      <c r="D521">
        <v>2755</v>
      </c>
    </row>
    <row r="522" spans="1:4" x14ac:dyDescent="0.3">
      <c r="A522">
        <v>21.5</v>
      </c>
      <c r="B522">
        <v>4</v>
      </c>
      <c r="C522">
        <v>1</v>
      </c>
      <c r="D522">
        <v>2393</v>
      </c>
    </row>
    <row r="523" spans="1:4" x14ac:dyDescent="0.3">
      <c r="A523">
        <v>20.7</v>
      </c>
      <c r="B523">
        <v>4</v>
      </c>
      <c r="C523">
        <v>1</v>
      </c>
      <c r="D523">
        <v>2393</v>
      </c>
    </row>
    <row r="524" spans="1:4" x14ac:dyDescent="0.3">
      <c r="A524">
        <v>20.7</v>
      </c>
      <c r="B524">
        <v>4</v>
      </c>
      <c r="C524">
        <v>1</v>
      </c>
      <c r="D524">
        <v>2694</v>
      </c>
    </row>
    <row r="525" spans="1:4" x14ac:dyDescent="0.3">
      <c r="A525">
        <v>21.5</v>
      </c>
      <c r="B525">
        <v>4</v>
      </c>
      <c r="C525">
        <v>1</v>
      </c>
      <c r="D525">
        <v>2393</v>
      </c>
    </row>
    <row r="526" spans="1:4" x14ac:dyDescent="0.3">
      <c r="A526">
        <v>21.5</v>
      </c>
      <c r="B526">
        <v>4</v>
      </c>
      <c r="C526">
        <v>1</v>
      </c>
      <c r="D526">
        <v>2393</v>
      </c>
    </row>
    <row r="527" spans="1:4" x14ac:dyDescent="0.3">
      <c r="A527">
        <v>19</v>
      </c>
      <c r="B527">
        <v>4</v>
      </c>
      <c r="C527">
        <v>2</v>
      </c>
      <c r="D527">
        <v>1798</v>
      </c>
    </row>
    <row r="528" spans="1:4" x14ac:dyDescent="0.3">
      <c r="A528">
        <v>19</v>
      </c>
      <c r="B528">
        <v>4</v>
      </c>
      <c r="C528">
        <v>2</v>
      </c>
      <c r="D528">
        <v>1798</v>
      </c>
    </row>
    <row r="529" spans="1:4" x14ac:dyDescent="0.3">
      <c r="A529">
        <v>19</v>
      </c>
      <c r="B529">
        <v>4</v>
      </c>
      <c r="C529">
        <v>2</v>
      </c>
      <c r="D529">
        <v>1798</v>
      </c>
    </row>
    <row r="530" spans="1:4" x14ac:dyDescent="0.3">
      <c r="A530">
        <v>28.7</v>
      </c>
      <c r="B530">
        <v>4</v>
      </c>
      <c r="C530">
        <v>2</v>
      </c>
      <c r="D530">
        <v>1364</v>
      </c>
    </row>
    <row r="531" spans="1:4" x14ac:dyDescent="0.3">
      <c r="A531">
        <v>28.9</v>
      </c>
      <c r="B531">
        <v>4</v>
      </c>
      <c r="C531">
        <v>2</v>
      </c>
      <c r="D531">
        <v>1364</v>
      </c>
    </row>
    <row r="532" spans="1:4" x14ac:dyDescent="0.3">
      <c r="A532">
        <v>19</v>
      </c>
      <c r="B532">
        <v>4</v>
      </c>
      <c r="C532">
        <v>2</v>
      </c>
      <c r="D532">
        <v>1798</v>
      </c>
    </row>
    <row r="533" spans="1:4" x14ac:dyDescent="0.3">
      <c r="A533">
        <v>17.66</v>
      </c>
      <c r="B533">
        <v>4</v>
      </c>
      <c r="C533">
        <v>2</v>
      </c>
      <c r="D533">
        <v>1798</v>
      </c>
    </row>
    <row r="534" spans="1:4" x14ac:dyDescent="0.3">
      <c r="A534">
        <v>17.434999999999999</v>
      </c>
      <c r="B534">
        <v>4</v>
      </c>
      <c r="C534">
        <v>2</v>
      </c>
      <c r="D534">
        <v>1798</v>
      </c>
    </row>
    <row r="535" spans="1:4" x14ac:dyDescent="0.3">
      <c r="A535">
        <v>18.149999999999999</v>
      </c>
      <c r="B535">
        <v>4</v>
      </c>
      <c r="C535">
        <v>2</v>
      </c>
      <c r="D535">
        <v>1798</v>
      </c>
    </row>
    <row r="536" spans="1:4" x14ac:dyDescent="0.3">
      <c r="A536">
        <v>24.195</v>
      </c>
      <c r="B536">
        <v>4</v>
      </c>
      <c r="C536">
        <v>2</v>
      </c>
      <c r="D536">
        <v>1968</v>
      </c>
    </row>
    <row r="537" spans="1:4" x14ac:dyDescent="0.3">
      <c r="A537">
        <v>24.195</v>
      </c>
      <c r="B537">
        <v>4</v>
      </c>
      <c r="C537">
        <v>2</v>
      </c>
      <c r="D537">
        <v>1968</v>
      </c>
    </row>
    <row r="538" spans="1:4" x14ac:dyDescent="0.3">
      <c r="A538">
        <v>17.434999999999999</v>
      </c>
      <c r="B538">
        <v>4</v>
      </c>
      <c r="C538">
        <v>2</v>
      </c>
      <c r="D538">
        <v>1798</v>
      </c>
    </row>
    <row r="539" spans="1:4" x14ac:dyDescent="0.3">
      <c r="A539">
        <v>24.195</v>
      </c>
      <c r="B539">
        <v>4</v>
      </c>
      <c r="C539">
        <v>2</v>
      </c>
      <c r="D539">
        <v>1968</v>
      </c>
    </row>
    <row r="540" spans="1:4" x14ac:dyDescent="0.3">
      <c r="A540">
        <v>19</v>
      </c>
      <c r="B540">
        <v>4</v>
      </c>
      <c r="C540">
        <v>1</v>
      </c>
      <c r="D540">
        <v>2755</v>
      </c>
    </row>
    <row r="541" spans="1:4" x14ac:dyDescent="0.3">
      <c r="A541">
        <v>19.670000000000002</v>
      </c>
      <c r="B541">
        <v>4</v>
      </c>
      <c r="C541">
        <v>1</v>
      </c>
      <c r="D541">
        <v>2755</v>
      </c>
    </row>
    <row r="542" spans="1:4" x14ac:dyDescent="0.3">
      <c r="A542">
        <v>19.670000000000002</v>
      </c>
      <c r="B542">
        <v>4</v>
      </c>
      <c r="C542">
        <v>4</v>
      </c>
      <c r="D542">
        <v>2755</v>
      </c>
    </row>
    <row r="543" spans="1:4" x14ac:dyDescent="0.3">
      <c r="A543">
        <v>19</v>
      </c>
      <c r="B543">
        <v>4</v>
      </c>
      <c r="C543">
        <v>4</v>
      </c>
      <c r="D543">
        <v>2755</v>
      </c>
    </row>
    <row r="544" spans="1:4" x14ac:dyDescent="0.3">
      <c r="A544">
        <v>12.93</v>
      </c>
      <c r="B544">
        <v>4</v>
      </c>
      <c r="C544">
        <v>1</v>
      </c>
      <c r="D544">
        <v>2694</v>
      </c>
    </row>
    <row r="545" spans="1:4" x14ac:dyDescent="0.3">
      <c r="A545">
        <v>12.805</v>
      </c>
      <c r="B545">
        <v>4</v>
      </c>
      <c r="C545">
        <v>1</v>
      </c>
      <c r="D545">
        <v>2694</v>
      </c>
    </row>
    <row r="546" spans="1:4" x14ac:dyDescent="0.3">
      <c r="A546">
        <v>19</v>
      </c>
      <c r="B546">
        <v>4</v>
      </c>
      <c r="C546">
        <v>1</v>
      </c>
      <c r="D546">
        <v>2755</v>
      </c>
    </row>
    <row r="547" spans="1:4" x14ac:dyDescent="0.3">
      <c r="A547">
        <v>13.155000000000001</v>
      </c>
      <c r="B547">
        <v>5</v>
      </c>
      <c r="C547">
        <v>3</v>
      </c>
      <c r="D547">
        <v>3198</v>
      </c>
    </row>
    <row r="548" spans="1:4" x14ac:dyDescent="0.3">
      <c r="A548">
        <v>15.61</v>
      </c>
      <c r="B548">
        <v>4</v>
      </c>
      <c r="C548">
        <v>1</v>
      </c>
      <c r="D548">
        <v>2198</v>
      </c>
    </row>
    <row r="549" spans="1:4" x14ac:dyDescent="0.3">
      <c r="A549">
        <v>15.61</v>
      </c>
      <c r="B549">
        <v>4</v>
      </c>
      <c r="C549">
        <v>1</v>
      </c>
      <c r="D549">
        <v>2198</v>
      </c>
    </row>
    <row r="550" spans="1:4" x14ac:dyDescent="0.3">
      <c r="A550">
        <v>26.9</v>
      </c>
      <c r="B550">
        <v>4</v>
      </c>
      <c r="C550">
        <v>4</v>
      </c>
      <c r="D550">
        <v>1968</v>
      </c>
    </row>
    <row r="551" spans="1:4" x14ac:dyDescent="0.3">
      <c r="A551">
        <v>28.34</v>
      </c>
      <c r="B551">
        <v>4</v>
      </c>
      <c r="C551">
        <v>3</v>
      </c>
      <c r="D551">
        <v>1995</v>
      </c>
    </row>
    <row r="552" spans="1:4" x14ac:dyDescent="0.3">
      <c r="A552">
        <v>28.34</v>
      </c>
      <c r="B552">
        <v>4</v>
      </c>
      <c r="C552">
        <v>3</v>
      </c>
      <c r="D552">
        <v>1995</v>
      </c>
    </row>
    <row r="553" spans="1:4" x14ac:dyDescent="0.3">
      <c r="A553">
        <v>28.34</v>
      </c>
      <c r="B553">
        <v>4</v>
      </c>
      <c r="C553">
        <v>3</v>
      </c>
      <c r="D553">
        <v>1995</v>
      </c>
    </row>
    <row r="554" spans="1:4" x14ac:dyDescent="0.3">
      <c r="A554">
        <v>26.9</v>
      </c>
      <c r="B554">
        <v>4</v>
      </c>
      <c r="C554">
        <v>1</v>
      </c>
      <c r="D554">
        <v>1995</v>
      </c>
    </row>
    <row r="555" spans="1:4" x14ac:dyDescent="0.3">
      <c r="A555">
        <v>25.21</v>
      </c>
      <c r="B555">
        <v>4</v>
      </c>
      <c r="C555">
        <v>3</v>
      </c>
      <c r="D555">
        <v>1998</v>
      </c>
    </row>
    <row r="556" spans="1:4" x14ac:dyDescent="0.3">
      <c r="A556">
        <v>26.9</v>
      </c>
      <c r="B556">
        <v>4</v>
      </c>
      <c r="C556">
        <v>1</v>
      </c>
      <c r="D556">
        <v>1995</v>
      </c>
    </row>
    <row r="557" spans="1:4" x14ac:dyDescent="0.3">
      <c r="A557">
        <v>26.9</v>
      </c>
      <c r="B557">
        <v>4</v>
      </c>
      <c r="C557">
        <v>1</v>
      </c>
      <c r="D557">
        <v>1995</v>
      </c>
    </row>
    <row r="558" spans="1:4" x14ac:dyDescent="0.3">
      <c r="A558">
        <v>26.9</v>
      </c>
      <c r="B558">
        <v>4</v>
      </c>
      <c r="C558">
        <v>1</v>
      </c>
      <c r="D558">
        <v>1998</v>
      </c>
    </row>
    <row r="559" spans="1:4" x14ac:dyDescent="0.3">
      <c r="A559">
        <v>26.9</v>
      </c>
      <c r="B559">
        <v>4</v>
      </c>
      <c r="C559">
        <v>3</v>
      </c>
      <c r="D559">
        <v>1995</v>
      </c>
    </row>
    <row r="560" spans="1:4" x14ac:dyDescent="0.3">
      <c r="A560">
        <v>26.9</v>
      </c>
      <c r="B560">
        <v>6</v>
      </c>
      <c r="C560">
        <v>3</v>
      </c>
      <c r="D560">
        <v>2993</v>
      </c>
    </row>
    <row r="561" spans="1:4" x14ac:dyDescent="0.3">
      <c r="A561">
        <v>26.9</v>
      </c>
      <c r="B561">
        <v>6</v>
      </c>
      <c r="C561">
        <v>3</v>
      </c>
      <c r="D561">
        <v>1998</v>
      </c>
    </row>
    <row r="562" spans="1:4" x14ac:dyDescent="0.3">
      <c r="A562">
        <v>26.9</v>
      </c>
      <c r="B562">
        <v>4</v>
      </c>
      <c r="C562">
        <v>1</v>
      </c>
      <c r="D562">
        <v>1998</v>
      </c>
    </row>
    <row r="563" spans="1:4" x14ac:dyDescent="0.3">
      <c r="A563">
        <v>26.9</v>
      </c>
      <c r="B563">
        <v>6</v>
      </c>
      <c r="C563">
        <v>1</v>
      </c>
      <c r="D563">
        <v>2998</v>
      </c>
    </row>
    <row r="564" spans="1:4" x14ac:dyDescent="0.3">
      <c r="A564">
        <v>9.8000000000000007</v>
      </c>
      <c r="B564">
        <v>8</v>
      </c>
      <c r="C564">
        <v>3</v>
      </c>
      <c r="D564">
        <v>4461</v>
      </c>
    </row>
    <row r="565" spans="1:4" x14ac:dyDescent="0.3">
      <c r="A565">
        <v>20.350000000000001</v>
      </c>
      <c r="B565">
        <v>3</v>
      </c>
      <c r="C565">
        <v>1</v>
      </c>
      <c r="D565">
        <v>796</v>
      </c>
    </row>
    <row r="566" spans="1:4" x14ac:dyDescent="0.3">
      <c r="A566">
        <v>20.350000000000001</v>
      </c>
      <c r="B566">
        <v>3</v>
      </c>
      <c r="C566">
        <v>1</v>
      </c>
      <c r="D566">
        <v>796</v>
      </c>
    </row>
    <row r="567" spans="1:4" x14ac:dyDescent="0.3">
      <c r="A567">
        <v>26.9</v>
      </c>
      <c r="B567">
        <v>4</v>
      </c>
      <c r="C567">
        <v>2</v>
      </c>
      <c r="D567">
        <v>1194</v>
      </c>
    </row>
    <row r="568" spans="1:4" x14ac:dyDescent="0.3">
      <c r="A568">
        <v>26.5</v>
      </c>
      <c r="B568">
        <v>4</v>
      </c>
      <c r="C568">
        <v>2</v>
      </c>
      <c r="D568">
        <v>1498</v>
      </c>
    </row>
    <row r="569" spans="1:4" x14ac:dyDescent="0.3">
      <c r="A569">
        <v>26.9</v>
      </c>
      <c r="B569">
        <v>4</v>
      </c>
      <c r="C569">
        <v>2</v>
      </c>
      <c r="D569">
        <v>1196</v>
      </c>
    </row>
    <row r="570" spans="1:4" x14ac:dyDescent="0.3">
      <c r="A570">
        <v>26.9</v>
      </c>
      <c r="B570">
        <v>4</v>
      </c>
      <c r="C570">
        <v>2</v>
      </c>
      <c r="D570">
        <v>1498</v>
      </c>
    </row>
    <row r="571" spans="1:4" x14ac:dyDescent="0.3">
      <c r="A571">
        <v>26.9</v>
      </c>
      <c r="B571">
        <v>4</v>
      </c>
      <c r="C571">
        <v>2</v>
      </c>
      <c r="D571">
        <v>1194</v>
      </c>
    </row>
    <row r="572" spans="1:4" x14ac:dyDescent="0.3">
      <c r="A572">
        <v>26.9</v>
      </c>
      <c r="B572">
        <v>4</v>
      </c>
      <c r="C572">
        <v>2</v>
      </c>
      <c r="D572">
        <v>1498</v>
      </c>
    </row>
    <row r="573" spans="1:4" x14ac:dyDescent="0.3">
      <c r="A573">
        <v>36.89</v>
      </c>
      <c r="B573">
        <v>4</v>
      </c>
      <c r="C573">
        <v>2</v>
      </c>
      <c r="D573">
        <v>1248</v>
      </c>
    </row>
    <row r="574" spans="1:4" x14ac:dyDescent="0.3">
      <c r="A574">
        <v>36.89</v>
      </c>
      <c r="B574">
        <v>4</v>
      </c>
      <c r="C574">
        <v>2</v>
      </c>
      <c r="D574">
        <v>1248</v>
      </c>
    </row>
    <row r="575" spans="1:4" x14ac:dyDescent="0.3">
      <c r="A575">
        <v>36.89</v>
      </c>
      <c r="B575">
        <v>4</v>
      </c>
      <c r="C575">
        <v>2</v>
      </c>
      <c r="D575">
        <v>1248</v>
      </c>
    </row>
    <row r="576" spans="1:4" x14ac:dyDescent="0.3">
      <c r="A576">
        <v>36.89</v>
      </c>
      <c r="B576">
        <v>4</v>
      </c>
      <c r="C576">
        <v>2</v>
      </c>
      <c r="D576">
        <v>1248</v>
      </c>
    </row>
    <row r="577" spans="1:4" x14ac:dyDescent="0.3">
      <c r="A577">
        <v>30.9</v>
      </c>
      <c r="B577">
        <v>4</v>
      </c>
      <c r="C577">
        <v>2</v>
      </c>
      <c r="D577">
        <v>1197</v>
      </c>
    </row>
    <row r="578" spans="1:4" x14ac:dyDescent="0.3">
      <c r="A578">
        <v>30.9</v>
      </c>
      <c r="B578">
        <v>4</v>
      </c>
      <c r="C578">
        <v>2</v>
      </c>
      <c r="D578">
        <v>1197</v>
      </c>
    </row>
    <row r="579" spans="1:4" x14ac:dyDescent="0.3">
      <c r="A579">
        <v>30.9</v>
      </c>
      <c r="B579">
        <v>4</v>
      </c>
      <c r="C579">
        <v>2</v>
      </c>
      <c r="D579">
        <v>1197</v>
      </c>
    </row>
    <row r="580" spans="1:4" x14ac:dyDescent="0.3">
      <c r="A580">
        <v>30.9</v>
      </c>
      <c r="B580">
        <v>4</v>
      </c>
      <c r="C580">
        <v>2</v>
      </c>
      <c r="D580">
        <v>1197</v>
      </c>
    </row>
    <row r="581" spans="1:4" x14ac:dyDescent="0.3">
      <c r="A581">
        <v>30.9</v>
      </c>
      <c r="B581">
        <v>4</v>
      </c>
      <c r="C581">
        <v>2</v>
      </c>
      <c r="D581">
        <v>1197</v>
      </c>
    </row>
    <row r="582" spans="1:4" x14ac:dyDescent="0.3">
      <c r="A582">
        <v>30.9</v>
      </c>
      <c r="B582">
        <v>4</v>
      </c>
      <c r="C582">
        <v>2</v>
      </c>
      <c r="D582">
        <v>1197</v>
      </c>
    </row>
    <row r="583" spans="1:4" x14ac:dyDescent="0.3">
      <c r="A583">
        <v>30.9</v>
      </c>
      <c r="B583">
        <v>4</v>
      </c>
      <c r="C583">
        <v>2</v>
      </c>
      <c r="D583">
        <v>1197</v>
      </c>
    </row>
    <row r="584" spans="1:4" x14ac:dyDescent="0.3">
      <c r="A584">
        <v>30.9</v>
      </c>
      <c r="B584">
        <v>4</v>
      </c>
      <c r="C584">
        <v>2</v>
      </c>
      <c r="D584">
        <v>1197</v>
      </c>
    </row>
    <row r="585" spans="1:4" x14ac:dyDescent="0.3">
      <c r="A585">
        <v>30.9</v>
      </c>
      <c r="B585">
        <v>4</v>
      </c>
      <c r="C585">
        <v>2</v>
      </c>
      <c r="D585">
        <v>1197</v>
      </c>
    </row>
    <row r="586" spans="1:4" x14ac:dyDescent="0.3">
      <c r="A586">
        <v>28.349999999999998</v>
      </c>
      <c r="B586">
        <v>4</v>
      </c>
      <c r="C586">
        <v>2</v>
      </c>
      <c r="D586">
        <v>1197</v>
      </c>
    </row>
    <row r="587" spans="1:4" x14ac:dyDescent="0.3">
      <c r="A587">
        <v>28.784999999999997</v>
      </c>
      <c r="B587">
        <v>4</v>
      </c>
      <c r="C587">
        <v>2</v>
      </c>
      <c r="D587">
        <v>1197</v>
      </c>
    </row>
    <row r="588" spans="1:4" x14ac:dyDescent="0.3">
      <c r="A588">
        <v>27.644999999999996</v>
      </c>
      <c r="B588">
        <v>4</v>
      </c>
      <c r="C588">
        <v>2</v>
      </c>
      <c r="D588">
        <v>1197</v>
      </c>
    </row>
    <row r="589" spans="1:4" x14ac:dyDescent="0.3">
      <c r="A589">
        <v>27.644999999999996</v>
      </c>
      <c r="B589">
        <v>4</v>
      </c>
      <c r="C589">
        <v>2</v>
      </c>
      <c r="D589">
        <v>1197</v>
      </c>
    </row>
    <row r="590" spans="1:4" x14ac:dyDescent="0.3">
      <c r="A590">
        <v>28.784999999999997</v>
      </c>
      <c r="B590">
        <v>4</v>
      </c>
      <c r="C590">
        <v>2</v>
      </c>
      <c r="D590">
        <v>1197</v>
      </c>
    </row>
    <row r="591" spans="1:4" x14ac:dyDescent="0.3">
      <c r="A591">
        <v>26.9</v>
      </c>
      <c r="B591">
        <v>4</v>
      </c>
      <c r="C591">
        <v>2</v>
      </c>
      <c r="D591">
        <v>1197</v>
      </c>
    </row>
    <row r="592" spans="1:4" x14ac:dyDescent="0.3">
      <c r="A592">
        <v>26.9</v>
      </c>
      <c r="B592">
        <v>4</v>
      </c>
      <c r="C592">
        <v>2</v>
      </c>
      <c r="D592">
        <v>1462</v>
      </c>
    </row>
    <row r="593" spans="1:4" x14ac:dyDescent="0.3">
      <c r="A593">
        <v>26.9</v>
      </c>
      <c r="B593">
        <v>4</v>
      </c>
      <c r="C593">
        <v>2</v>
      </c>
      <c r="D593">
        <v>1462</v>
      </c>
    </row>
    <row r="594" spans="1:4" x14ac:dyDescent="0.3">
      <c r="A594">
        <v>26.9</v>
      </c>
      <c r="B594">
        <v>4</v>
      </c>
      <c r="C594">
        <v>2</v>
      </c>
      <c r="D594">
        <v>1462</v>
      </c>
    </row>
    <row r="595" spans="1:4" x14ac:dyDescent="0.3">
      <c r="A595">
        <v>26.9</v>
      </c>
      <c r="B595">
        <v>4</v>
      </c>
      <c r="C595">
        <v>2</v>
      </c>
      <c r="D595">
        <v>1462</v>
      </c>
    </row>
    <row r="596" spans="1:4" x14ac:dyDescent="0.3">
      <c r="A596">
        <v>26.9</v>
      </c>
      <c r="B596">
        <v>4</v>
      </c>
      <c r="C596">
        <v>2</v>
      </c>
      <c r="D596">
        <v>1462</v>
      </c>
    </row>
    <row r="597" spans="1:4" x14ac:dyDescent="0.3">
      <c r="A597">
        <v>26.9</v>
      </c>
      <c r="B597">
        <v>4</v>
      </c>
      <c r="C597">
        <v>2</v>
      </c>
      <c r="D597">
        <v>1462</v>
      </c>
    </row>
    <row r="598" spans="1:4" x14ac:dyDescent="0.3">
      <c r="A598">
        <v>26.9</v>
      </c>
      <c r="B598">
        <v>4</v>
      </c>
      <c r="C598">
        <v>2</v>
      </c>
      <c r="D598">
        <v>1498</v>
      </c>
    </row>
    <row r="599" spans="1:4" x14ac:dyDescent="0.3">
      <c r="A599">
        <v>26.9</v>
      </c>
      <c r="B599">
        <v>4</v>
      </c>
      <c r="C599">
        <v>2</v>
      </c>
      <c r="D599">
        <v>1498</v>
      </c>
    </row>
    <row r="600" spans="1:4" x14ac:dyDescent="0.3">
      <c r="A600">
        <v>26.9</v>
      </c>
      <c r="B600">
        <v>4</v>
      </c>
      <c r="C600">
        <v>2</v>
      </c>
      <c r="D600">
        <v>1498</v>
      </c>
    </row>
    <row r="601" spans="1:4" x14ac:dyDescent="0.3">
      <c r="A601">
        <v>26.9</v>
      </c>
      <c r="B601">
        <v>4</v>
      </c>
      <c r="C601">
        <v>2</v>
      </c>
      <c r="D601">
        <v>1462</v>
      </c>
    </row>
    <row r="602" spans="1:4" x14ac:dyDescent="0.3">
      <c r="A602">
        <v>30.9</v>
      </c>
      <c r="B602">
        <v>3</v>
      </c>
      <c r="C602">
        <v>2</v>
      </c>
      <c r="D602">
        <v>998</v>
      </c>
    </row>
    <row r="603" spans="1:4" x14ac:dyDescent="0.3">
      <c r="A603">
        <v>27.99</v>
      </c>
      <c r="B603">
        <v>3</v>
      </c>
      <c r="C603">
        <v>1</v>
      </c>
      <c r="D603">
        <v>1493</v>
      </c>
    </row>
    <row r="604" spans="1:4" x14ac:dyDescent="0.3">
      <c r="A604">
        <v>27.99</v>
      </c>
      <c r="B604">
        <v>3</v>
      </c>
      <c r="C604">
        <v>1</v>
      </c>
      <c r="D604">
        <v>1493</v>
      </c>
    </row>
    <row r="605" spans="1:4" x14ac:dyDescent="0.3">
      <c r="A605">
        <v>27.99</v>
      </c>
      <c r="B605">
        <v>3</v>
      </c>
      <c r="C605">
        <v>1</v>
      </c>
      <c r="D605">
        <v>1493</v>
      </c>
    </row>
    <row r="606" spans="1:4" x14ac:dyDescent="0.3">
      <c r="A606">
        <v>27.99</v>
      </c>
      <c r="B606">
        <v>3</v>
      </c>
      <c r="C606">
        <v>1</v>
      </c>
      <c r="D606">
        <v>1493</v>
      </c>
    </row>
    <row r="607" spans="1:4" x14ac:dyDescent="0.3">
      <c r="A607">
        <v>27.99</v>
      </c>
      <c r="B607">
        <v>3</v>
      </c>
      <c r="C607">
        <v>1</v>
      </c>
      <c r="D607">
        <v>1493</v>
      </c>
    </row>
    <row r="608" spans="1:4" x14ac:dyDescent="0.3">
      <c r="A608">
        <v>27.99</v>
      </c>
      <c r="B608">
        <v>3</v>
      </c>
      <c r="C608">
        <v>1</v>
      </c>
      <c r="D608">
        <v>1493</v>
      </c>
    </row>
    <row r="609" spans="1:4" x14ac:dyDescent="0.3">
      <c r="A609">
        <v>27.99</v>
      </c>
      <c r="B609">
        <v>3</v>
      </c>
      <c r="C609">
        <v>1</v>
      </c>
      <c r="D609">
        <v>1493</v>
      </c>
    </row>
    <row r="610" spans="1:4" x14ac:dyDescent="0.3">
      <c r="A610">
        <v>33.15</v>
      </c>
      <c r="B610">
        <v>4</v>
      </c>
      <c r="C610">
        <v>2</v>
      </c>
      <c r="D610">
        <v>1248</v>
      </c>
    </row>
    <row r="611" spans="1:4" x14ac:dyDescent="0.3">
      <c r="A611">
        <v>33.15</v>
      </c>
      <c r="B611">
        <v>4</v>
      </c>
      <c r="C611">
        <v>2</v>
      </c>
      <c r="D611">
        <v>1248</v>
      </c>
    </row>
    <row r="612" spans="1:4" x14ac:dyDescent="0.3">
      <c r="A612">
        <v>33.15</v>
      </c>
      <c r="B612">
        <v>4</v>
      </c>
      <c r="C612">
        <v>2</v>
      </c>
      <c r="D612">
        <v>1248</v>
      </c>
    </row>
    <row r="613" spans="1:4" x14ac:dyDescent="0.3">
      <c r="A613">
        <v>33.15</v>
      </c>
      <c r="B613">
        <v>4</v>
      </c>
      <c r="C613">
        <v>2</v>
      </c>
      <c r="D613">
        <v>1248</v>
      </c>
    </row>
    <row r="614" spans="1:4" x14ac:dyDescent="0.3">
      <c r="A614">
        <v>26.9</v>
      </c>
      <c r="B614">
        <v>4</v>
      </c>
      <c r="C614">
        <v>2</v>
      </c>
      <c r="D614">
        <v>1498</v>
      </c>
    </row>
    <row r="615" spans="1:4" x14ac:dyDescent="0.3">
      <c r="A615">
        <v>26.9</v>
      </c>
      <c r="B615">
        <v>4</v>
      </c>
      <c r="C615">
        <v>2</v>
      </c>
      <c r="D615">
        <v>1461</v>
      </c>
    </row>
    <row r="616" spans="1:4" x14ac:dyDescent="0.3">
      <c r="A616">
        <v>26.9</v>
      </c>
      <c r="B616">
        <v>4</v>
      </c>
      <c r="C616">
        <v>2</v>
      </c>
      <c r="D616">
        <v>1461</v>
      </c>
    </row>
    <row r="617" spans="1:4" x14ac:dyDescent="0.3">
      <c r="A617">
        <v>26.9</v>
      </c>
      <c r="B617">
        <v>4</v>
      </c>
      <c r="C617">
        <v>2</v>
      </c>
      <c r="D617">
        <v>1498</v>
      </c>
    </row>
    <row r="618" spans="1:4" x14ac:dyDescent="0.3">
      <c r="A618">
        <v>17.5</v>
      </c>
      <c r="B618">
        <v>4</v>
      </c>
      <c r="C618">
        <v>2</v>
      </c>
      <c r="D618">
        <v>2489</v>
      </c>
    </row>
    <row r="619" spans="1:4" x14ac:dyDescent="0.3">
      <c r="A619">
        <v>17.100000000000001</v>
      </c>
      <c r="B619">
        <v>4</v>
      </c>
      <c r="C619">
        <v>2</v>
      </c>
      <c r="D619">
        <v>2489</v>
      </c>
    </row>
    <row r="620" spans="1:4" x14ac:dyDescent="0.3">
      <c r="A620">
        <v>18.7</v>
      </c>
      <c r="B620">
        <v>4</v>
      </c>
      <c r="C620">
        <v>2</v>
      </c>
      <c r="D620">
        <v>2179</v>
      </c>
    </row>
    <row r="621" spans="1:4" x14ac:dyDescent="0.3">
      <c r="A621">
        <v>18.7</v>
      </c>
      <c r="B621">
        <v>4</v>
      </c>
      <c r="C621">
        <v>2</v>
      </c>
      <c r="D621">
        <v>2179</v>
      </c>
    </row>
    <row r="622" spans="1:4" x14ac:dyDescent="0.3">
      <c r="A622">
        <v>18.7</v>
      </c>
      <c r="B622">
        <v>4</v>
      </c>
      <c r="C622">
        <v>2</v>
      </c>
      <c r="D622">
        <v>2179</v>
      </c>
    </row>
    <row r="623" spans="1:4" x14ac:dyDescent="0.3">
      <c r="A623">
        <v>17.8</v>
      </c>
      <c r="B623">
        <v>4</v>
      </c>
      <c r="C623">
        <v>2</v>
      </c>
      <c r="D623">
        <v>2179</v>
      </c>
    </row>
    <row r="624" spans="1:4" x14ac:dyDescent="0.3">
      <c r="A624">
        <v>17.8</v>
      </c>
      <c r="B624">
        <v>4</v>
      </c>
      <c r="C624">
        <v>2</v>
      </c>
      <c r="D624">
        <v>2179</v>
      </c>
    </row>
    <row r="625" spans="1:4" x14ac:dyDescent="0.3">
      <c r="A625">
        <v>17.3</v>
      </c>
      <c r="B625">
        <v>4</v>
      </c>
      <c r="C625">
        <v>1</v>
      </c>
      <c r="D625">
        <v>2179</v>
      </c>
    </row>
    <row r="626" spans="1:4" x14ac:dyDescent="0.3">
      <c r="A626">
        <v>23.43</v>
      </c>
      <c r="B626">
        <v>4</v>
      </c>
      <c r="C626">
        <v>3</v>
      </c>
      <c r="D626">
        <v>2179</v>
      </c>
    </row>
    <row r="627" spans="1:4" x14ac:dyDescent="0.3">
      <c r="A627">
        <v>26.9</v>
      </c>
      <c r="B627">
        <v>4</v>
      </c>
      <c r="C627">
        <v>2</v>
      </c>
      <c r="D627">
        <v>2179</v>
      </c>
    </row>
    <row r="628" spans="1:4" x14ac:dyDescent="0.3">
      <c r="A628">
        <v>26.9</v>
      </c>
      <c r="B628">
        <v>4</v>
      </c>
      <c r="C628">
        <v>2</v>
      </c>
      <c r="D628">
        <v>2179</v>
      </c>
    </row>
    <row r="629" spans="1:4" x14ac:dyDescent="0.3">
      <c r="A629">
        <v>26.9</v>
      </c>
      <c r="B629">
        <v>4</v>
      </c>
      <c r="C629">
        <v>2</v>
      </c>
      <c r="D629">
        <v>2179</v>
      </c>
    </row>
    <row r="630" spans="1:4" x14ac:dyDescent="0.3">
      <c r="A630">
        <v>20.399999999999999</v>
      </c>
      <c r="B630">
        <v>4</v>
      </c>
      <c r="C630">
        <v>2</v>
      </c>
      <c r="D630">
        <v>1999</v>
      </c>
    </row>
    <row r="631" spans="1:4" x14ac:dyDescent="0.3">
      <c r="A631">
        <v>20.399999999999999</v>
      </c>
      <c r="B631">
        <v>4</v>
      </c>
      <c r="C631">
        <v>2</v>
      </c>
      <c r="D631">
        <v>1999</v>
      </c>
    </row>
    <row r="632" spans="1:4" x14ac:dyDescent="0.3">
      <c r="A632">
        <v>20.399999999999999</v>
      </c>
      <c r="B632">
        <v>4</v>
      </c>
      <c r="C632">
        <v>2</v>
      </c>
      <c r="D632">
        <v>1999</v>
      </c>
    </row>
    <row r="633" spans="1:4" x14ac:dyDescent="0.3">
      <c r="A633">
        <v>20.399999999999999</v>
      </c>
      <c r="B633">
        <v>4</v>
      </c>
      <c r="C633">
        <v>2</v>
      </c>
      <c r="D633">
        <v>1999</v>
      </c>
    </row>
    <row r="634" spans="1:4" x14ac:dyDescent="0.3">
      <c r="A634">
        <v>25.59</v>
      </c>
      <c r="B634">
        <v>4</v>
      </c>
      <c r="C634">
        <v>4</v>
      </c>
      <c r="D634">
        <v>1995</v>
      </c>
    </row>
    <row r="635" spans="1:4" x14ac:dyDescent="0.3">
      <c r="A635">
        <v>19.815000000000001</v>
      </c>
      <c r="B635">
        <v>4</v>
      </c>
      <c r="C635">
        <v>2</v>
      </c>
      <c r="D635">
        <v>1999</v>
      </c>
    </row>
    <row r="636" spans="1:4" x14ac:dyDescent="0.3">
      <c r="A636">
        <v>24.57</v>
      </c>
      <c r="B636">
        <v>4</v>
      </c>
      <c r="C636">
        <v>2</v>
      </c>
      <c r="D636">
        <v>1995</v>
      </c>
    </row>
    <row r="637" spans="1:4" x14ac:dyDescent="0.3">
      <c r="A637">
        <v>19.774999999999999</v>
      </c>
      <c r="B637">
        <v>4</v>
      </c>
      <c r="C637">
        <v>2</v>
      </c>
      <c r="D637">
        <v>1999</v>
      </c>
    </row>
    <row r="638" spans="1:4" x14ac:dyDescent="0.3">
      <c r="A638">
        <v>24.57</v>
      </c>
      <c r="B638">
        <v>4</v>
      </c>
      <c r="C638">
        <v>4</v>
      </c>
      <c r="D638">
        <v>1995</v>
      </c>
    </row>
    <row r="639" spans="1:4" x14ac:dyDescent="0.3">
      <c r="A639">
        <v>19.774999999999999</v>
      </c>
      <c r="B639">
        <v>4</v>
      </c>
      <c r="C639">
        <v>2</v>
      </c>
      <c r="D639">
        <v>1999</v>
      </c>
    </row>
    <row r="640" spans="1:4" x14ac:dyDescent="0.3">
      <c r="A640">
        <v>19.774999999999999</v>
      </c>
      <c r="B640">
        <v>4</v>
      </c>
      <c r="C640">
        <v>2</v>
      </c>
      <c r="D640">
        <v>1999</v>
      </c>
    </row>
    <row r="641" spans="1:4" x14ac:dyDescent="0.3">
      <c r="A641">
        <v>24.57</v>
      </c>
      <c r="B641">
        <v>4</v>
      </c>
      <c r="C641">
        <v>2</v>
      </c>
      <c r="D641">
        <v>1995</v>
      </c>
    </row>
    <row r="642" spans="1:4" x14ac:dyDescent="0.3">
      <c r="A642">
        <v>26.9</v>
      </c>
      <c r="B642">
        <v>4</v>
      </c>
      <c r="C642">
        <v>2</v>
      </c>
      <c r="D642">
        <v>1968</v>
      </c>
    </row>
    <row r="643" spans="1:4" x14ac:dyDescent="0.3">
      <c r="A643">
        <v>26.9</v>
      </c>
      <c r="B643">
        <v>4</v>
      </c>
      <c r="C643">
        <v>2</v>
      </c>
      <c r="D643">
        <v>1968</v>
      </c>
    </row>
    <row r="644" spans="1:4" x14ac:dyDescent="0.3">
      <c r="A644">
        <v>26.9</v>
      </c>
      <c r="B644">
        <v>4</v>
      </c>
      <c r="C644">
        <v>2</v>
      </c>
      <c r="D644">
        <v>1968</v>
      </c>
    </row>
    <row r="645" spans="1:4" x14ac:dyDescent="0.3">
      <c r="A645">
        <v>26.9</v>
      </c>
      <c r="B645">
        <v>4</v>
      </c>
      <c r="C645">
        <v>2</v>
      </c>
      <c r="D645">
        <v>1968</v>
      </c>
    </row>
    <row r="646" spans="1:4" x14ac:dyDescent="0.3">
      <c r="A646">
        <v>24.45</v>
      </c>
      <c r="B646">
        <v>4</v>
      </c>
      <c r="C646">
        <v>2</v>
      </c>
      <c r="D646">
        <v>1798</v>
      </c>
    </row>
    <row r="647" spans="1:4" x14ac:dyDescent="0.3">
      <c r="A647">
        <v>26.9</v>
      </c>
      <c r="B647">
        <v>6</v>
      </c>
      <c r="C647">
        <v>3</v>
      </c>
      <c r="D647">
        <v>2998</v>
      </c>
    </row>
    <row r="648" spans="1:4" x14ac:dyDescent="0.3">
      <c r="A648">
        <v>26.9</v>
      </c>
      <c r="B648">
        <v>6</v>
      </c>
      <c r="C648">
        <v>3</v>
      </c>
      <c r="D648">
        <v>2993</v>
      </c>
    </row>
    <row r="649" spans="1:4" x14ac:dyDescent="0.3">
      <c r="A649">
        <v>12.695</v>
      </c>
      <c r="B649">
        <v>6</v>
      </c>
      <c r="C649">
        <v>1</v>
      </c>
      <c r="D649">
        <v>2979</v>
      </c>
    </row>
    <row r="650" spans="1:4" x14ac:dyDescent="0.3">
      <c r="A650">
        <v>29.5</v>
      </c>
      <c r="B650">
        <v>3</v>
      </c>
      <c r="C650">
        <v>2</v>
      </c>
      <c r="D650">
        <v>796</v>
      </c>
    </row>
    <row r="651" spans="1:4" x14ac:dyDescent="0.3">
      <c r="A651">
        <v>29.5</v>
      </c>
      <c r="B651">
        <v>3</v>
      </c>
      <c r="C651">
        <v>2</v>
      </c>
      <c r="D651">
        <v>796</v>
      </c>
    </row>
    <row r="652" spans="1:4" x14ac:dyDescent="0.3">
      <c r="A652">
        <v>30.2</v>
      </c>
      <c r="B652">
        <v>3</v>
      </c>
      <c r="C652">
        <v>2</v>
      </c>
      <c r="D652">
        <v>1186</v>
      </c>
    </row>
    <row r="653" spans="1:4" x14ac:dyDescent="0.3">
      <c r="A653">
        <v>26.9</v>
      </c>
      <c r="B653">
        <v>4</v>
      </c>
      <c r="C653">
        <v>2</v>
      </c>
      <c r="D653">
        <v>1197</v>
      </c>
    </row>
    <row r="654" spans="1:4" x14ac:dyDescent="0.3">
      <c r="A654">
        <v>26.9</v>
      </c>
      <c r="B654">
        <v>4</v>
      </c>
      <c r="C654">
        <v>2</v>
      </c>
      <c r="D654">
        <v>1197</v>
      </c>
    </row>
    <row r="655" spans="1:4" x14ac:dyDescent="0.3">
      <c r="A655">
        <v>26.9</v>
      </c>
      <c r="B655">
        <v>4</v>
      </c>
      <c r="C655">
        <v>2</v>
      </c>
      <c r="D655">
        <v>1197</v>
      </c>
    </row>
    <row r="656" spans="1:4" x14ac:dyDescent="0.3">
      <c r="A656">
        <v>26.9</v>
      </c>
      <c r="B656">
        <v>4</v>
      </c>
      <c r="C656">
        <v>2</v>
      </c>
      <c r="D656">
        <v>1197</v>
      </c>
    </row>
    <row r="657" spans="1:4" x14ac:dyDescent="0.3">
      <c r="A657">
        <v>26.9</v>
      </c>
      <c r="B657">
        <v>4</v>
      </c>
      <c r="C657">
        <v>2</v>
      </c>
      <c r="D657">
        <v>1197</v>
      </c>
    </row>
    <row r="658" spans="1:4" x14ac:dyDescent="0.3">
      <c r="A658">
        <v>26.9</v>
      </c>
      <c r="B658">
        <v>4</v>
      </c>
      <c r="C658">
        <v>2</v>
      </c>
      <c r="D658">
        <v>1197</v>
      </c>
    </row>
    <row r="659" spans="1:4" x14ac:dyDescent="0.3">
      <c r="A659">
        <v>26.9</v>
      </c>
      <c r="B659">
        <v>4</v>
      </c>
      <c r="C659">
        <v>2</v>
      </c>
      <c r="D659">
        <v>1197</v>
      </c>
    </row>
    <row r="660" spans="1:4" x14ac:dyDescent="0.3">
      <c r="A660">
        <v>26.9</v>
      </c>
      <c r="B660">
        <v>3</v>
      </c>
      <c r="C660">
        <v>2</v>
      </c>
      <c r="D660">
        <v>1186</v>
      </c>
    </row>
    <row r="661" spans="1:4" x14ac:dyDescent="0.3">
      <c r="A661">
        <v>26.9</v>
      </c>
      <c r="B661">
        <v>3</v>
      </c>
      <c r="C661">
        <v>2</v>
      </c>
      <c r="D661">
        <v>1186</v>
      </c>
    </row>
    <row r="662" spans="1:4" x14ac:dyDescent="0.3">
      <c r="A662">
        <v>25.2</v>
      </c>
      <c r="B662">
        <v>4</v>
      </c>
      <c r="C662">
        <v>2</v>
      </c>
      <c r="D662">
        <v>1197</v>
      </c>
    </row>
    <row r="663" spans="1:4" x14ac:dyDescent="0.3">
      <c r="A663">
        <v>25.2</v>
      </c>
      <c r="B663">
        <v>4</v>
      </c>
      <c r="C663">
        <v>2</v>
      </c>
      <c r="D663">
        <v>1197</v>
      </c>
    </row>
    <row r="664" spans="1:4" x14ac:dyDescent="0.3">
      <c r="A664">
        <v>25.2</v>
      </c>
      <c r="B664">
        <v>4</v>
      </c>
      <c r="C664">
        <v>2</v>
      </c>
      <c r="D664">
        <v>1197</v>
      </c>
    </row>
    <row r="665" spans="1:4" x14ac:dyDescent="0.3">
      <c r="A665">
        <v>25.2</v>
      </c>
      <c r="B665">
        <v>4</v>
      </c>
      <c r="C665">
        <v>2</v>
      </c>
      <c r="D665">
        <v>1197</v>
      </c>
    </row>
    <row r="666" spans="1:4" x14ac:dyDescent="0.3">
      <c r="A666">
        <v>28.5</v>
      </c>
      <c r="B666">
        <v>3</v>
      </c>
      <c r="C666">
        <v>2</v>
      </c>
      <c r="D666">
        <v>1120</v>
      </c>
    </row>
    <row r="667" spans="1:4" x14ac:dyDescent="0.3">
      <c r="A667">
        <v>25.2</v>
      </c>
      <c r="B667">
        <v>4</v>
      </c>
      <c r="C667">
        <v>2</v>
      </c>
      <c r="D667">
        <v>1197</v>
      </c>
    </row>
    <row r="668" spans="1:4" x14ac:dyDescent="0.3">
      <c r="A668">
        <v>28.5</v>
      </c>
      <c r="B668">
        <v>3</v>
      </c>
      <c r="C668">
        <v>2</v>
      </c>
      <c r="D668">
        <v>1120</v>
      </c>
    </row>
    <row r="669" spans="1:4" x14ac:dyDescent="0.3">
      <c r="A669">
        <v>28.5</v>
      </c>
      <c r="B669">
        <v>3</v>
      </c>
      <c r="C669">
        <v>2</v>
      </c>
      <c r="D669">
        <v>1120</v>
      </c>
    </row>
    <row r="670" spans="1:4" x14ac:dyDescent="0.3">
      <c r="A670">
        <v>28.5</v>
      </c>
      <c r="B670">
        <v>4</v>
      </c>
      <c r="C670">
        <v>2</v>
      </c>
      <c r="D670">
        <v>1197</v>
      </c>
    </row>
    <row r="671" spans="1:4" x14ac:dyDescent="0.3">
      <c r="A671">
        <v>16.2</v>
      </c>
      <c r="B671">
        <v>4</v>
      </c>
      <c r="C671">
        <v>2</v>
      </c>
      <c r="D671">
        <v>2523</v>
      </c>
    </row>
    <row r="672" spans="1:4" x14ac:dyDescent="0.3">
      <c r="A672">
        <v>20.05</v>
      </c>
      <c r="B672">
        <v>4</v>
      </c>
      <c r="C672">
        <v>2</v>
      </c>
      <c r="D672">
        <v>2523</v>
      </c>
    </row>
    <row r="673" spans="1:4" x14ac:dyDescent="0.3">
      <c r="A673">
        <v>20.05</v>
      </c>
      <c r="B673">
        <v>4</v>
      </c>
      <c r="C673">
        <v>2</v>
      </c>
      <c r="D673">
        <v>2523</v>
      </c>
    </row>
    <row r="674" spans="1:4" x14ac:dyDescent="0.3">
      <c r="A674">
        <v>16.2</v>
      </c>
      <c r="B674">
        <v>4</v>
      </c>
      <c r="C674">
        <v>2</v>
      </c>
      <c r="D674">
        <v>2523</v>
      </c>
    </row>
    <row r="675" spans="1:4" x14ac:dyDescent="0.3">
      <c r="A675">
        <v>16.2</v>
      </c>
      <c r="B675">
        <v>4</v>
      </c>
      <c r="C675">
        <v>2</v>
      </c>
      <c r="D675">
        <v>2523</v>
      </c>
    </row>
    <row r="676" spans="1:4" x14ac:dyDescent="0.3">
      <c r="A676">
        <v>37.590000000000003</v>
      </c>
      <c r="B676">
        <v>4</v>
      </c>
      <c r="C676">
        <v>2</v>
      </c>
      <c r="D676">
        <v>1248</v>
      </c>
    </row>
    <row r="677" spans="1:4" x14ac:dyDescent="0.3">
      <c r="A677">
        <v>37.590000000000003</v>
      </c>
      <c r="B677">
        <v>4</v>
      </c>
      <c r="C677">
        <v>2</v>
      </c>
      <c r="D677">
        <v>1248</v>
      </c>
    </row>
    <row r="678" spans="1:4" x14ac:dyDescent="0.3">
      <c r="A678">
        <v>37.590000000000003</v>
      </c>
      <c r="B678">
        <v>4</v>
      </c>
      <c r="C678">
        <v>2</v>
      </c>
      <c r="D678">
        <v>1248</v>
      </c>
    </row>
    <row r="679" spans="1:4" x14ac:dyDescent="0.3">
      <c r="A679">
        <v>37.590000000000003</v>
      </c>
      <c r="B679">
        <v>4</v>
      </c>
      <c r="C679">
        <v>2</v>
      </c>
      <c r="D679">
        <v>1248</v>
      </c>
    </row>
    <row r="680" spans="1:4" x14ac:dyDescent="0.3">
      <c r="A680">
        <v>26.9</v>
      </c>
      <c r="B680">
        <v>4</v>
      </c>
      <c r="C680">
        <v>2</v>
      </c>
      <c r="D680">
        <v>1462</v>
      </c>
    </row>
    <row r="681" spans="1:4" x14ac:dyDescent="0.3">
      <c r="A681">
        <v>26.9</v>
      </c>
      <c r="B681">
        <v>4</v>
      </c>
      <c r="C681">
        <v>2</v>
      </c>
      <c r="D681">
        <v>1462</v>
      </c>
    </row>
    <row r="682" spans="1:4" x14ac:dyDescent="0.3">
      <c r="A682">
        <v>31.06</v>
      </c>
      <c r="B682">
        <v>4</v>
      </c>
      <c r="C682">
        <v>2</v>
      </c>
      <c r="D682">
        <v>1462</v>
      </c>
    </row>
    <row r="683" spans="1:4" x14ac:dyDescent="0.3">
      <c r="A683">
        <v>26.9</v>
      </c>
      <c r="B683">
        <v>4</v>
      </c>
      <c r="C683">
        <v>2</v>
      </c>
      <c r="D683">
        <v>1462</v>
      </c>
    </row>
    <row r="684" spans="1:4" x14ac:dyDescent="0.3">
      <c r="A684">
        <v>26.9</v>
      </c>
      <c r="B684">
        <v>4</v>
      </c>
      <c r="C684">
        <v>2</v>
      </c>
      <c r="D684">
        <v>1462</v>
      </c>
    </row>
    <row r="685" spans="1:4" x14ac:dyDescent="0.3">
      <c r="A685">
        <v>26.9</v>
      </c>
      <c r="B685">
        <v>4</v>
      </c>
      <c r="C685">
        <v>2</v>
      </c>
      <c r="D685">
        <v>1462</v>
      </c>
    </row>
    <row r="686" spans="1:4" x14ac:dyDescent="0.3">
      <c r="A686">
        <v>26.9</v>
      </c>
      <c r="B686">
        <v>4</v>
      </c>
      <c r="C686">
        <v>2</v>
      </c>
      <c r="D686">
        <v>1462</v>
      </c>
    </row>
    <row r="687" spans="1:4" x14ac:dyDescent="0.3">
      <c r="A687">
        <v>36.32</v>
      </c>
      <c r="B687">
        <v>4</v>
      </c>
      <c r="C687">
        <v>2</v>
      </c>
      <c r="D687">
        <v>1498</v>
      </c>
    </row>
    <row r="688" spans="1:4" x14ac:dyDescent="0.3">
      <c r="A688">
        <v>35.82</v>
      </c>
      <c r="B688">
        <v>4</v>
      </c>
      <c r="C688">
        <v>2</v>
      </c>
      <c r="D688">
        <v>1498</v>
      </c>
    </row>
    <row r="689" spans="1:4" x14ac:dyDescent="0.3">
      <c r="A689">
        <v>35.82</v>
      </c>
      <c r="B689">
        <v>4</v>
      </c>
      <c r="C689">
        <v>2</v>
      </c>
      <c r="D689">
        <v>1498</v>
      </c>
    </row>
    <row r="690" spans="1:4" x14ac:dyDescent="0.3">
      <c r="A690">
        <v>19.704999999999998</v>
      </c>
      <c r="B690">
        <v>4</v>
      </c>
      <c r="C690">
        <v>2</v>
      </c>
      <c r="D690">
        <v>1598</v>
      </c>
    </row>
    <row r="691" spans="1:4" x14ac:dyDescent="0.3">
      <c r="A691">
        <v>25.064999999999998</v>
      </c>
      <c r="B691">
        <v>4</v>
      </c>
      <c r="C691">
        <v>2</v>
      </c>
      <c r="D691">
        <v>1498</v>
      </c>
    </row>
    <row r="692" spans="1:4" x14ac:dyDescent="0.3">
      <c r="A692">
        <v>19.704999999999998</v>
      </c>
      <c r="B692">
        <v>4</v>
      </c>
      <c r="C692">
        <v>2</v>
      </c>
      <c r="D692">
        <v>1598</v>
      </c>
    </row>
    <row r="693" spans="1:4" x14ac:dyDescent="0.3">
      <c r="A693">
        <v>25.064999999999998</v>
      </c>
      <c r="B693">
        <v>4</v>
      </c>
      <c r="C693">
        <v>2</v>
      </c>
      <c r="D693">
        <v>1498</v>
      </c>
    </row>
    <row r="694" spans="1:4" x14ac:dyDescent="0.3">
      <c r="A694">
        <v>25.36</v>
      </c>
      <c r="B694">
        <v>4</v>
      </c>
      <c r="C694">
        <v>2</v>
      </c>
      <c r="D694">
        <v>1498</v>
      </c>
    </row>
    <row r="695" spans="1:4" x14ac:dyDescent="0.3">
      <c r="A695">
        <v>19.420000000000002</v>
      </c>
      <c r="B695">
        <v>4</v>
      </c>
      <c r="C695">
        <v>2</v>
      </c>
      <c r="D695">
        <v>1598</v>
      </c>
    </row>
    <row r="696" spans="1:4" x14ac:dyDescent="0.3">
      <c r="A696">
        <v>28.86</v>
      </c>
      <c r="B696">
        <v>4</v>
      </c>
      <c r="C696">
        <v>2</v>
      </c>
      <c r="D696">
        <v>1498</v>
      </c>
    </row>
    <row r="697" spans="1:4" x14ac:dyDescent="0.3">
      <c r="A697">
        <v>28.564999999999998</v>
      </c>
      <c r="B697">
        <v>4</v>
      </c>
      <c r="C697">
        <v>2</v>
      </c>
      <c r="D697">
        <v>1498</v>
      </c>
    </row>
    <row r="698" spans="1:4" x14ac:dyDescent="0.3">
      <c r="A698">
        <v>19.704999999999998</v>
      </c>
      <c r="B698">
        <v>4</v>
      </c>
      <c r="C698">
        <v>2</v>
      </c>
      <c r="D698">
        <v>1598</v>
      </c>
    </row>
    <row r="699" spans="1:4" x14ac:dyDescent="0.3">
      <c r="A699">
        <v>19.420000000000002</v>
      </c>
      <c r="B699">
        <v>4</v>
      </c>
      <c r="C699">
        <v>2</v>
      </c>
      <c r="D699">
        <v>1598</v>
      </c>
    </row>
    <row r="700" spans="1:4" x14ac:dyDescent="0.3">
      <c r="A700">
        <v>19.704999999999998</v>
      </c>
      <c r="B700">
        <v>4</v>
      </c>
      <c r="C700">
        <v>2</v>
      </c>
      <c r="D700">
        <v>1598</v>
      </c>
    </row>
    <row r="701" spans="1:4" x14ac:dyDescent="0.3">
      <c r="A701">
        <v>19.420000000000002</v>
      </c>
      <c r="B701">
        <v>4</v>
      </c>
      <c r="C701">
        <v>2</v>
      </c>
      <c r="D701">
        <v>1598</v>
      </c>
    </row>
    <row r="702" spans="1:4" x14ac:dyDescent="0.3">
      <c r="A702">
        <v>28.564999999999998</v>
      </c>
      <c r="B702">
        <v>4</v>
      </c>
      <c r="C702">
        <v>2</v>
      </c>
      <c r="D702">
        <v>1498</v>
      </c>
    </row>
    <row r="703" spans="1:4" x14ac:dyDescent="0.3">
      <c r="A703">
        <v>28.86</v>
      </c>
      <c r="B703">
        <v>4</v>
      </c>
      <c r="C703">
        <v>2</v>
      </c>
      <c r="D703">
        <v>1498</v>
      </c>
    </row>
    <row r="704" spans="1:4" x14ac:dyDescent="0.3">
      <c r="A704">
        <v>30.88</v>
      </c>
      <c r="B704">
        <v>4</v>
      </c>
      <c r="C704">
        <v>2</v>
      </c>
      <c r="D704">
        <v>1396</v>
      </c>
    </row>
    <row r="705" spans="1:4" x14ac:dyDescent="0.3">
      <c r="A705">
        <v>24.79</v>
      </c>
      <c r="B705">
        <v>4</v>
      </c>
      <c r="C705">
        <v>2</v>
      </c>
      <c r="D705">
        <v>1591</v>
      </c>
    </row>
    <row r="706" spans="1:4" x14ac:dyDescent="0.3">
      <c r="A706">
        <v>24.79</v>
      </c>
      <c r="B706">
        <v>4</v>
      </c>
      <c r="C706">
        <v>2</v>
      </c>
      <c r="D706">
        <v>1591</v>
      </c>
    </row>
    <row r="707" spans="1:4" x14ac:dyDescent="0.3">
      <c r="A707">
        <v>24.79</v>
      </c>
      <c r="B707">
        <v>4</v>
      </c>
      <c r="C707">
        <v>2</v>
      </c>
      <c r="D707">
        <v>1591</v>
      </c>
    </row>
    <row r="708" spans="1:4" x14ac:dyDescent="0.3">
      <c r="A708">
        <v>24.79</v>
      </c>
      <c r="B708">
        <v>4</v>
      </c>
      <c r="C708">
        <v>2</v>
      </c>
      <c r="D708">
        <v>1591</v>
      </c>
    </row>
    <row r="709" spans="1:4" x14ac:dyDescent="0.3">
      <c r="A709">
        <v>24.79</v>
      </c>
      <c r="B709">
        <v>4</v>
      </c>
      <c r="C709">
        <v>2</v>
      </c>
      <c r="D709">
        <v>1591</v>
      </c>
    </row>
    <row r="710" spans="1:4" x14ac:dyDescent="0.3">
      <c r="A710">
        <v>30.88</v>
      </c>
      <c r="B710">
        <v>4</v>
      </c>
      <c r="C710">
        <v>2</v>
      </c>
      <c r="D710">
        <v>1396</v>
      </c>
    </row>
    <row r="711" spans="1:4" x14ac:dyDescent="0.3">
      <c r="A711">
        <v>26.51</v>
      </c>
      <c r="B711">
        <v>4</v>
      </c>
      <c r="C711">
        <v>2</v>
      </c>
      <c r="D711">
        <v>1582</v>
      </c>
    </row>
    <row r="712" spans="1:4" x14ac:dyDescent="0.3">
      <c r="A712">
        <v>26.51</v>
      </c>
      <c r="B712">
        <v>4</v>
      </c>
      <c r="C712">
        <v>2</v>
      </c>
      <c r="D712">
        <v>1582</v>
      </c>
    </row>
    <row r="713" spans="1:4" x14ac:dyDescent="0.3">
      <c r="A713">
        <v>26.51</v>
      </c>
      <c r="B713">
        <v>4</v>
      </c>
      <c r="C713">
        <v>2</v>
      </c>
      <c r="D713">
        <v>1582</v>
      </c>
    </row>
    <row r="714" spans="1:4" x14ac:dyDescent="0.3">
      <c r="A714">
        <v>26.51</v>
      </c>
      <c r="B714">
        <v>4</v>
      </c>
      <c r="C714">
        <v>2</v>
      </c>
      <c r="D714">
        <v>1582</v>
      </c>
    </row>
    <row r="715" spans="1:4" x14ac:dyDescent="0.3">
      <c r="A715">
        <v>26.51</v>
      </c>
      <c r="B715">
        <v>4</v>
      </c>
      <c r="C715">
        <v>2</v>
      </c>
      <c r="D715">
        <v>1582</v>
      </c>
    </row>
    <row r="716" spans="1:4" x14ac:dyDescent="0.3">
      <c r="A716">
        <v>24.79</v>
      </c>
      <c r="B716">
        <v>4</v>
      </c>
      <c r="C716">
        <v>2</v>
      </c>
      <c r="D716">
        <v>1591</v>
      </c>
    </row>
    <row r="717" spans="1:4" x14ac:dyDescent="0.3">
      <c r="A717">
        <v>26.51</v>
      </c>
      <c r="B717">
        <v>4</v>
      </c>
      <c r="C717">
        <v>2</v>
      </c>
      <c r="D717">
        <v>1582</v>
      </c>
    </row>
    <row r="718" spans="1:4" x14ac:dyDescent="0.3">
      <c r="A718">
        <v>30.88</v>
      </c>
      <c r="B718">
        <v>4</v>
      </c>
      <c r="C718">
        <v>2</v>
      </c>
      <c r="D718">
        <v>1396</v>
      </c>
    </row>
    <row r="719" spans="1:4" x14ac:dyDescent="0.3">
      <c r="A719">
        <v>24.79</v>
      </c>
      <c r="B719">
        <v>4</v>
      </c>
      <c r="C719">
        <v>2</v>
      </c>
      <c r="D719">
        <v>1591</v>
      </c>
    </row>
    <row r="720" spans="1:4" x14ac:dyDescent="0.3">
      <c r="A720">
        <v>24.79</v>
      </c>
      <c r="B720">
        <v>4</v>
      </c>
      <c r="C720">
        <v>2</v>
      </c>
      <c r="D720">
        <v>1591</v>
      </c>
    </row>
    <row r="721" spans="1:4" x14ac:dyDescent="0.3">
      <c r="A721">
        <v>26.9</v>
      </c>
      <c r="B721">
        <v>4</v>
      </c>
      <c r="C721">
        <v>2</v>
      </c>
      <c r="D721">
        <v>1582</v>
      </c>
    </row>
    <row r="722" spans="1:4" x14ac:dyDescent="0.3">
      <c r="A722">
        <v>26.9</v>
      </c>
      <c r="B722">
        <v>3</v>
      </c>
      <c r="C722">
        <v>2</v>
      </c>
      <c r="D722">
        <v>1956</v>
      </c>
    </row>
    <row r="723" spans="1:4" x14ac:dyDescent="0.3">
      <c r="A723">
        <v>26.9</v>
      </c>
      <c r="B723">
        <v>3</v>
      </c>
      <c r="C723">
        <v>2</v>
      </c>
      <c r="D723">
        <v>1956</v>
      </c>
    </row>
    <row r="724" spans="1:4" x14ac:dyDescent="0.3">
      <c r="A724">
        <v>26.9</v>
      </c>
      <c r="B724">
        <v>3</v>
      </c>
      <c r="C724">
        <v>2</v>
      </c>
      <c r="D724">
        <v>1956</v>
      </c>
    </row>
    <row r="725" spans="1:4" x14ac:dyDescent="0.3">
      <c r="A725">
        <v>26.9</v>
      </c>
      <c r="B725">
        <v>3</v>
      </c>
      <c r="C725">
        <v>2</v>
      </c>
      <c r="D725">
        <v>1956</v>
      </c>
    </row>
    <row r="726" spans="1:4" x14ac:dyDescent="0.3">
      <c r="A726">
        <v>26.9</v>
      </c>
      <c r="B726">
        <v>3</v>
      </c>
      <c r="C726">
        <v>2</v>
      </c>
      <c r="D726">
        <v>1956</v>
      </c>
    </row>
    <row r="727" spans="1:4" x14ac:dyDescent="0.3">
      <c r="A727">
        <v>26.9</v>
      </c>
      <c r="B727">
        <v>3</v>
      </c>
      <c r="C727">
        <v>2</v>
      </c>
      <c r="D727">
        <v>1956</v>
      </c>
    </row>
    <row r="728" spans="1:4" x14ac:dyDescent="0.3">
      <c r="A728">
        <v>14.15</v>
      </c>
      <c r="B728">
        <v>4</v>
      </c>
      <c r="C728">
        <v>1</v>
      </c>
      <c r="D728">
        <v>1995</v>
      </c>
    </row>
    <row r="729" spans="1:4" x14ac:dyDescent="0.3">
      <c r="A729">
        <v>21.15</v>
      </c>
      <c r="B729">
        <v>6</v>
      </c>
      <c r="C729">
        <v>1</v>
      </c>
      <c r="D729">
        <v>2993</v>
      </c>
    </row>
    <row r="730" spans="1:4" x14ac:dyDescent="0.3">
      <c r="A730">
        <v>24.509999999999998</v>
      </c>
      <c r="B730">
        <v>6</v>
      </c>
      <c r="C730">
        <v>1</v>
      </c>
      <c r="D730">
        <v>1998</v>
      </c>
    </row>
    <row r="731" spans="1:4" x14ac:dyDescent="0.3">
      <c r="A731">
        <v>26.9</v>
      </c>
      <c r="B731">
        <v>6</v>
      </c>
      <c r="C731">
        <v>3</v>
      </c>
      <c r="D731">
        <v>2993</v>
      </c>
    </row>
    <row r="732" spans="1:4" x14ac:dyDescent="0.3">
      <c r="A732">
        <v>26.9</v>
      </c>
      <c r="B732">
        <v>6</v>
      </c>
      <c r="C732">
        <v>3</v>
      </c>
      <c r="D732">
        <v>2993</v>
      </c>
    </row>
    <row r="733" spans="1:4" x14ac:dyDescent="0.3">
      <c r="A733">
        <v>8.42</v>
      </c>
      <c r="B733">
        <v>8</v>
      </c>
      <c r="C733">
        <v>1</v>
      </c>
      <c r="D733">
        <v>4395</v>
      </c>
    </row>
    <row r="734" spans="1:4" x14ac:dyDescent="0.3">
      <c r="A734">
        <v>26.9</v>
      </c>
      <c r="B734">
        <v>4</v>
      </c>
      <c r="C734">
        <v>1</v>
      </c>
      <c r="D734">
        <v>1995</v>
      </c>
    </row>
    <row r="735" spans="1:4" x14ac:dyDescent="0.3">
      <c r="A735">
        <v>26.9</v>
      </c>
      <c r="B735">
        <v>8</v>
      </c>
      <c r="C735">
        <v>3</v>
      </c>
      <c r="D735">
        <v>4395</v>
      </c>
    </row>
    <row r="736" spans="1:4" x14ac:dyDescent="0.3">
      <c r="A736">
        <v>26.9</v>
      </c>
      <c r="B736">
        <v>3</v>
      </c>
      <c r="C736">
        <v>2</v>
      </c>
      <c r="D736">
        <v>998</v>
      </c>
    </row>
    <row r="737" spans="1:4" x14ac:dyDescent="0.3">
      <c r="A737">
        <v>26.9</v>
      </c>
      <c r="B737">
        <v>3</v>
      </c>
      <c r="C737">
        <v>2</v>
      </c>
      <c r="D737">
        <v>998</v>
      </c>
    </row>
    <row r="738" spans="1:4" x14ac:dyDescent="0.3">
      <c r="A738">
        <v>26.9</v>
      </c>
      <c r="B738">
        <v>3</v>
      </c>
      <c r="C738">
        <v>2</v>
      </c>
      <c r="D738">
        <v>1197</v>
      </c>
    </row>
    <row r="739" spans="1:4" x14ac:dyDescent="0.3">
      <c r="A739">
        <v>26.9</v>
      </c>
      <c r="B739">
        <v>3</v>
      </c>
      <c r="C739">
        <v>2</v>
      </c>
      <c r="D739">
        <v>998</v>
      </c>
    </row>
    <row r="740" spans="1:4" x14ac:dyDescent="0.3">
      <c r="A740">
        <v>26.9</v>
      </c>
      <c r="B740">
        <v>3</v>
      </c>
      <c r="C740">
        <v>2</v>
      </c>
      <c r="D740">
        <v>1197</v>
      </c>
    </row>
    <row r="741" spans="1:4" x14ac:dyDescent="0.3">
      <c r="A741">
        <v>26.9</v>
      </c>
      <c r="B741">
        <v>3</v>
      </c>
      <c r="C741">
        <v>2</v>
      </c>
      <c r="D741">
        <v>1197</v>
      </c>
    </row>
    <row r="742" spans="1:4" x14ac:dyDescent="0.3">
      <c r="A742">
        <v>26.9</v>
      </c>
      <c r="B742">
        <v>3</v>
      </c>
      <c r="C742">
        <v>2</v>
      </c>
      <c r="D742">
        <v>1197</v>
      </c>
    </row>
    <row r="743" spans="1:4" x14ac:dyDescent="0.3">
      <c r="A743">
        <v>26.9</v>
      </c>
      <c r="B743">
        <v>3</v>
      </c>
      <c r="C743">
        <v>2</v>
      </c>
      <c r="D743">
        <v>998</v>
      </c>
    </row>
    <row r="744" spans="1:4" x14ac:dyDescent="0.3">
      <c r="A744">
        <v>26.9</v>
      </c>
      <c r="B744">
        <v>3</v>
      </c>
      <c r="C744">
        <v>2</v>
      </c>
      <c r="D744">
        <v>998</v>
      </c>
    </row>
    <row r="745" spans="1:4" x14ac:dyDescent="0.3">
      <c r="A745">
        <v>26.9</v>
      </c>
      <c r="B745">
        <v>3</v>
      </c>
      <c r="C745">
        <v>2</v>
      </c>
      <c r="D745">
        <v>1197</v>
      </c>
    </row>
    <row r="746" spans="1:4" x14ac:dyDescent="0.3">
      <c r="A746">
        <v>26.9</v>
      </c>
      <c r="B746">
        <v>3</v>
      </c>
      <c r="C746">
        <v>2</v>
      </c>
      <c r="D746">
        <v>1197</v>
      </c>
    </row>
    <row r="747" spans="1:4" x14ac:dyDescent="0.3">
      <c r="A747">
        <v>26.9</v>
      </c>
      <c r="B747">
        <v>3</v>
      </c>
      <c r="C747">
        <v>2</v>
      </c>
      <c r="D747">
        <v>998</v>
      </c>
    </row>
    <row r="748" spans="1:4" x14ac:dyDescent="0.3">
      <c r="A748">
        <v>26.9</v>
      </c>
      <c r="B748">
        <v>3</v>
      </c>
      <c r="C748">
        <v>2</v>
      </c>
      <c r="D748">
        <v>998</v>
      </c>
    </row>
    <row r="749" spans="1:4" x14ac:dyDescent="0.3">
      <c r="A749">
        <v>26.9</v>
      </c>
      <c r="B749">
        <v>3</v>
      </c>
      <c r="C749">
        <v>2</v>
      </c>
      <c r="D749">
        <v>998</v>
      </c>
    </row>
    <row r="750" spans="1:4" x14ac:dyDescent="0.3">
      <c r="A750">
        <v>26.9</v>
      </c>
      <c r="B750">
        <v>3</v>
      </c>
      <c r="C750">
        <v>2</v>
      </c>
      <c r="D750">
        <v>1199</v>
      </c>
    </row>
    <row r="751" spans="1:4" x14ac:dyDescent="0.3">
      <c r="A751">
        <v>26.9</v>
      </c>
      <c r="B751">
        <v>3</v>
      </c>
      <c r="C751">
        <v>2</v>
      </c>
      <c r="D751">
        <v>1047</v>
      </c>
    </row>
    <row r="752" spans="1:4" x14ac:dyDescent="0.3">
      <c r="A752">
        <v>26.9</v>
      </c>
      <c r="B752">
        <v>3</v>
      </c>
      <c r="C752">
        <v>2</v>
      </c>
      <c r="D752">
        <v>1199</v>
      </c>
    </row>
    <row r="753" spans="1:4" x14ac:dyDescent="0.3">
      <c r="A753">
        <v>22.405000000000001</v>
      </c>
      <c r="B753">
        <v>3</v>
      </c>
      <c r="C753">
        <v>2</v>
      </c>
      <c r="D753">
        <v>1493</v>
      </c>
    </row>
    <row r="754" spans="1:4" x14ac:dyDescent="0.3">
      <c r="A754">
        <v>22.405000000000001</v>
      </c>
      <c r="B754">
        <v>3</v>
      </c>
      <c r="C754">
        <v>2</v>
      </c>
      <c r="D754">
        <v>1493</v>
      </c>
    </row>
    <row r="755" spans="1:4" x14ac:dyDescent="0.3">
      <c r="A755">
        <v>22.405000000000001</v>
      </c>
      <c r="B755">
        <v>3</v>
      </c>
      <c r="C755">
        <v>2</v>
      </c>
      <c r="D755">
        <v>1493</v>
      </c>
    </row>
    <row r="756" spans="1:4" x14ac:dyDescent="0.3">
      <c r="A756">
        <v>22.405000000000001</v>
      </c>
      <c r="B756">
        <v>3</v>
      </c>
      <c r="C756">
        <v>2</v>
      </c>
      <c r="D756">
        <v>1493</v>
      </c>
    </row>
    <row r="757" spans="1:4" x14ac:dyDescent="0.3">
      <c r="A757">
        <v>20.905000000000001</v>
      </c>
      <c r="B757">
        <v>3</v>
      </c>
      <c r="C757">
        <v>2</v>
      </c>
      <c r="D757">
        <v>1493</v>
      </c>
    </row>
    <row r="758" spans="1:4" x14ac:dyDescent="0.3">
      <c r="A758">
        <v>20.905000000000001</v>
      </c>
      <c r="B758">
        <v>3</v>
      </c>
      <c r="C758">
        <v>2</v>
      </c>
      <c r="D758">
        <v>1493</v>
      </c>
    </row>
    <row r="759" spans="1:4" x14ac:dyDescent="0.3">
      <c r="A759">
        <v>26.9</v>
      </c>
      <c r="B759">
        <v>4</v>
      </c>
      <c r="C759">
        <v>2</v>
      </c>
      <c r="D759">
        <v>2200</v>
      </c>
    </row>
    <row r="760" spans="1:4" x14ac:dyDescent="0.3">
      <c r="A760">
        <v>26.9</v>
      </c>
      <c r="B760">
        <v>4</v>
      </c>
      <c r="C760">
        <v>2</v>
      </c>
      <c r="D760">
        <v>2200</v>
      </c>
    </row>
    <row r="761" spans="1:4" x14ac:dyDescent="0.3">
      <c r="A761">
        <v>26.9</v>
      </c>
      <c r="B761">
        <v>4</v>
      </c>
      <c r="C761">
        <v>2</v>
      </c>
      <c r="D761">
        <v>2487</v>
      </c>
    </row>
    <row r="762" spans="1:4" x14ac:dyDescent="0.3">
      <c r="A762">
        <v>26.9</v>
      </c>
      <c r="B762">
        <v>4</v>
      </c>
      <c r="C762">
        <v>2</v>
      </c>
      <c r="D762">
        <v>1496</v>
      </c>
    </row>
    <row r="763" spans="1:4" x14ac:dyDescent="0.3">
      <c r="A763">
        <v>26.9</v>
      </c>
      <c r="B763">
        <v>4</v>
      </c>
      <c r="C763">
        <v>2</v>
      </c>
      <c r="D763">
        <v>1496</v>
      </c>
    </row>
    <row r="764" spans="1:4" x14ac:dyDescent="0.3">
      <c r="A764">
        <v>26.9</v>
      </c>
      <c r="B764">
        <v>4</v>
      </c>
      <c r="C764">
        <v>2</v>
      </c>
      <c r="D764">
        <v>1498</v>
      </c>
    </row>
    <row r="765" spans="1:4" x14ac:dyDescent="0.3">
      <c r="A765">
        <v>26.9</v>
      </c>
      <c r="B765">
        <v>4</v>
      </c>
      <c r="C765">
        <v>2</v>
      </c>
      <c r="D765">
        <v>1496</v>
      </c>
    </row>
    <row r="766" spans="1:4" x14ac:dyDescent="0.3">
      <c r="A766">
        <v>26.9</v>
      </c>
      <c r="B766">
        <v>4</v>
      </c>
      <c r="C766">
        <v>2</v>
      </c>
      <c r="D766">
        <v>1496</v>
      </c>
    </row>
    <row r="767" spans="1:4" x14ac:dyDescent="0.3">
      <c r="A767">
        <v>26.9</v>
      </c>
      <c r="B767">
        <v>4</v>
      </c>
      <c r="C767">
        <v>2</v>
      </c>
      <c r="D767">
        <v>1496</v>
      </c>
    </row>
    <row r="768" spans="1:4" x14ac:dyDescent="0.3">
      <c r="A768">
        <v>26.9</v>
      </c>
      <c r="B768">
        <v>4</v>
      </c>
      <c r="C768">
        <v>2</v>
      </c>
      <c r="D768">
        <v>1496</v>
      </c>
    </row>
    <row r="769" spans="1:4" x14ac:dyDescent="0.3">
      <c r="A769">
        <v>26.9</v>
      </c>
      <c r="B769">
        <v>4</v>
      </c>
      <c r="C769">
        <v>2</v>
      </c>
      <c r="D769">
        <v>1496</v>
      </c>
    </row>
    <row r="770" spans="1:4" x14ac:dyDescent="0.3">
      <c r="A770">
        <v>26.9</v>
      </c>
      <c r="B770">
        <v>4</v>
      </c>
      <c r="C770">
        <v>2</v>
      </c>
      <c r="D770">
        <v>1498</v>
      </c>
    </row>
    <row r="771" spans="1:4" x14ac:dyDescent="0.3">
      <c r="A771">
        <v>26.9</v>
      </c>
      <c r="B771">
        <v>4</v>
      </c>
      <c r="C771">
        <v>2</v>
      </c>
      <c r="D771">
        <v>1496</v>
      </c>
    </row>
    <row r="772" spans="1:4" x14ac:dyDescent="0.3">
      <c r="A772">
        <v>26.9</v>
      </c>
      <c r="B772">
        <v>4</v>
      </c>
      <c r="C772">
        <v>2</v>
      </c>
      <c r="D772">
        <v>1496</v>
      </c>
    </row>
    <row r="773" spans="1:4" x14ac:dyDescent="0.3">
      <c r="A773">
        <v>26.9</v>
      </c>
      <c r="B773">
        <v>4</v>
      </c>
      <c r="C773">
        <v>2</v>
      </c>
      <c r="D773">
        <v>1496</v>
      </c>
    </row>
    <row r="774" spans="1:4" x14ac:dyDescent="0.3">
      <c r="A774">
        <v>26.9</v>
      </c>
      <c r="B774">
        <v>4</v>
      </c>
      <c r="C774">
        <v>2</v>
      </c>
      <c r="D774">
        <v>1496</v>
      </c>
    </row>
    <row r="775" spans="1:4" x14ac:dyDescent="0.3">
      <c r="A775">
        <v>26.9</v>
      </c>
      <c r="B775">
        <v>4</v>
      </c>
      <c r="C775">
        <v>2</v>
      </c>
      <c r="D775">
        <v>1498</v>
      </c>
    </row>
    <row r="776" spans="1:4" x14ac:dyDescent="0.3">
      <c r="A776">
        <v>26.9</v>
      </c>
      <c r="B776">
        <v>4</v>
      </c>
      <c r="C776">
        <v>2</v>
      </c>
      <c r="D776">
        <v>1395</v>
      </c>
    </row>
    <row r="777" spans="1:4" x14ac:dyDescent="0.3">
      <c r="A777">
        <v>26.9</v>
      </c>
      <c r="B777">
        <v>4</v>
      </c>
      <c r="C777">
        <v>2</v>
      </c>
      <c r="D777">
        <v>1968</v>
      </c>
    </row>
    <row r="778" spans="1:4" x14ac:dyDescent="0.3">
      <c r="A778">
        <v>25.4</v>
      </c>
      <c r="B778">
        <v>4</v>
      </c>
      <c r="C778">
        <v>2</v>
      </c>
      <c r="D778">
        <v>1395</v>
      </c>
    </row>
    <row r="779" spans="1:4" x14ac:dyDescent="0.3">
      <c r="A779">
        <v>24.4</v>
      </c>
      <c r="B779">
        <v>4</v>
      </c>
      <c r="C779">
        <v>2</v>
      </c>
      <c r="D779">
        <v>1798</v>
      </c>
    </row>
    <row r="780" spans="1:4" x14ac:dyDescent="0.3">
      <c r="A780">
        <v>26.9</v>
      </c>
      <c r="B780">
        <v>4</v>
      </c>
      <c r="C780">
        <v>2</v>
      </c>
      <c r="D780">
        <v>1968</v>
      </c>
    </row>
    <row r="781" spans="1:4" x14ac:dyDescent="0.3">
      <c r="A781">
        <v>26.9</v>
      </c>
      <c r="B781">
        <v>4</v>
      </c>
      <c r="C781">
        <v>2</v>
      </c>
      <c r="D781">
        <v>1968</v>
      </c>
    </row>
    <row r="782" spans="1:4" x14ac:dyDescent="0.3">
      <c r="A782">
        <v>24.4</v>
      </c>
      <c r="B782">
        <v>4</v>
      </c>
      <c r="C782">
        <v>2</v>
      </c>
      <c r="D782">
        <v>1798</v>
      </c>
    </row>
    <row r="783" spans="1:4" x14ac:dyDescent="0.3">
      <c r="A783">
        <v>26.9</v>
      </c>
      <c r="B783">
        <v>4</v>
      </c>
      <c r="C783">
        <v>2</v>
      </c>
      <c r="D783">
        <v>1968</v>
      </c>
    </row>
    <row r="784" spans="1:4" x14ac:dyDescent="0.3">
      <c r="A784">
        <v>25.4</v>
      </c>
      <c r="B784">
        <v>4</v>
      </c>
      <c r="C784">
        <v>2</v>
      </c>
      <c r="D784">
        <v>1395</v>
      </c>
    </row>
    <row r="785" spans="1:4" x14ac:dyDescent="0.3">
      <c r="A785">
        <v>26.9</v>
      </c>
      <c r="B785">
        <v>4</v>
      </c>
      <c r="C785">
        <v>2</v>
      </c>
      <c r="D785">
        <v>1968</v>
      </c>
    </row>
    <row r="786" spans="1:4" x14ac:dyDescent="0.3">
      <c r="A786">
        <v>26.9</v>
      </c>
      <c r="B786">
        <v>4</v>
      </c>
      <c r="C786">
        <v>2</v>
      </c>
      <c r="D786">
        <v>1798</v>
      </c>
    </row>
    <row r="787" spans="1:4" x14ac:dyDescent="0.3">
      <c r="A787">
        <v>26.9</v>
      </c>
      <c r="B787">
        <v>4</v>
      </c>
      <c r="C787">
        <v>2</v>
      </c>
      <c r="D787">
        <v>1968</v>
      </c>
    </row>
    <row r="788" spans="1:4" x14ac:dyDescent="0.3">
      <c r="A788">
        <v>28.04</v>
      </c>
      <c r="B788">
        <v>4</v>
      </c>
      <c r="C788">
        <v>2</v>
      </c>
      <c r="D788">
        <v>1461</v>
      </c>
    </row>
    <row r="789" spans="1:4" x14ac:dyDescent="0.3">
      <c r="A789">
        <v>28.04</v>
      </c>
      <c r="B789">
        <v>4</v>
      </c>
      <c r="C789">
        <v>2</v>
      </c>
      <c r="D789">
        <v>1461</v>
      </c>
    </row>
    <row r="790" spans="1:4" x14ac:dyDescent="0.3">
      <c r="A790">
        <v>28.04</v>
      </c>
      <c r="B790">
        <v>4</v>
      </c>
      <c r="C790">
        <v>2</v>
      </c>
      <c r="D790">
        <v>1461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296F-8392-41F0-A395-96855C328DFC}">
  <dimension ref="A1:L790"/>
  <sheetViews>
    <sheetView workbookViewId="0">
      <selection activeCell="O1" sqref="O1"/>
    </sheetView>
  </sheetViews>
  <sheetFormatPr defaultRowHeight="14.4" x14ac:dyDescent="0.3"/>
  <cols>
    <col min="2" max="2" width="10.77734375" customWidth="1"/>
    <col min="4" max="4" width="9.44140625" customWidth="1"/>
    <col min="5" max="5" width="11" customWidth="1"/>
    <col min="6" max="6" width="11.6640625" customWidth="1"/>
    <col min="7" max="7" width="10.6640625" customWidth="1"/>
    <col min="12" max="12" width="11" customWidth="1"/>
  </cols>
  <sheetData>
    <row r="1" spans="1:12" x14ac:dyDescent="0.3">
      <c r="A1" s="3" t="s">
        <v>2497</v>
      </c>
    </row>
    <row r="3" spans="1:12" x14ac:dyDescent="0.3">
      <c r="A3" s="22" t="s">
        <v>1</v>
      </c>
      <c r="B3" s="22" t="s">
        <v>2</v>
      </c>
      <c r="C3" s="22" t="s">
        <v>11</v>
      </c>
      <c r="D3" s="22" t="s">
        <v>71</v>
      </c>
      <c r="E3" s="22" t="s">
        <v>59</v>
      </c>
      <c r="F3" s="22" t="s">
        <v>35</v>
      </c>
      <c r="G3" s="3" t="s">
        <v>2484</v>
      </c>
    </row>
    <row r="4" spans="1:12" x14ac:dyDescent="0.3">
      <c r="A4" t="s">
        <v>139</v>
      </c>
      <c r="B4" t="s">
        <v>140</v>
      </c>
      <c r="C4">
        <v>24</v>
      </c>
      <c r="D4" t="s">
        <v>167</v>
      </c>
      <c r="E4" t="s">
        <v>167</v>
      </c>
      <c r="F4" t="s">
        <v>167</v>
      </c>
      <c r="G4" t="str">
        <f>_xlfn.IFS(C4&gt;50, "High", C4&gt;=30, "Moderate", C4&lt;30, "low")</f>
        <v>low</v>
      </c>
    </row>
    <row r="5" spans="1:12" x14ac:dyDescent="0.3">
      <c r="A5" t="s">
        <v>139</v>
      </c>
      <c r="B5" t="s">
        <v>140</v>
      </c>
      <c r="C5">
        <v>24</v>
      </c>
      <c r="D5" t="s">
        <v>167</v>
      </c>
      <c r="E5" t="s">
        <v>167</v>
      </c>
      <c r="F5" t="s">
        <v>167</v>
      </c>
      <c r="G5" t="str">
        <f t="array" ref="G5">_xlfn.IFS(C5&gt;50, "High", C5&gt;=30, "Moderate", C5&lt;30, "low")</f>
        <v>low</v>
      </c>
      <c r="I5" s="14" t="s">
        <v>2485</v>
      </c>
      <c r="J5" s="14"/>
      <c r="K5" s="14"/>
      <c r="L5" s="14"/>
    </row>
    <row r="6" spans="1:12" x14ac:dyDescent="0.3">
      <c r="A6" t="s">
        <v>139</v>
      </c>
      <c r="B6" t="s">
        <v>140</v>
      </c>
      <c r="C6">
        <v>15</v>
      </c>
      <c r="D6" t="s">
        <v>167</v>
      </c>
      <c r="E6" t="s">
        <v>167</v>
      </c>
      <c r="F6" t="s">
        <v>167</v>
      </c>
      <c r="G6" t="str">
        <f t="array" ref="G6">_xlfn.IFS(C6&gt;50, "High", C6&gt;=30, "Moderate", C6&lt;30, "low")</f>
        <v>low</v>
      </c>
      <c r="I6" s="14" t="s">
        <v>2486</v>
      </c>
      <c r="J6" s="14"/>
      <c r="K6" s="14"/>
      <c r="L6" s="14"/>
    </row>
    <row r="7" spans="1:12" x14ac:dyDescent="0.3">
      <c r="A7" t="s">
        <v>139</v>
      </c>
      <c r="B7" t="s">
        <v>140</v>
      </c>
      <c r="C7">
        <v>24</v>
      </c>
      <c r="D7" t="s">
        <v>167</v>
      </c>
      <c r="E7" t="s">
        <v>167</v>
      </c>
      <c r="F7" t="s">
        <v>167</v>
      </c>
      <c r="G7" t="str">
        <f t="array" ref="G7">_xlfn.IFS(C7&gt;50, "High", C7&gt;=30, "Moderate", C7&lt;30, "low")</f>
        <v>low</v>
      </c>
      <c r="I7" s="14" t="s">
        <v>2487</v>
      </c>
      <c r="J7" s="14"/>
      <c r="K7" s="14"/>
      <c r="L7" s="14"/>
    </row>
    <row r="8" spans="1:12" x14ac:dyDescent="0.3">
      <c r="A8" t="s">
        <v>139</v>
      </c>
      <c r="B8" t="s">
        <v>140</v>
      </c>
      <c r="C8">
        <v>24</v>
      </c>
      <c r="D8" t="s">
        <v>167</v>
      </c>
      <c r="E8" t="s">
        <v>167</v>
      </c>
      <c r="F8" t="s">
        <v>167</v>
      </c>
      <c r="G8" t="str">
        <f t="array" ref="G8">_xlfn.IFS(C8&gt;50, "High", C8&gt;=30, "Moderate", C8&lt;30, "low")</f>
        <v>low</v>
      </c>
    </row>
    <row r="9" spans="1:12" x14ac:dyDescent="0.3">
      <c r="A9" t="s">
        <v>139</v>
      </c>
      <c r="B9" t="s">
        <v>140</v>
      </c>
      <c r="C9">
        <v>24</v>
      </c>
      <c r="D9" t="s">
        <v>167</v>
      </c>
      <c r="E9" t="s">
        <v>167</v>
      </c>
      <c r="F9" t="s">
        <v>167</v>
      </c>
      <c r="G9" t="str">
        <f t="array" ref="G9">_xlfn.IFS(C9&gt;50, "High", C9&gt;=30, "Moderate", C9&lt;30, "low")</f>
        <v>low</v>
      </c>
    </row>
    <row r="10" spans="1:12" x14ac:dyDescent="0.3">
      <c r="A10" t="s">
        <v>193</v>
      </c>
      <c r="B10" t="s">
        <v>194</v>
      </c>
      <c r="C10">
        <v>28</v>
      </c>
      <c r="D10" t="s">
        <v>167</v>
      </c>
      <c r="E10" t="s">
        <v>167</v>
      </c>
      <c r="F10" t="s">
        <v>167</v>
      </c>
      <c r="G10" t="str">
        <f t="array" ref="G10">_xlfn.IFS(C10&gt;50, "High", C10&gt;=30, "Moderate", C10&lt;30, "low")</f>
        <v>low</v>
      </c>
    </row>
    <row r="11" spans="1:12" x14ac:dyDescent="0.3">
      <c r="A11" t="s">
        <v>193</v>
      </c>
      <c r="B11" t="s">
        <v>194</v>
      </c>
      <c r="C11">
        <v>28</v>
      </c>
      <c r="D11" t="s">
        <v>167</v>
      </c>
      <c r="E11" t="s">
        <v>167</v>
      </c>
      <c r="F11" t="s">
        <v>167</v>
      </c>
      <c r="G11" t="str">
        <f t="array" ref="G11">_xlfn.IFS(C11&gt;50, "High", C11&gt;=30, "Moderate", C11&lt;30, "low")</f>
        <v>low</v>
      </c>
    </row>
    <row r="12" spans="1:12" x14ac:dyDescent="0.3">
      <c r="A12" t="s">
        <v>193</v>
      </c>
      <c r="B12" t="s">
        <v>194</v>
      </c>
      <c r="C12">
        <v>28</v>
      </c>
      <c r="D12" t="s">
        <v>167</v>
      </c>
      <c r="E12" t="s">
        <v>167</v>
      </c>
      <c r="F12" t="s">
        <v>167</v>
      </c>
      <c r="G12" t="str">
        <f t="array" ref="G12">_xlfn.IFS(C12&gt;50, "High", C12&gt;=30, "Moderate", C12&lt;30, "low")</f>
        <v>low</v>
      </c>
    </row>
    <row r="13" spans="1:12" x14ac:dyDescent="0.3">
      <c r="A13" t="s">
        <v>193</v>
      </c>
      <c r="B13" t="s">
        <v>194</v>
      </c>
      <c r="C13">
        <v>28</v>
      </c>
      <c r="D13" t="s">
        <v>167</v>
      </c>
      <c r="E13" t="s">
        <v>167</v>
      </c>
      <c r="F13" t="s">
        <v>167</v>
      </c>
      <c r="G13" t="str">
        <f t="array" ref="G13">_xlfn.IFS(C13&gt;50, "High", C13&gt;=30, "Moderate", C13&lt;30, "low")</f>
        <v>low</v>
      </c>
    </row>
    <row r="14" spans="1:12" x14ac:dyDescent="0.3">
      <c r="A14" t="s">
        <v>193</v>
      </c>
      <c r="B14" t="s">
        <v>194</v>
      </c>
      <c r="C14">
        <v>28</v>
      </c>
      <c r="D14" t="s">
        <v>167</v>
      </c>
      <c r="E14" t="s">
        <v>167</v>
      </c>
      <c r="F14" t="s">
        <v>167</v>
      </c>
      <c r="G14" t="str">
        <f t="array" ref="G14">_xlfn.IFS(C14&gt;50, "High", C14&gt;=30, "Moderate", C14&lt;30, "low")</f>
        <v>low</v>
      </c>
    </row>
    <row r="15" spans="1:12" x14ac:dyDescent="0.3">
      <c r="A15" t="s">
        <v>193</v>
      </c>
      <c r="B15" t="s">
        <v>194</v>
      </c>
      <c r="C15">
        <v>28</v>
      </c>
      <c r="D15" t="s">
        <v>167</v>
      </c>
      <c r="E15" t="s">
        <v>167</v>
      </c>
      <c r="F15" t="s">
        <v>167</v>
      </c>
      <c r="G15" t="str">
        <f t="array" ref="G15">_xlfn.IFS(C15&gt;50, "High", C15&gt;=30, "Moderate", C15&lt;30, "low")</f>
        <v>low</v>
      </c>
    </row>
    <row r="16" spans="1:12" x14ac:dyDescent="0.3">
      <c r="A16" t="s">
        <v>193</v>
      </c>
      <c r="B16" t="s">
        <v>194</v>
      </c>
      <c r="C16">
        <v>28</v>
      </c>
      <c r="D16" t="s">
        <v>167</v>
      </c>
      <c r="E16" t="s">
        <v>167</v>
      </c>
      <c r="F16" t="s">
        <v>167</v>
      </c>
      <c r="G16" t="str">
        <f t="array" ref="G16">_xlfn.IFS(C16&gt;50, "High", C16&gt;=30, "Moderate", C16&lt;30, "low")</f>
        <v>low</v>
      </c>
    </row>
    <row r="17" spans="1:7" x14ac:dyDescent="0.3">
      <c r="A17" t="s">
        <v>193</v>
      </c>
      <c r="B17" t="s">
        <v>194</v>
      </c>
      <c r="C17">
        <v>28</v>
      </c>
      <c r="D17" t="s">
        <v>167</v>
      </c>
      <c r="E17" t="s">
        <v>167</v>
      </c>
      <c r="F17" t="s">
        <v>167</v>
      </c>
      <c r="G17" t="str">
        <f t="array" ref="G17">_xlfn.IFS(C17&gt;50, "High", C17&gt;=30, "Moderate", C17&lt;30, "low")</f>
        <v>low</v>
      </c>
    </row>
    <row r="18" spans="1:7" x14ac:dyDescent="0.3">
      <c r="A18" t="s">
        <v>193</v>
      </c>
      <c r="B18" t="s">
        <v>194</v>
      </c>
      <c r="C18">
        <v>28</v>
      </c>
      <c r="D18" t="s">
        <v>167</v>
      </c>
      <c r="E18" t="s">
        <v>167</v>
      </c>
      <c r="F18" t="s">
        <v>167</v>
      </c>
      <c r="G18" t="str">
        <f t="array" ref="G18">_xlfn.IFS(C18&gt;50, "High", C18&gt;=30, "Moderate", C18&lt;30, "low")</f>
        <v>low</v>
      </c>
    </row>
    <row r="19" spans="1:7" x14ac:dyDescent="0.3">
      <c r="A19" t="s">
        <v>193</v>
      </c>
      <c r="B19" t="s">
        <v>194</v>
      </c>
      <c r="C19">
        <v>28</v>
      </c>
      <c r="D19" t="s">
        <v>167</v>
      </c>
      <c r="E19" t="s">
        <v>167</v>
      </c>
      <c r="F19" t="s">
        <v>167</v>
      </c>
      <c r="G19" t="str">
        <f t="array" ref="G19">_xlfn.IFS(C19&gt;50, "High", C19&gt;=30, "Moderate", C19&lt;30, "low")</f>
        <v>low</v>
      </c>
    </row>
    <row r="20" spans="1:7" x14ac:dyDescent="0.3">
      <c r="A20" t="s">
        <v>193</v>
      </c>
      <c r="B20" t="s">
        <v>194</v>
      </c>
      <c r="C20">
        <v>28</v>
      </c>
      <c r="D20" t="s">
        <v>167</v>
      </c>
      <c r="E20" t="s">
        <v>167</v>
      </c>
      <c r="F20" t="s">
        <v>167</v>
      </c>
      <c r="G20" t="str">
        <f t="array" ref="G20">_xlfn.IFS(C20&gt;50, "High", C20&gt;=30, "Moderate", C20&lt;30, "low")</f>
        <v>low</v>
      </c>
    </row>
    <row r="21" spans="1:7" x14ac:dyDescent="0.3">
      <c r="A21" t="s">
        <v>193</v>
      </c>
      <c r="B21" t="s">
        <v>194</v>
      </c>
      <c r="C21">
        <v>28</v>
      </c>
      <c r="D21" t="s">
        <v>167</v>
      </c>
      <c r="E21" t="s">
        <v>167</v>
      </c>
      <c r="F21" t="s">
        <v>167</v>
      </c>
      <c r="G21" t="str">
        <f t="array" ref="G21">_xlfn.IFS(C21&gt;50, "High", C21&gt;=30, "Moderate", C21&lt;30, "low")</f>
        <v>low</v>
      </c>
    </row>
    <row r="22" spans="1:7" x14ac:dyDescent="0.3">
      <c r="A22" t="s">
        <v>235</v>
      </c>
      <c r="B22" t="s">
        <v>236</v>
      </c>
      <c r="C22">
        <v>40</v>
      </c>
      <c r="D22" t="s">
        <v>167</v>
      </c>
      <c r="E22" t="s">
        <v>167</v>
      </c>
      <c r="F22" t="s">
        <v>167</v>
      </c>
      <c r="G22" t="str">
        <f t="array" ref="G22">_xlfn.IFS(C22&gt;50, "High", C22&gt;=30, "Moderate", C22&lt;30, "low")</f>
        <v>Moderate</v>
      </c>
    </row>
    <row r="23" spans="1:7" x14ac:dyDescent="0.3">
      <c r="A23" t="s">
        <v>235</v>
      </c>
      <c r="B23" t="s">
        <v>236</v>
      </c>
      <c r="C23">
        <v>40</v>
      </c>
      <c r="D23" t="s">
        <v>167</v>
      </c>
      <c r="E23" t="s">
        <v>167</v>
      </c>
      <c r="F23" t="s">
        <v>167</v>
      </c>
      <c r="G23" t="str">
        <f t="array" ref="G23">_xlfn.IFS(C23&gt;50, "High", C23&gt;=30, "Moderate", C23&lt;30, "low")</f>
        <v>Moderate</v>
      </c>
    </row>
    <row r="24" spans="1:7" x14ac:dyDescent="0.3">
      <c r="A24" t="s">
        <v>235</v>
      </c>
      <c r="B24" t="s">
        <v>236</v>
      </c>
      <c r="C24">
        <v>40</v>
      </c>
      <c r="D24" t="s">
        <v>167</v>
      </c>
      <c r="E24" t="s">
        <v>167</v>
      </c>
      <c r="F24" t="s">
        <v>167</v>
      </c>
      <c r="G24" t="str">
        <f t="array" ref="G24">_xlfn.IFS(C24&gt;50, "High", C24&gt;=30, "Moderate", C24&lt;30, "low")</f>
        <v>Moderate</v>
      </c>
    </row>
    <row r="25" spans="1:7" x14ac:dyDescent="0.3">
      <c r="A25" t="s">
        <v>235</v>
      </c>
      <c r="B25" t="s">
        <v>236</v>
      </c>
      <c r="C25">
        <v>40</v>
      </c>
      <c r="D25" t="s">
        <v>167</v>
      </c>
      <c r="E25" t="s">
        <v>167</v>
      </c>
      <c r="F25" t="s">
        <v>167</v>
      </c>
      <c r="G25" t="str">
        <f t="array" ref="G25">_xlfn.IFS(C25&gt;50, "High", C25&gt;=30, "Moderate", C25&lt;30, "low")</f>
        <v>Moderate</v>
      </c>
    </row>
    <row r="26" spans="1:7" x14ac:dyDescent="0.3">
      <c r="A26" t="s">
        <v>235</v>
      </c>
      <c r="B26" t="s">
        <v>236</v>
      </c>
      <c r="C26">
        <v>40</v>
      </c>
      <c r="D26" t="s">
        <v>167</v>
      </c>
      <c r="E26" t="s">
        <v>167</v>
      </c>
      <c r="F26" t="s">
        <v>167</v>
      </c>
      <c r="G26" t="str">
        <f t="array" ref="G26">_xlfn.IFS(C26&gt;50, "High", C26&gt;=30, "Moderate", C26&lt;30, "low")</f>
        <v>Moderate</v>
      </c>
    </row>
    <row r="27" spans="1:7" x14ac:dyDescent="0.3">
      <c r="A27" t="s">
        <v>235</v>
      </c>
      <c r="B27" t="s">
        <v>273</v>
      </c>
      <c r="C27">
        <v>35</v>
      </c>
      <c r="D27" t="s">
        <v>167</v>
      </c>
      <c r="E27" t="s">
        <v>167</v>
      </c>
      <c r="F27" t="s">
        <v>167</v>
      </c>
      <c r="G27" t="str">
        <f t="array" ref="G27">_xlfn.IFS(C27&gt;50, "High", C27&gt;=30, "Moderate", C27&lt;30, "low")</f>
        <v>Moderate</v>
      </c>
    </row>
    <row r="28" spans="1:7" x14ac:dyDescent="0.3">
      <c r="A28" t="s">
        <v>235</v>
      </c>
      <c r="B28" t="s">
        <v>273</v>
      </c>
      <c r="C28">
        <v>35</v>
      </c>
      <c r="D28" t="s">
        <v>167</v>
      </c>
      <c r="E28" t="s">
        <v>167</v>
      </c>
      <c r="F28" t="s">
        <v>167</v>
      </c>
      <c r="G28" t="str">
        <f t="array" ref="G28">_xlfn.IFS(C28&gt;50, "High", C28&gt;=30, "Moderate", C28&lt;30, "low")</f>
        <v>Moderate</v>
      </c>
    </row>
    <row r="29" spans="1:7" x14ac:dyDescent="0.3">
      <c r="A29" t="s">
        <v>235</v>
      </c>
      <c r="B29" t="s">
        <v>273</v>
      </c>
      <c r="C29">
        <v>35</v>
      </c>
      <c r="D29" t="s">
        <v>167</v>
      </c>
      <c r="E29" t="s">
        <v>167</v>
      </c>
      <c r="F29" t="s">
        <v>167</v>
      </c>
      <c r="G29" t="str">
        <f t="array" ref="G29">_xlfn.IFS(C29&gt;50, "High", C29&gt;=30, "Moderate", C29&lt;30, "low")</f>
        <v>Moderate</v>
      </c>
    </row>
    <row r="30" spans="1:7" x14ac:dyDescent="0.3">
      <c r="A30" t="s">
        <v>235</v>
      </c>
      <c r="B30" t="s">
        <v>273</v>
      </c>
      <c r="C30">
        <v>35</v>
      </c>
      <c r="D30" t="s">
        <v>167</v>
      </c>
      <c r="E30" t="s">
        <v>167</v>
      </c>
      <c r="F30" t="s">
        <v>167</v>
      </c>
      <c r="G30" t="str">
        <f t="array" ref="G30">_xlfn.IFS(C30&gt;50, "High", C30&gt;=30, "Moderate", C30&lt;30, "low")</f>
        <v>Moderate</v>
      </c>
    </row>
    <row r="31" spans="1:7" x14ac:dyDescent="0.3">
      <c r="A31" t="s">
        <v>235</v>
      </c>
      <c r="B31" t="s">
        <v>273</v>
      </c>
      <c r="C31">
        <v>35</v>
      </c>
      <c r="D31" t="s">
        <v>167</v>
      </c>
      <c r="E31" t="s">
        <v>167</v>
      </c>
      <c r="F31" t="s">
        <v>167</v>
      </c>
      <c r="G31" t="str">
        <f t="array" ref="G31">_xlfn.IFS(C31&gt;50, "High", C31&gt;=30, "Moderate", C31&lt;30, "low")</f>
        <v>Moderate</v>
      </c>
    </row>
    <row r="32" spans="1:7" x14ac:dyDescent="0.3">
      <c r="A32" t="s">
        <v>235</v>
      </c>
      <c r="B32" t="s">
        <v>273</v>
      </c>
      <c r="C32">
        <v>35</v>
      </c>
      <c r="D32" t="s">
        <v>167</v>
      </c>
      <c r="E32" t="s">
        <v>167</v>
      </c>
      <c r="F32" t="s">
        <v>167</v>
      </c>
      <c r="G32" t="str">
        <f t="array" ref="G32">_xlfn.IFS(C32&gt;50, "High", C32&gt;=30, "Moderate", C32&lt;30, "low")</f>
        <v>Moderate</v>
      </c>
    </row>
    <row r="33" spans="1:7" x14ac:dyDescent="0.3">
      <c r="A33" t="s">
        <v>235</v>
      </c>
      <c r="B33" t="s">
        <v>300</v>
      </c>
      <c r="C33">
        <v>35</v>
      </c>
      <c r="D33" t="s">
        <v>167</v>
      </c>
      <c r="E33" t="s">
        <v>167</v>
      </c>
      <c r="F33" t="s">
        <v>167</v>
      </c>
      <c r="G33" t="str">
        <f t="array" ref="G33">_xlfn.IFS(C33&gt;50, "High", C33&gt;=30, "Moderate", C33&lt;30, "low")</f>
        <v>Moderate</v>
      </c>
    </row>
    <row r="34" spans="1:7" x14ac:dyDescent="0.3">
      <c r="A34" t="s">
        <v>235</v>
      </c>
      <c r="B34" t="s">
        <v>300</v>
      </c>
      <c r="C34">
        <v>60</v>
      </c>
      <c r="D34" t="s">
        <v>167</v>
      </c>
      <c r="E34" t="s">
        <v>167</v>
      </c>
      <c r="F34" t="s">
        <v>167</v>
      </c>
      <c r="G34" t="str">
        <f t="array" ref="G34">_xlfn.IFS(C34&gt;50, "High", C34&gt;=30, "Moderate", C34&lt;30, "low")</f>
        <v>High</v>
      </c>
    </row>
    <row r="35" spans="1:7" x14ac:dyDescent="0.3">
      <c r="A35" t="s">
        <v>319</v>
      </c>
      <c r="B35" t="s">
        <v>320</v>
      </c>
      <c r="C35">
        <v>35</v>
      </c>
      <c r="D35" t="s">
        <v>167</v>
      </c>
      <c r="E35" t="s">
        <v>167</v>
      </c>
      <c r="F35" t="s">
        <v>167</v>
      </c>
      <c r="G35" t="str">
        <f t="array" ref="G35">_xlfn.IFS(C35&gt;50, "High", C35&gt;=30, "Moderate", C35&lt;30, "low")</f>
        <v>Moderate</v>
      </c>
    </row>
    <row r="36" spans="1:7" x14ac:dyDescent="0.3">
      <c r="A36" t="s">
        <v>319</v>
      </c>
      <c r="B36" t="s">
        <v>320</v>
      </c>
      <c r="C36">
        <v>35</v>
      </c>
      <c r="D36" t="s">
        <v>167</v>
      </c>
      <c r="E36" t="s">
        <v>167</v>
      </c>
      <c r="F36" t="s">
        <v>167</v>
      </c>
      <c r="G36" t="str">
        <f t="array" ref="G36">_xlfn.IFS(C36&gt;50, "High", C36&gt;=30, "Moderate", C36&lt;30, "low")</f>
        <v>Moderate</v>
      </c>
    </row>
    <row r="37" spans="1:7" x14ac:dyDescent="0.3">
      <c r="A37" t="s">
        <v>319</v>
      </c>
      <c r="B37" t="s">
        <v>320</v>
      </c>
      <c r="C37">
        <v>35</v>
      </c>
      <c r="D37" t="s">
        <v>167</v>
      </c>
      <c r="E37" t="s">
        <v>167</v>
      </c>
      <c r="F37" t="s">
        <v>167</v>
      </c>
      <c r="G37" t="str">
        <f t="array" ref="G37">_xlfn.IFS(C37&gt;50, "High", C37&gt;=30, "Moderate", C37&lt;30, "low")</f>
        <v>Moderate</v>
      </c>
    </row>
    <row r="38" spans="1:7" x14ac:dyDescent="0.3">
      <c r="A38" t="s">
        <v>319</v>
      </c>
      <c r="B38" t="s">
        <v>320</v>
      </c>
      <c r="C38">
        <v>35</v>
      </c>
      <c r="D38" t="s">
        <v>167</v>
      </c>
      <c r="E38" t="s">
        <v>167</v>
      </c>
      <c r="F38" t="s">
        <v>167</v>
      </c>
      <c r="G38" t="str">
        <f t="array" ref="G38">_xlfn.IFS(C38&gt;50, "High", C38&gt;=30, "Moderate", C38&lt;30, "low")</f>
        <v>Moderate</v>
      </c>
    </row>
    <row r="39" spans="1:7" x14ac:dyDescent="0.3">
      <c r="A39" t="s">
        <v>319</v>
      </c>
      <c r="B39" t="s">
        <v>320</v>
      </c>
      <c r="C39">
        <v>35</v>
      </c>
      <c r="D39" t="s">
        <v>167</v>
      </c>
      <c r="E39" t="s">
        <v>167</v>
      </c>
      <c r="F39" t="s">
        <v>167</v>
      </c>
      <c r="G39" t="str">
        <f t="array" ref="G39">_xlfn.IFS(C39&gt;50, "High", C39&gt;=30, "Moderate", C39&lt;30, "low")</f>
        <v>Moderate</v>
      </c>
    </row>
    <row r="40" spans="1:7" x14ac:dyDescent="0.3">
      <c r="A40" t="s">
        <v>319</v>
      </c>
      <c r="B40" t="s">
        <v>320</v>
      </c>
      <c r="C40">
        <v>60</v>
      </c>
      <c r="D40" t="s">
        <v>167</v>
      </c>
      <c r="E40" t="s">
        <v>167</v>
      </c>
      <c r="F40" t="s">
        <v>167</v>
      </c>
      <c r="G40" t="str">
        <f t="array" ref="G40">_xlfn.IFS(C40&gt;50, "High", C40&gt;=30, "Moderate", C40&lt;30, "low")</f>
        <v>High</v>
      </c>
    </row>
    <row r="41" spans="1:7" x14ac:dyDescent="0.3">
      <c r="A41" t="s">
        <v>319</v>
      </c>
      <c r="B41" t="s">
        <v>320</v>
      </c>
      <c r="C41">
        <v>35</v>
      </c>
      <c r="D41" t="s">
        <v>167</v>
      </c>
      <c r="E41" t="s">
        <v>167</v>
      </c>
      <c r="F41" t="s">
        <v>167</v>
      </c>
      <c r="G41" t="str">
        <f t="array" ref="G41">_xlfn.IFS(C41&gt;50, "High", C41&gt;=30, "Moderate", C41&lt;30, "low")</f>
        <v>Moderate</v>
      </c>
    </row>
    <row r="42" spans="1:7" x14ac:dyDescent="0.3">
      <c r="A42" t="s">
        <v>319</v>
      </c>
      <c r="B42" t="s">
        <v>320</v>
      </c>
      <c r="C42">
        <v>35</v>
      </c>
      <c r="D42" t="s">
        <v>167</v>
      </c>
      <c r="E42" t="s">
        <v>167</v>
      </c>
      <c r="F42" t="s">
        <v>167</v>
      </c>
      <c r="G42" t="str">
        <f t="array" ref="G42">_xlfn.IFS(C42&gt;50, "High", C42&gt;=30, "Moderate", C42&lt;30, "low")</f>
        <v>Moderate</v>
      </c>
    </row>
    <row r="43" spans="1:7" x14ac:dyDescent="0.3">
      <c r="A43" t="s">
        <v>139</v>
      </c>
      <c r="B43" t="s">
        <v>360</v>
      </c>
      <c r="C43">
        <v>35</v>
      </c>
      <c r="D43" t="s">
        <v>167</v>
      </c>
      <c r="E43" t="s">
        <v>167</v>
      </c>
      <c r="F43" t="s">
        <v>167</v>
      </c>
      <c r="G43" t="str">
        <f t="array" ref="G43">_xlfn.IFS(C43&gt;50, "High", C43&gt;=30, "Moderate", C43&lt;30, "low")</f>
        <v>Moderate</v>
      </c>
    </row>
    <row r="44" spans="1:7" x14ac:dyDescent="0.3">
      <c r="A44" t="s">
        <v>139</v>
      </c>
      <c r="B44" t="s">
        <v>360</v>
      </c>
      <c r="C44">
        <v>35</v>
      </c>
      <c r="D44" t="s">
        <v>167</v>
      </c>
      <c r="E44" t="s">
        <v>167</v>
      </c>
      <c r="F44" t="s">
        <v>167</v>
      </c>
      <c r="G44" t="str">
        <f t="array" ref="G44">_xlfn.IFS(C44&gt;50, "High", C44&gt;=30, "Moderate", C44&lt;30, "low")</f>
        <v>Moderate</v>
      </c>
    </row>
    <row r="45" spans="1:7" x14ac:dyDescent="0.3">
      <c r="A45" t="s">
        <v>139</v>
      </c>
      <c r="B45" t="s">
        <v>360</v>
      </c>
      <c r="C45">
        <v>35</v>
      </c>
      <c r="D45" t="s">
        <v>167</v>
      </c>
      <c r="E45" t="s">
        <v>167</v>
      </c>
      <c r="F45" t="s">
        <v>167</v>
      </c>
      <c r="G45" t="str">
        <f t="array" ref="G45">_xlfn.IFS(C45&gt;50, "High", C45&gt;=30, "Moderate", C45&lt;30, "low")</f>
        <v>Moderate</v>
      </c>
    </row>
    <row r="46" spans="1:7" x14ac:dyDescent="0.3">
      <c r="A46" t="s">
        <v>139</v>
      </c>
      <c r="B46" t="s">
        <v>360</v>
      </c>
      <c r="C46">
        <v>35</v>
      </c>
      <c r="D46" t="s">
        <v>167</v>
      </c>
      <c r="E46" t="s">
        <v>167</v>
      </c>
      <c r="F46" t="s">
        <v>167</v>
      </c>
      <c r="G46" t="str">
        <f t="array" ref="G46">_xlfn.IFS(C46&gt;50, "High", C46&gt;=30, "Moderate", C46&lt;30, "low")</f>
        <v>Moderate</v>
      </c>
    </row>
    <row r="47" spans="1:7" x14ac:dyDescent="0.3">
      <c r="A47" t="s">
        <v>139</v>
      </c>
      <c r="B47" t="s">
        <v>360</v>
      </c>
      <c r="C47">
        <v>35</v>
      </c>
      <c r="D47" t="s">
        <v>167</v>
      </c>
      <c r="E47" t="s">
        <v>167</v>
      </c>
      <c r="F47" t="s">
        <v>167</v>
      </c>
      <c r="G47" t="str">
        <f t="array" ref="G47">_xlfn.IFS(C47&gt;50, "High", C47&gt;=30, "Moderate", C47&lt;30, "low")</f>
        <v>Moderate</v>
      </c>
    </row>
    <row r="48" spans="1:7" x14ac:dyDescent="0.3">
      <c r="A48" t="s">
        <v>139</v>
      </c>
      <c r="B48" t="s">
        <v>360</v>
      </c>
      <c r="C48">
        <v>35</v>
      </c>
      <c r="D48" t="s">
        <v>167</v>
      </c>
      <c r="E48" t="s">
        <v>167</v>
      </c>
      <c r="F48" t="s">
        <v>167</v>
      </c>
      <c r="G48" t="str">
        <f t="array" ref="G48">_xlfn.IFS(C48&gt;50, "High", C48&gt;=30, "Moderate", C48&lt;30, "low")</f>
        <v>Moderate</v>
      </c>
    </row>
    <row r="49" spans="1:7" x14ac:dyDescent="0.3">
      <c r="A49" t="s">
        <v>139</v>
      </c>
      <c r="B49" t="s">
        <v>360</v>
      </c>
      <c r="C49">
        <v>35</v>
      </c>
      <c r="D49" t="s">
        <v>167</v>
      </c>
      <c r="E49" t="s">
        <v>167</v>
      </c>
      <c r="F49" t="s">
        <v>167</v>
      </c>
      <c r="G49" t="str">
        <f t="array" ref="G49">_xlfn.IFS(C49&gt;50, "High", C49&gt;=30, "Moderate", C49&lt;30, "low")</f>
        <v>Moderate</v>
      </c>
    </row>
    <row r="50" spans="1:7" x14ac:dyDescent="0.3">
      <c r="A50" t="s">
        <v>139</v>
      </c>
      <c r="B50" t="s">
        <v>360</v>
      </c>
      <c r="C50">
        <v>35</v>
      </c>
      <c r="D50" t="s">
        <v>167</v>
      </c>
      <c r="E50" t="s">
        <v>167</v>
      </c>
      <c r="F50" t="s">
        <v>167</v>
      </c>
      <c r="G50" t="str">
        <f t="array" ref="G50">_xlfn.IFS(C50&gt;50, "High", C50&gt;=30, "Moderate", C50&lt;30, "low")</f>
        <v>Moderate</v>
      </c>
    </row>
    <row r="51" spans="1:7" x14ac:dyDescent="0.3">
      <c r="A51" t="s">
        <v>235</v>
      </c>
      <c r="B51" t="s">
        <v>391</v>
      </c>
      <c r="C51">
        <v>35</v>
      </c>
      <c r="D51" t="s">
        <v>167</v>
      </c>
      <c r="E51" t="s">
        <v>167</v>
      </c>
      <c r="F51" t="s">
        <v>167</v>
      </c>
      <c r="G51" t="str">
        <f t="array" ref="G51">_xlfn.IFS(C51&gt;50, "High", C51&gt;=30, "Moderate", C51&lt;30, "low")</f>
        <v>Moderate</v>
      </c>
    </row>
    <row r="52" spans="1:7" x14ac:dyDescent="0.3">
      <c r="A52" t="s">
        <v>235</v>
      </c>
      <c r="B52" t="s">
        <v>391</v>
      </c>
      <c r="C52">
        <v>35</v>
      </c>
      <c r="D52" t="s">
        <v>167</v>
      </c>
      <c r="E52" t="s">
        <v>167</v>
      </c>
      <c r="F52" t="s">
        <v>167</v>
      </c>
      <c r="G52" t="str">
        <f t="array" ref="G52">_xlfn.IFS(C52&gt;50, "High", C52&gt;=30, "Moderate", C52&lt;30, "low")</f>
        <v>Moderate</v>
      </c>
    </row>
    <row r="53" spans="1:7" x14ac:dyDescent="0.3">
      <c r="A53" t="s">
        <v>235</v>
      </c>
      <c r="B53" t="s">
        <v>391</v>
      </c>
      <c r="C53">
        <v>35</v>
      </c>
      <c r="D53" t="s">
        <v>167</v>
      </c>
      <c r="E53" t="s">
        <v>167</v>
      </c>
      <c r="F53" t="s">
        <v>167</v>
      </c>
      <c r="G53" t="str">
        <f t="array" ref="G53">_xlfn.IFS(C53&gt;50, "High", C53&gt;=30, "Moderate", C53&lt;30, "low")</f>
        <v>Moderate</v>
      </c>
    </row>
    <row r="54" spans="1:7" x14ac:dyDescent="0.3">
      <c r="A54" t="s">
        <v>235</v>
      </c>
      <c r="B54" t="s">
        <v>391</v>
      </c>
      <c r="C54">
        <v>35</v>
      </c>
      <c r="D54" t="s">
        <v>167</v>
      </c>
      <c r="E54" t="s">
        <v>167</v>
      </c>
      <c r="F54" t="s">
        <v>167</v>
      </c>
      <c r="G54" t="str">
        <f t="array" ref="G54">_xlfn.IFS(C54&gt;50, "High", C54&gt;=30, "Moderate", C54&lt;30, "low")</f>
        <v>Moderate</v>
      </c>
    </row>
    <row r="55" spans="1:7" x14ac:dyDescent="0.3">
      <c r="A55" t="s">
        <v>235</v>
      </c>
      <c r="B55" t="s">
        <v>391</v>
      </c>
      <c r="C55">
        <v>35</v>
      </c>
      <c r="D55" t="s">
        <v>167</v>
      </c>
      <c r="E55" t="s">
        <v>167</v>
      </c>
      <c r="F55" t="s">
        <v>167</v>
      </c>
      <c r="G55" t="str">
        <f t="array" ref="G55">_xlfn.IFS(C55&gt;50, "High", C55&gt;=30, "Moderate", C55&lt;30, "low")</f>
        <v>Moderate</v>
      </c>
    </row>
    <row r="56" spans="1:7" x14ac:dyDescent="0.3">
      <c r="A56" t="s">
        <v>235</v>
      </c>
      <c r="B56" t="s">
        <v>391</v>
      </c>
      <c r="C56">
        <v>35</v>
      </c>
      <c r="D56" t="s">
        <v>167</v>
      </c>
      <c r="E56" t="s">
        <v>167</v>
      </c>
      <c r="F56" t="s">
        <v>167</v>
      </c>
      <c r="G56" t="str">
        <f t="array" ref="G56">_xlfn.IFS(C56&gt;50, "High", C56&gt;=30, "Moderate", C56&lt;30, "low")</f>
        <v>Moderate</v>
      </c>
    </row>
    <row r="57" spans="1:7" x14ac:dyDescent="0.3">
      <c r="A57" t="s">
        <v>235</v>
      </c>
      <c r="B57" t="s">
        <v>391</v>
      </c>
      <c r="C57">
        <v>35</v>
      </c>
      <c r="D57" t="s">
        <v>167</v>
      </c>
      <c r="E57" t="s">
        <v>167</v>
      </c>
      <c r="F57" t="s">
        <v>167</v>
      </c>
      <c r="G57" t="str">
        <f t="array" ref="G57">_xlfn.IFS(C57&gt;50, "High", C57&gt;=30, "Moderate", C57&lt;30, "low")</f>
        <v>Moderate</v>
      </c>
    </row>
    <row r="58" spans="1:7" x14ac:dyDescent="0.3">
      <c r="A58" t="s">
        <v>235</v>
      </c>
      <c r="B58" t="s">
        <v>391</v>
      </c>
      <c r="C58">
        <v>35</v>
      </c>
      <c r="D58" t="s">
        <v>167</v>
      </c>
      <c r="E58" t="s">
        <v>167</v>
      </c>
      <c r="F58" t="s">
        <v>167</v>
      </c>
      <c r="G58" t="str">
        <f t="array" ref="G58">_xlfn.IFS(C58&gt;50, "High", C58&gt;=30, "Moderate", C58&lt;30, "low")</f>
        <v>Moderate</v>
      </c>
    </row>
    <row r="59" spans="1:7" x14ac:dyDescent="0.3">
      <c r="A59" t="s">
        <v>235</v>
      </c>
      <c r="B59" t="s">
        <v>398</v>
      </c>
      <c r="C59">
        <v>32</v>
      </c>
      <c r="D59" t="s">
        <v>167</v>
      </c>
      <c r="E59" t="s">
        <v>167</v>
      </c>
      <c r="F59" t="s">
        <v>167</v>
      </c>
      <c r="G59" t="str">
        <f t="array" ref="G59">_xlfn.IFS(C59&gt;50, "High", C59&gt;=30, "Moderate", C59&lt;30, "low")</f>
        <v>Moderate</v>
      </c>
    </row>
    <row r="60" spans="1:7" x14ac:dyDescent="0.3">
      <c r="A60" t="s">
        <v>235</v>
      </c>
      <c r="B60" t="s">
        <v>398</v>
      </c>
      <c r="C60">
        <v>32</v>
      </c>
      <c r="D60" t="s">
        <v>167</v>
      </c>
      <c r="E60" t="s">
        <v>167</v>
      </c>
      <c r="F60" t="s">
        <v>167</v>
      </c>
      <c r="G60" t="str">
        <f t="array" ref="G60">_xlfn.IFS(C60&gt;50, "High", C60&gt;=30, "Moderate", C60&lt;30, "low")</f>
        <v>Moderate</v>
      </c>
    </row>
    <row r="61" spans="1:7" x14ac:dyDescent="0.3">
      <c r="A61" t="s">
        <v>235</v>
      </c>
      <c r="B61" t="s">
        <v>398</v>
      </c>
      <c r="C61">
        <v>32</v>
      </c>
      <c r="D61" t="s">
        <v>167</v>
      </c>
      <c r="E61" t="s">
        <v>167</v>
      </c>
      <c r="F61" t="s">
        <v>167</v>
      </c>
      <c r="G61" t="str">
        <f t="array" ref="G61">_xlfn.IFS(C61&gt;50, "High", C61&gt;=30, "Moderate", C61&lt;30, "low")</f>
        <v>Moderate</v>
      </c>
    </row>
    <row r="62" spans="1:7" x14ac:dyDescent="0.3">
      <c r="A62" t="s">
        <v>235</v>
      </c>
      <c r="B62" t="s">
        <v>398</v>
      </c>
      <c r="C62">
        <v>32</v>
      </c>
      <c r="D62" t="s">
        <v>167</v>
      </c>
      <c r="E62" t="s">
        <v>167</v>
      </c>
      <c r="F62" t="s">
        <v>167</v>
      </c>
      <c r="G62" t="str">
        <f t="array" ref="G62">_xlfn.IFS(C62&gt;50, "High", C62&gt;=30, "Moderate", C62&lt;30, "low")</f>
        <v>Moderate</v>
      </c>
    </row>
    <row r="63" spans="1:7" x14ac:dyDescent="0.3">
      <c r="A63" t="s">
        <v>235</v>
      </c>
      <c r="B63" t="s">
        <v>398</v>
      </c>
      <c r="C63">
        <v>32</v>
      </c>
      <c r="D63" t="s">
        <v>167</v>
      </c>
      <c r="E63" t="s">
        <v>167</v>
      </c>
      <c r="F63" t="s">
        <v>167</v>
      </c>
      <c r="G63" t="str">
        <f t="array" ref="G63">_xlfn.IFS(C63&gt;50, "High", C63&gt;=30, "Moderate", C63&lt;30, "low")</f>
        <v>Moderate</v>
      </c>
    </row>
    <row r="64" spans="1:7" x14ac:dyDescent="0.3">
      <c r="A64" t="s">
        <v>235</v>
      </c>
      <c r="B64" t="s">
        <v>398</v>
      </c>
      <c r="C64">
        <v>32</v>
      </c>
      <c r="D64" t="s">
        <v>167</v>
      </c>
      <c r="E64" t="s">
        <v>167</v>
      </c>
      <c r="F64" t="s">
        <v>167</v>
      </c>
      <c r="G64" t="str">
        <f t="array" ref="G64">_xlfn.IFS(C64&gt;50, "High", C64&gt;=30, "Moderate", C64&lt;30, "low")</f>
        <v>Moderate</v>
      </c>
    </row>
    <row r="65" spans="1:7" x14ac:dyDescent="0.3">
      <c r="A65" t="s">
        <v>235</v>
      </c>
      <c r="B65" t="s">
        <v>398</v>
      </c>
      <c r="C65">
        <v>32</v>
      </c>
      <c r="D65" t="s">
        <v>167</v>
      </c>
      <c r="E65" t="s">
        <v>167</v>
      </c>
      <c r="F65" t="s">
        <v>167</v>
      </c>
      <c r="G65" t="str">
        <f t="array" ref="G65">_xlfn.IFS(C65&gt;50, "High", C65&gt;=30, "Moderate", C65&lt;30, "low")</f>
        <v>Moderate</v>
      </c>
    </row>
    <row r="66" spans="1:7" x14ac:dyDescent="0.3">
      <c r="A66" t="s">
        <v>193</v>
      </c>
      <c r="B66" t="s">
        <v>421</v>
      </c>
      <c r="C66">
        <v>40</v>
      </c>
      <c r="D66" t="s">
        <v>167</v>
      </c>
      <c r="E66" t="s">
        <v>167</v>
      </c>
      <c r="F66" t="s">
        <v>167</v>
      </c>
      <c r="G66" t="str">
        <f t="array" ref="G66">_xlfn.IFS(C66&gt;50, "High", C66&gt;=30, "Moderate", C66&lt;30, "low")</f>
        <v>Moderate</v>
      </c>
    </row>
    <row r="67" spans="1:7" x14ac:dyDescent="0.3">
      <c r="A67" t="s">
        <v>193</v>
      </c>
      <c r="B67" t="s">
        <v>421</v>
      </c>
      <c r="C67">
        <v>40</v>
      </c>
      <c r="D67" t="s">
        <v>167</v>
      </c>
      <c r="E67" t="s">
        <v>167</v>
      </c>
      <c r="F67" t="s">
        <v>167</v>
      </c>
      <c r="G67" t="str">
        <f t="array" ref="G67">_xlfn.IFS(C67&gt;50, "High", C67&gt;=30, "Moderate", C67&lt;30, "low")</f>
        <v>Moderate</v>
      </c>
    </row>
    <row r="68" spans="1:7" x14ac:dyDescent="0.3">
      <c r="A68" t="s">
        <v>193</v>
      </c>
      <c r="B68" t="s">
        <v>421</v>
      </c>
      <c r="C68">
        <v>40</v>
      </c>
      <c r="D68" t="s">
        <v>167</v>
      </c>
      <c r="E68" t="s">
        <v>167</v>
      </c>
      <c r="F68" t="s">
        <v>167</v>
      </c>
      <c r="G68" t="str">
        <f t="array" ref="G68">_xlfn.IFS(C68&gt;50, "High", C68&gt;=30, "Moderate", C68&lt;30, "low")</f>
        <v>Moderate</v>
      </c>
    </row>
    <row r="69" spans="1:7" x14ac:dyDescent="0.3">
      <c r="A69" t="s">
        <v>193</v>
      </c>
      <c r="B69" t="s">
        <v>421</v>
      </c>
      <c r="C69">
        <v>40</v>
      </c>
      <c r="D69" t="s">
        <v>167</v>
      </c>
      <c r="E69" t="s">
        <v>167</v>
      </c>
      <c r="F69" t="s">
        <v>167</v>
      </c>
      <c r="G69" t="str">
        <f t="array" ref="G69">_xlfn.IFS(C69&gt;50, "High", C69&gt;=30, "Moderate", C69&lt;30, "low")</f>
        <v>Moderate</v>
      </c>
    </row>
    <row r="70" spans="1:7" x14ac:dyDescent="0.3">
      <c r="A70" t="s">
        <v>444</v>
      </c>
      <c r="B70" t="s">
        <v>445</v>
      </c>
      <c r="C70">
        <v>45</v>
      </c>
      <c r="D70" t="s">
        <v>167</v>
      </c>
      <c r="E70" t="s">
        <v>167</v>
      </c>
      <c r="F70" t="s">
        <v>167</v>
      </c>
      <c r="G70" t="str">
        <f t="array" ref="G70">_xlfn.IFS(C70&gt;50, "High", C70&gt;=30, "Moderate", C70&lt;30, "low")</f>
        <v>Moderate</v>
      </c>
    </row>
    <row r="71" spans="1:7" x14ac:dyDescent="0.3">
      <c r="A71" t="s">
        <v>444</v>
      </c>
      <c r="B71" t="s">
        <v>445</v>
      </c>
      <c r="C71">
        <v>45</v>
      </c>
      <c r="D71" t="s">
        <v>167</v>
      </c>
      <c r="E71" t="s">
        <v>167</v>
      </c>
      <c r="F71" t="s">
        <v>167</v>
      </c>
      <c r="G71" t="str">
        <f t="array" ref="G71">_xlfn.IFS(C71&gt;50, "High", C71&gt;=30, "Moderate", C71&lt;30, "low")</f>
        <v>Moderate</v>
      </c>
    </row>
    <row r="72" spans="1:7" x14ac:dyDescent="0.3">
      <c r="A72" t="s">
        <v>444</v>
      </c>
      <c r="B72" t="s">
        <v>445</v>
      </c>
      <c r="C72">
        <v>45</v>
      </c>
      <c r="D72" t="s">
        <v>167</v>
      </c>
      <c r="E72" t="s">
        <v>167</v>
      </c>
      <c r="F72" t="s">
        <v>167</v>
      </c>
      <c r="G72" t="str">
        <f t="array" ref="G72">_xlfn.IFS(C72&gt;50, "High", C72&gt;=30, "Moderate", C72&lt;30, "low")</f>
        <v>Moderate</v>
      </c>
    </row>
    <row r="73" spans="1:7" x14ac:dyDescent="0.3">
      <c r="A73" t="s">
        <v>444</v>
      </c>
      <c r="B73" t="s">
        <v>445</v>
      </c>
      <c r="C73">
        <v>45</v>
      </c>
      <c r="D73" t="s">
        <v>167</v>
      </c>
      <c r="E73" t="s">
        <v>167</v>
      </c>
      <c r="F73" t="s">
        <v>167</v>
      </c>
      <c r="G73" t="str">
        <f t="array" ref="G73">_xlfn.IFS(C73&gt;50, "High", C73&gt;=30, "Moderate", C73&lt;30, "low")</f>
        <v>Moderate</v>
      </c>
    </row>
    <row r="74" spans="1:7" x14ac:dyDescent="0.3">
      <c r="A74" t="s">
        <v>444</v>
      </c>
      <c r="B74" t="s">
        <v>445</v>
      </c>
      <c r="C74">
        <v>45</v>
      </c>
      <c r="D74" t="s">
        <v>167</v>
      </c>
      <c r="E74" t="s">
        <v>167</v>
      </c>
      <c r="F74" t="s">
        <v>167</v>
      </c>
      <c r="G74" t="str">
        <f t="array" ref="G74">_xlfn.IFS(C74&gt;50, "High", C74&gt;=30, "Moderate", C74&lt;30, "low")</f>
        <v>Moderate</v>
      </c>
    </row>
    <row r="75" spans="1:7" x14ac:dyDescent="0.3">
      <c r="A75" t="s">
        <v>444</v>
      </c>
      <c r="B75" t="s">
        <v>445</v>
      </c>
      <c r="C75">
        <v>45</v>
      </c>
      <c r="D75" t="s">
        <v>167</v>
      </c>
      <c r="E75" t="s">
        <v>167</v>
      </c>
      <c r="F75" t="s">
        <v>167</v>
      </c>
      <c r="G75" t="str">
        <f t="array" ref="G75">_xlfn.IFS(C75&gt;50, "High", C75&gt;=30, "Moderate", C75&lt;30, "low")</f>
        <v>Moderate</v>
      </c>
    </row>
    <row r="76" spans="1:7" x14ac:dyDescent="0.3">
      <c r="A76" t="s">
        <v>444</v>
      </c>
      <c r="B76" t="s">
        <v>445</v>
      </c>
      <c r="C76">
        <v>45</v>
      </c>
      <c r="D76" t="s">
        <v>167</v>
      </c>
      <c r="E76" t="s">
        <v>167</v>
      </c>
      <c r="F76" t="s">
        <v>167</v>
      </c>
      <c r="G76" t="str">
        <f t="array" ref="G76">_xlfn.IFS(C76&gt;50, "High", C76&gt;=30, "Moderate", C76&lt;30, "low")</f>
        <v>Moderate</v>
      </c>
    </row>
    <row r="77" spans="1:7" x14ac:dyDescent="0.3">
      <c r="A77" t="s">
        <v>444</v>
      </c>
      <c r="B77" t="s">
        <v>445</v>
      </c>
      <c r="C77">
        <v>45</v>
      </c>
      <c r="D77" t="s">
        <v>167</v>
      </c>
      <c r="E77" t="s">
        <v>167</v>
      </c>
      <c r="F77" t="s">
        <v>167</v>
      </c>
      <c r="G77" t="str">
        <f t="array" ref="G77">_xlfn.IFS(C77&gt;50, "High", C77&gt;=30, "Moderate", C77&lt;30, "low")</f>
        <v>Moderate</v>
      </c>
    </row>
    <row r="78" spans="1:7" x14ac:dyDescent="0.3">
      <c r="A78" t="s">
        <v>444</v>
      </c>
      <c r="B78" t="s">
        <v>445</v>
      </c>
      <c r="C78">
        <v>45</v>
      </c>
      <c r="D78" t="s">
        <v>167</v>
      </c>
      <c r="E78" t="s">
        <v>167</v>
      </c>
      <c r="F78" t="s">
        <v>167</v>
      </c>
      <c r="G78" t="str">
        <f t="array" ref="G78">_xlfn.IFS(C78&gt;50, "High", C78&gt;=30, "Moderate", C78&lt;30, "low")</f>
        <v>Moderate</v>
      </c>
    </row>
    <row r="79" spans="1:7" x14ac:dyDescent="0.3">
      <c r="A79" t="s">
        <v>444</v>
      </c>
      <c r="B79" t="s">
        <v>445</v>
      </c>
      <c r="C79">
        <v>45</v>
      </c>
      <c r="D79" t="s">
        <v>167</v>
      </c>
      <c r="E79" t="s">
        <v>167</v>
      </c>
      <c r="F79" t="s">
        <v>167</v>
      </c>
      <c r="G79" t="str">
        <f t="array" ref="G79">_xlfn.IFS(C79&gt;50, "High", C79&gt;=30, "Moderate", C79&lt;30, "low")</f>
        <v>Moderate</v>
      </c>
    </row>
    <row r="80" spans="1:7" x14ac:dyDescent="0.3">
      <c r="A80" t="s">
        <v>444</v>
      </c>
      <c r="B80" t="s">
        <v>445</v>
      </c>
      <c r="C80">
        <v>45</v>
      </c>
      <c r="D80" t="s">
        <v>167</v>
      </c>
      <c r="E80" t="s">
        <v>167</v>
      </c>
      <c r="F80" t="s">
        <v>167</v>
      </c>
      <c r="G80" t="str">
        <f t="array" ref="G80">_xlfn.IFS(C80&gt;50, "High", C80&gt;=30, "Moderate", C80&lt;30, "low")</f>
        <v>Moderate</v>
      </c>
    </row>
    <row r="81" spans="1:7" x14ac:dyDescent="0.3">
      <c r="A81" t="s">
        <v>444</v>
      </c>
      <c r="B81" t="s">
        <v>445</v>
      </c>
      <c r="C81">
        <v>45</v>
      </c>
      <c r="D81" t="s">
        <v>167</v>
      </c>
      <c r="E81" t="s">
        <v>167</v>
      </c>
      <c r="F81" t="s">
        <v>167</v>
      </c>
      <c r="G81" t="str">
        <f t="array" ref="G81">_xlfn.IFS(C81&gt;50, "High", C81&gt;=30, "Moderate", C81&lt;30, "low")</f>
        <v>Moderate</v>
      </c>
    </row>
    <row r="82" spans="1:7" x14ac:dyDescent="0.3">
      <c r="A82" t="s">
        <v>444</v>
      </c>
      <c r="B82" t="s">
        <v>445</v>
      </c>
      <c r="C82">
        <v>45</v>
      </c>
      <c r="D82" t="s">
        <v>167</v>
      </c>
      <c r="E82" t="s">
        <v>167</v>
      </c>
      <c r="F82" t="s">
        <v>167</v>
      </c>
      <c r="G82" t="str">
        <f t="array" ref="G82">_xlfn.IFS(C82&gt;50, "High", C82&gt;=30, "Moderate", C82&lt;30, "low")</f>
        <v>Moderate</v>
      </c>
    </row>
    <row r="83" spans="1:7" x14ac:dyDescent="0.3">
      <c r="A83" t="s">
        <v>444</v>
      </c>
      <c r="B83" t="s">
        <v>445</v>
      </c>
      <c r="C83">
        <v>45</v>
      </c>
      <c r="D83" t="s">
        <v>167</v>
      </c>
      <c r="E83" t="s">
        <v>167</v>
      </c>
      <c r="F83" t="s">
        <v>167</v>
      </c>
      <c r="G83" t="str">
        <f t="array" ref="G83">_xlfn.IFS(C83&gt;50, "High", C83&gt;=30, "Moderate", C83&lt;30, "low")</f>
        <v>Moderate</v>
      </c>
    </row>
    <row r="84" spans="1:7" x14ac:dyDescent="0.3">
      <c r="A84" t="s">
        <v>139</v>
      </c>
      <c r="B84" t="s">
        <v>477</v>
      </c>
      <c r="C84">
        <v>44</v>
      </c>
      <c r="D84" t="s">
        <v>167</v>
      </c>
      <c r="E84" t="s">
        <v>167</v>
      </c>
      <c r="F84" t="s">
        <v>167</v>
      </c>
      <c r="G84" t="str">
        <f t="array" ref="G84">_xlfn.IFS(C84&gt;50, "High", C84&gt;=30, "Moderate", C84&lt;30, "low")</f>
        <v>Moderate</v>
      </c>
    </row>
    <row r="85" spans="1:7" x14ac:dyDescent="0.3">
      <c r="A85" t="s">
        <v>139</v>
      </c>
      <c r="B85" t="s">
        <v>477</v>
      </c>
      <c r="C85">
        <v>44</v>
      </c>
      <c r="D85" t="s">
        <v>167</v>
      </c>
      <c r="E85" t="s">
        <v>167</v>
      </c>
      <c r="F85" t="s">
        <v>167</v>
      </c>
      <c r="G85" t="str">
        <f t="array" ref="G85">_xlfn.IFS(C85&gt;50, "High", C85&gt;=30, "Moderate", C85&lt;30, "low")</f>
        <v>Moderate</v>
      </c>
    </row>
    <row r="86" spans="1:7" x14ac:dyDescent="0.3">
      <c r="A86" t="s">
        <v>139</v>
      </c>
      <c r="B86" t="s">
        <v>477</v>
      </c>
      <c r="C86">
        <v>44</v>
      </c>
      <c r="D86" t="s">
        <v>167</v>
      </c>
      <c r="E86" t="s">
        <v>167</v>
      </c>
      <c r="F86" t="s">
        <v>167</v>
      </c>
      <c r="G86" t="str">
        <f t="array" ref="G86">_xlfn.IFS(C86&gt;50, "High", C86&gt;=30, "Moderate", C86&lt;30, "low")</f>
        <v>Moderate</v>
      </c>
    </row>
    <row r="87" spans="1:7" x14ac:dyDescent="0.3">
      <c r="A87" t="s">
        <v>139</v>
      </c>
      <c r="B87" t="s">
        <v>477</v>
      </c>
      <c r="C87">
        <v>44</v>
      </c>
      <c r="D87" t="s">
        <v>167</v>
      </c>
      <c r="E87" t="s">
        <v>167</v>
      </c>
      <c r="F87" t="s">
        <v>167</v>
      </c>
      <c r="G87" t="str">
        <f t="array" ref="G87">_xlfn.IFS(C87&gt;50, "High", C87&gt;=30, "Moderate", C87&lt;30, "low")</f>
        <v>Moderate</v>
      </c>
    </row>
    <row r="88" spans="1:7" x14ac:dyDescent="0.3">
      <c r="A88" t="s">
        <v>139</v>
      </c>
      <c r="B88" t="s">
        <v>477</v>
      </c>
      <c r="C88">
        <v>44</v>
      </c>
      <c r="D88" t="s">
        <v>167</v>
      </c>
      <c r="E88" t="s">
        <v>167</v>
      </c>
      <c r="F88" t="s">
        <v>167</v>
      </c>
      <c r="G88" t="str">
        <f t="array" ref="G88">_xlfn.IFS(C88&gt;50, "High", C88&gt;=30, "Moderate", C88&lt;30, "low")</f>
        <v>Moderate</v>
      </c>
    </row>
    <row r="89" spans="1:7" x14ac:dyDescent="0.3">
      <c r="A89" t="s">
        <v>139</v>
      </c>
      <c r="B89" t="s">
        <v>477</v>
      </c>
      <c r="C89">
        <v>44</v>
      </c>
      <c r="D89" t="s">
        <v>167</v>
      </c>
      <c r="E89" t="s">
        <v>167</v>
      </c>
      <c r="F89" t="s">
        <v>167</v>
      </c>
      <c r="G89" t="str">
        <f t="array" ref="G89">_xlfn.IFS(C89&gt;50, "High", C89&gt;=30, "Moderate", C89&lt;30, "low")</f>
        <v>Moderate</v>
      </c>
    </row>
    <row r="90" spans="1:7" x14ac:dyDescent="0.3">
      <c r="A90" t="s">
        <v>139</v>
      </c>
      <c r="B90" t="s">
        <v>477</v>
      </c>
      <c r="C90">
        <v>44</v>
      </c>
      <c r="D90" t="s">
        <v>167</v>
      </c>
      <c r="E90" t="s">
        <v>167</v>
      </c>
      <c r="F90" t="s">
        <v>167</v>
      </c>
      <c r="G90" t="str">
        <f t="array" ref="G90">_xlfn.IFS(C90&gt;50, "High", C90&gt;=30, "Moderate", C90&lt;30, "low")</f>
        <v>Moderate</v>
      </c>
    </row>
    <row r="91" spans="1:7" x14ac:dyDescent="0.3">
      <c r="A91" t="s">
        <v>139</v>
      </c>
      <c r="B91" t="s">
        <v>477</v>
      </c>
      <c r="C91">
        <v>44</v>
      </c>
      <c r="D91" t="s">
        <v>167</v>
      </c>
      <c r="E91" t="s">
        <v>167</v>
      </c>
      <c r="F91" t="s">
        <v>167</v>
      </c>
      <c r="G91" t="str">
        <f t="array" ref="G91">_xlfn.IFS(C91&gt;50, "High", C91&gt;=30, "Moderate", C91&lt;30, "low")</f>
        <v>Moderate</v>
      </c>
    </row>
    <row r="92" spans="1:7" x14ac:dyDescent="0.3">
      <c r="A92" t="s">
        <v>319</v>
      </c>
      <c r="B92" t="s">
        <v>506</v>
      </c>
      <c r="C92">
        <v>43</v>
      </c>
      <c r="D92" t="s">
        <v>167</v>
      </c>
      <c r="E92" t="s">
        <v>167</v>
      </c>
      <c r="F92" t="s">
        <v>167</v>
      </c>
      <c r="G92" t="str">
        <f t="array" ref="G92">_xlfn.IFS(C92&gt;50, "High", C92&gt;=30, "Moderate", C92&lt;30, "low")</f>
        <v>Moderate</v>
      </c>
    </row>
    <row r="93" spans="1:7" x14ac:dyDescent="0.3">
      <c r="A93" t="s">
        <v>319</v>
      </c>
      <c r="B93" t="s">
        <v>506</v>
      </c>
      <c r="C93">
        <v>43</v>
      </c>
      <c r="D93" t="s">
        <v>167</v>
      </c>
      <c r="E93" t="s">
        <v>167</v>
      </c>
      <c r="F93" t="s">
        <v>167</v>
      </c>
      <c r="G93" t="str">
        <f t="array" ref="G93">_xlfn.IFS(C93&gt;50, "High", C93&gt;=30, "Moderate", C93&lt;30, "low")</f>
        <v>Moderate</v>
      </c>
    </row>
    <row r="94" spans="1:7" x14ac:dyDescent="0.3">
      <c r="A94" t="s">
        <v>319</v>
      </c>
      <c r="B94" t="s">
        <v>506</v>
      </c>
      <c r="C94">
        <v>43</v>
      </c>
      <c r="D94" t="s">
        <v>167</v>
      </c>
      <c r="E94" t="s">
        <v>167</v>
      </c>
      <c r="F94" t="s">
        <v>167</v>
      </c>
      <c r="G94" t="str">
        <f t="array" ref="G94">_xlfn.IFS(C94&gt;50, "High", C94&gt;=30, "Moderate", C94&lt;30, "low")</f>
        <v>Moderate</v>
      </c>
    </row>
    <row r="95" spans="1:7" x14ac:dyDescent="0.3">
      <c r="A95" t="s">
        <v>319</v>
      </c>
      <c r="B95" t="s">
        <v>506</v>
      </c>
      <c r="C95">
        <v>43</v>
      </c>
      <c r="D95" t="s">
        <v>167</v>
      </c>
      <c r="E95" t="s">
        <v>167</v>
      </c>
      <c r="F95" t="s">
        <v>167</v>
      </c>
      <c r="G95" t="str">
        <f t="array" ref="G95">_xlfn.IFS(C95&gt;50, "High", C95&gt;=30, "Moderate", C95&lt;30, "low")</f>
        <v>Moderate</v>
      </c>
    </row>
    <row r="96" spans="1:7" x14ac:dyDescent="0.3">
      <c r="A96" t="s">
        <v>319</v>
      </c>
      <c r="B96" t="s">
        <v>506</v>
      </c>
      <c r="C96">
        <v>43</v>
      </c>
      <c r="D96" t="s">
        <v>167</v>
      </c>
      <c r="E96" t="s">
        <v>167</v>
      </c>
      <c r="F96" t="s">
        <v>167</v>
      </c>
      <c r="G96" t="str">
        <f t="array" ref="G96">_xlfn.IFS(C96&gt;50, "High", C96&gt;=30, "Moderate", C96&lt;30, "low")</f>
        <v>Moderate</v>
      </c>
    </row>
    <row r="97" spans="1:7" x14ac:dyDescent="0.3">
      <c r="A97" t="s">
        <v>319</v>
      </c>
      <c r="B97" t="s">
        <v>506</v>
      </c>
      <c r="C97">
        <v>43</v>
      </c>
      <c r="D97" t="s">
        <v>167</v>
      </c>
      <c r="E97" t="s">
        <v>167</v>
      </c>
      <c r="F97" t="s">
        <v>167</v>
      </c>
      <c r="G97" t="str">
        <f t="array" ref="G97">_xlfn.IFS(C97&gt;50, "High", C97&gt;=30, "Moderate", C97&lt;30, "low")</f>
        <v>Moderate</v>
      </c>
    </row>
    <row r="98" spans="1:7" x14ac:dyDescent="0.3">
      <c r="A98" t="s">
        <v>235</v>
      </c>
      <c r="B98" t="s">
        <v>530</v>
      </c>
      <c r="C98">
        <v>42</v>
      </c>
      <c r="D98" t="s">
        <v>167</v>
      </c>
      <c r="E98" t="s">
        <v>167</v>
      </c>
      <c r="F98" t="s">
        <v>167</v>
      </c>
      <c r="G98" t="str">
        <f t="array" ref="G98">_xlfn.IFS(C98&gt;50, "High", C98&gt;=30, "Moderate", C98&lt;30, "low")</f>
        <v>Moderate</v>
      </c>
    </row>
    <row r="99" spans="1:7" x14ac:dyDescent="0.3">
      <c r="A99" t="s">
        <v>235</v>
      </c>
      <c r="B99" t="s">
        <v>530</v>
      </c>
      <c r="C99">
        <v>42</v>
      </c>
      <c r="D99" t="s">
        <v>167</v>
      </c>
      <c r="E99" t="s">
        <v>167</v>
      </c>
      <c r="F99" t="s">
        <v>167</v>
      </c>
      <c r="G99" t="str">
        <f t="array" ref="G99">_xlfn.IFS(C99&gt;50, "High", C99&gt;=30, "Moderate", C99&lt;30, "low")</f>
        <v>Moderate</v>
      </c>
    </row>
    <row r="100" spans="1:7" x14ac:dyDescent="0.3">
      <c r="A100" t="s">
        <v>235</v>
      </c>
      <c r="B100" t="s">
        <v>530</v>
      </c>
      <c r="C100">
        <v>42</v>
      </c>
      <c r="D100" t="s">
        <v>167</v>
      </c>
      <c r="E100" t="s">
        <v>167</v>
      </c>
      <c r="F100" t="s">
        <v>167</v>
      </c>
      <c r="G100" t="str">
        <f t="array" ref="G100">_xlfn.IFS(C100&gt;50, "High", C100&gt;=30, "Moderate", C100&lt;30, "low")</f>
        <v>Moderate</v>
      </c>
    </row>
    <row r="101" spans="1:7" x14ac:dyDescent="0.3">
      <c r="A101" t="s">
        <v>319</v>
      </c>
      <c r="B101" t="s">
        <v>548</v>
      </c>
      <c r="C101">
        <v>45</v>
      </c>
      <c r="D101" t="s">
        <v>167</v>
      </c>
      <c r="E101" t="s">
        <v>167</v>
      </c>
      <c r="F101" t="s">
        <v>167</v>
      </c>
      <c r="G101" t="str">
        <f t="array" ref="G101">_xlfn.IFS(C101&gt;50, "High", C101&gt;=30, "Moderate", C101&lt;30, "low")</f>
        <v>Moderate</v>
      </c>
    </row>
    <row r="102" spans="1:7" x14ac:dyDescent="0.3">
      <c r="A102" t="s">
        <v>319</v>
      </c>
      <c r="B102" t="s">
        <v>548</v>
      </c>
      <c r="C102">
        <v>45</v>
      </c>
      <c r="D102" t="s">
        <v>167</v>
      </c>
      <c r="E102" t="s">
        <v>167</v>
      </c>
      <c r="F102" t="s">
        <v>167</v>
      </c>
      <c r="G102" t="str">
        <f t="array" ref="G102">_xlfn.IFS(C102&gt;50, "High", C102&gt;=30, "Moderate", C102&lt;30, "low")</f>
        <v>Moderate</v>
      </c>
    </row>
    <row r="103" spans="1:7" x14ac:dyDescent="0.3">
      <c r="A103" t="s">
        <v>319</v>
      </c>
      <c r="B103" t="s">
        <v>548</v>
      </c>
      <c r="C103">
        <v>45</v>
      </c>
      <c r="D103" t="s">
        <v>167</v>
      </c>
      <c r="E103" t="s">
        <v>167</v>
      </c>
      <c r="F103" t="s">
        <v>167</v>
      </c>
      <c r="G103" t="str">
        <f t="array" ref="G103">_xlfn.IFS(C103&gt;50, "High", C103&gt;=30, "Moderate", C103&lt;30, "low")</f>
        <v>Moderate</v>
      </c>
    </row>
    <row r="104" spans="1:7" x14ac:dyDescent="0.3">
      <c r="A104" t="s">
        <v>319</v>
      </c>
      <c r="B104" t="s">
        <v>548</v>
      </c>
      <c r="C104">
        <v>45</v>
      </c>
      <c r="D104" t="s">
        <v>167</v>
      </c>
      <c r="E104" t="s">
        <v>167</v>
      </c>
      <c r="F104" t="s">
        <v>167</v>
      </c>
      <c r="G104" t="str">
        <f t="array" ref="G104">_xlfn.IFS(C104&gt;50, "High", C104&gt;=30, "Moderate", C104&lt;30, "low")</f>
        <v>Moderate</v>
      </c>
    </row>
    <row r="105" spans="1:7" x14ac:dyDescent="0.3">
      <c r="A105" t="s">
        <v>319</v>
      </c>
      <c r="B105" t="s">
        <v>548</v>
      </c>
      <c r="C105">
        <v>45</v>
      </c>
      <c r="D105" t="s">
        <v>167</v>
      </c>
      <c r="E105" t="s">
        <v>167</v>
      </c>
      <c r="F105" t="s">
        <v>167</v>
      </c>
      <c r="G105" t="str">
        <f t="array" ref="G105">_xlfn.IFS(C105&gt;50, "High", C105&gt;=30, "Moderate", C105&lt;30, "low")</f>
        <v>Moderate</v>
      </c>
    </row>
    <row r="106" spans="1:7" x14ac:dyDescent="0.3">
      <c r="A106" t="s">
        <v>319</v>
      </c>
      <c r="B106" t="s">
        <v>548</v>
      </c>
      <c r="C106">
        <v>45</v>
      </c>
      <c r="D106" t="s">
        <v>167</v>
      </c>
      <c r="E106" t="s">
        <v>167</v>
      </c>
      <c r="F106" t="s">
        <v>167</v>
      </c>
      <c r="G106" t="str">
        <f t="array" ref="G106">_xlfn.IFS(C106&gt;50, "High", C106&gt;=30, "Moderate", C106&lt;30, "low")</f>
        <v>Moderate</v>
      </c>
    </row>
    <row r="107" spans="1:7" x14ac:dyDescent="0.3">
      <c r="A107" t="s">
        <v>319</v>
      </c>
      <c r="B107" t="s">
        <v>548</v>
      </c>
      <c r="C107">
        <v>45</v>
      </c>
      <c r="D107" t="s">
        <v>167</v>
      </c>
      <c r="E107" t="s">
        <v>167</v>
      </c>
      <c r="F107" t="s">
        <v>167</v>
      </c>
      <c r="G107" t="str">
        <f t="array" ref="G107">_xlfn.IFS(C107&gt;50, "High", C107&gt;=30, "Moderate", C107&lt;30, "low")</f>
        <v>Moderate</v>
      </c>
    </row>
    <row r="108" spans="1:7" x14ac:dyDescent="0.3">
      <c r="A108" t="s">
        <v>319</v>
      </c>
      <c r="B108" t="s">
        <v>548</v>
      </c>
      <c r="C108">
        <v>45</v>
      </c>
      <c r="D108" t="s">
        <v>167</v>
      </c>
      <c r="E108" t="s">
        <v>167</v>
      </c>
      <c r="F108" t="s">
        <v>167</v>
      </c>
      <c r="G108" t="str">
        <f t="array" ref="G108">_xlfn.IFS(C108&gt;50, "High", C108&gt;=30, "Moderate", C108&lt;30, "low")</f>
        <v>Moderate</v>
      </c>
    </row>
    <row r="109" spans="1:7" x14ac:dyDescent="0.3">
      <c r="A109" t="s">
        <v>319</v>
      </c>
      <c r="B109" t="s">
        <v>548</v>
      </c>
      <c r="C109">
        <v>45</v>
      </c>
      <c r="D109" t="s">
        <v>167</v>
      </c>
      <c r="E109" t="s">
        <v>167</v>
      </c>
      <c r="F109" t="s">
        <v>167</v>
      </c>
      <c r="G109" t="str">
        <f t="array" ref="G109">_xlfn.IFS(C109&gt;50, "High", C109&gt;=30, "Moderate", C109&lt;30, "low")</f>
        <v>Moderate</v>
      </c>
    </row>
    <row r="110" spans="1:7" x14ac:dyDescent="0.3">
      <c r="A110" t="s">
        <v>319</v>
      </c>
      <c r="B110" t="s">
        <v>548</v>
      </c>
      <c r="C110">
        <v>45</v>
      </c>
      <c r="D110" t="s">
        <v>167</v>
      </c>
      <c r="E110" t="s">
        <v>167</v>
      </c>
      <c r="F110" t="s">
        <v>167</v>
      </c>
      <c r="G110" t="str">
        <f t="array" ref="G110">_xlfn.IFS(C110&gt;50, "High", C110&gt;=30, "Moderate", C110&lt;30, "low")</f>
        <v>Moderate</v>
      </c>
    </row>
    <row r="111" spans="1:7" x14ac:dyDescent="0.3">
      <c r="A111" t="s">
        <v>319</v>
      </c>
      <c r="B111" t="s">
        <v>548</v>
      </c>
      <c r="C111">
        <v>45</v>
      </c>
      <c r="D111" t="s">
        <v>167</v>
      </c>
      <c r="E111" t="s">
        <v>167</v>
      </c>
      <c r="F111" t="s">
        <v>167</v>
      </c>
      <c r="G111" t="str">
        <f t="array" ref="G111">_xlfn.IFS(C111&gt;50, "High", C111&gt;=30, "Moderate", C111&lt;30, "low")</f>
        <v>Moderate</v>
      </c>
    </row>
    <row r="112" spans="1:7" x14ac:dyDescent="0.3">
      <c r="A112" t="s">
        <v>319</v>
      </c>
      <c r="B112" t="s">
        <v>548</v>
      </c>
      <c r="C112">
        <v>45</v>
      </c>
      <c r="D112" t="s">
        <v>167</v>
      </c>
      <c r="E112" t="s">
        <v>167</v>
      </c>
      <c r="F112" t="s">
        <v>167</v>
      </c>
      <c r="G112" t="str">
        <f t="array" ref="G112">_xlfn.IFS(C112&gt;50, "High", C112&gt;=30, "Moderate", C112&lt;30, "low")</f>
        <v>Moderate</v>
      </c>
    </row>
    <row r="113" spans="1:7" x14ac:dyDescent="0.3">
      <c r="A113" t="s">
        <v>319</v>
      </c>
      <c r="B113" t="s">
        <v>588</v>
      </c>
      <c r="C113">
        <v>37</v>
      </c>
      <c r="D113" t="s">
        <v>167</v>
      </c>
      <c r="E113" t="s">
        <v>167</v>
      </c>
      <c r="F113" t="s">
        <v>167</v>
      </c>
      <c r="G113" t="str">
        <f t="array" ref="G113">_xlfn.IFS(C113&gt;50, "High", C113&gt;=30, "Moderate", C113&lt;30, "low")</f>
        <v>Moderate</v>
      </c>
    </row>
    <row r="114" spans="1:7" x14ac:dyDescent="0.3">
      <c r="A114" t="s">
        <v>319</v>
      </c>
      <c r="B114" t="s">
        <v>588</v>
      </c>
      <c r="C114">
        <v>37</v>
      </c>
      <c r="D114" t="s">
        <v>167</v>
      </c>
      <c r="E114" t="s">
        <v>167</v>
      </c>
      <c r="F114" t="s">
        <v>167</v>
      </c>
      <c r="G114" t="str">
        <f t="array" ref="G114">_xlfn.IFS(C114&gt;50, "High", C114&gt;=30, "Moderate", C114&lt;30, "low")</f>
        <v>Moderate</v>
      </c>
    </row>
    <row r="115" spans="1:7" x14ac:dyDescent="0.3">
      <c r="A115" t="s">
        <v>319</v>
      </c>
      <c r="B115" t="s">
        <v>588</v>
      </c>
      <c r="C115">
        <v>37</v>
      </c>
      <c r="D115" t="s">
        <v>167</v>
      </c>
      <c r="E115" t="s">
        <v>167</v>
      </c>
      <c r="F115" t="s">
        <v>167</v>
      </c>
      <c r="G115" t="str">
        <f t="array" ref="G115">_xlfn.IFS(C115&gt;50, "High", C115&gt;=30, "Moderate", C115&lt;30, "low")</f>
        <v>Moderate</v>
      </c>
    </row>
    <row r="116" spans="1:7" x14ac:dyDescent="0.3">
      <c r="A116" t="s">
        <v>319</v>
      </c>
      <c r="B116" t="s">
        <v>588</v>
      </c>
      <c r="C116">
        <v>37</v>
      </c>
      <c r="D116" t="s">
        <v>167</v>
      </c>
      <c r="E116" t="s">
        <v>167</v>
      </c>
      <c r="F116" t="s">
        <v>167</v>
      </c>
      <c r="G116" t="str">
        <f t="array" ref="G116">_xlfn.IFS(C116&gt;50, "High", C116&gt;=30, "Moderate", C116&lt;30, "low")</f>
        <v>Moderate</v>
      </c>
    </row>
    <row r="117" spans="1:7" x14ac:dyDescent="0.3">
      <c r="A117" t="s">
        <v>319</v>
      </c>
      <c r="B117" t="s">
        <v>588</v>
      </c>
      <c r="C117">
        <v>37</v>
      </c>
      <c r="D117" t="s">
        <v>167</v>
      </c>
      <c r="E117" t="s">
        <v>167</v>
      </c>
      <c r="F117" t="s">
        <v>167</v>
      </c>
      <c r="G117" t="str">
        <f t="array" ref="G117">_xlfn.IFS(C117&gt;50, "High", C117&gt;=30, "Moderate", C117&lt;30, "low")</f>
        <v>Moderate</v>
      </c>
    </row>
    <row r="118" spans="1:7" x14ac:dyDescent="0.3">
      <c r="A118" t="s">
        <v>319</v>
      </c>
      <c r="B118" t="s">
        <v>588</v>
      </c>
      <c r="C118">
        <v>37</v>
      </c>
      <c r="D118" t="s">
        <v>167</v>
      </c>
      <c r="E118" t="s">
        <v>167</v>
      </c>
      <c r="F118" t="s">
        <v>167</v>
      </c>
      <c r="G118" t="str">
        <f t="array" ref="G118">_xlfn.IFS(C118&gt;50, "High", C118&gt;=30, "Moderate", C118&lt;30, "low")</f>
        <v>Moderate</v>
      </c>
    </row>
    <row r="119" spans="1:7" x14ac:dyDescent="0.3">
      <c r="A119" t="s">
        <v>319</v>
      </c>
      <c r="B119" t="s">
        <v>588</v>
      </c>
      <c r="C119">
        <v>37</v>
      </c>
      <c r="D119" t="s">
        <v>167</v>
      </c>
      <c r="E119" t="s">
        <v>167</v>
      </c>
      <c r="F119" t="s">
        <v>167</v>
      </c>
      <c r="G119" t="str">
        <f t="array" ref="G119">_xlfn.IFS(C119&gt;50, "High", C119&gt;=30, "Moderate", C119&lt;30, "low")</f>
        <v>Moderate</v>
      </c>
    </row>
    <row r="120" spans="1:7" x14ac:dyDescent="0.3">
      <c r="A120" t="s">
        <v>319</v>
      </c>
      <c r="B120" t="s">
        <v>588</v>
      </c>
      <c r="C120">
        <v>37</v>
      </c>
      <c r="D120" t="s">
        <v>167</v>
      </c>
      <c r="E120" t="s">
        <v>167</v>
      </c>
      <c r="F120" t="s">
        <v>167</v>
      </c>
      <c r="G120" t="str">
        <f t="array" ref="G120">_xlfn.IFS(C120&gt;50, "High", C120&gt;=30, "Moderate", C120&lt;30, "low")</f>
        <v>Moderate</v>
      </c>
    </row>
    <row r="121" spans="1:7" x14ac:dyDescent="0.3">
      <c r="A121" t="s">
        <v>319</v>
      </c>
      <c r="B121" t="s">
        <v>588</v>
      </c>
      <c r="C121">
        <v>37</v>
      </c>
      <c r="D121" t="s">
        <v>167</v>
      </c>
      <c r="E121" t="s">
        <v>167</v>
      </c>
      <c r="F121" t="s">
        <v>167</v>
      </c>
      <c r="G121" t="str">
        <f t="array" ref="G121">_xlfn.IFS(C121&gt;50, "High", C121&gt;=30, "Moderate", C121&lt;30, "low")</f>
        <v>Moderate</v>
      </c>
    </row>
    <row r="122" spans="1:7" x14ac:dyDescent="0.3">
      <c r="A122" t="s">
        <v>319</v>
      </c>
      <c r="B122" t="s">
        <v>588</v>
      </c>
      <c r="C122">
        <v>37</v>
      </c>
      <c r="D122" t="s">
        <v>167</v>
      </c>
      <c r="E122" t="s">
        <v>167</v>
      </c>
      <c r="F122" t="s">
        <v>167</v>
      </c>
      <c r="G122" t="str">
        <f t="array" ref="G122">_xlfn.IFS(C122&gt;50, "High", C122&gt;=30, "Moderate", C122&lt;30, "low")</f>
        <v>Moderate</v>
      </c>
    </row>
    <row r="123" spans="1:7" x14ac:dyDescent="0.3">
      <c r="A123" t="s">
        <v>319</v>
      </c>
      <c r="B123" t="s">
        <v>588</v>
      </c>
      <c r="C123">
        <v>37</v>
      </c>
      <c r="D123" t="s">
        <v>167</v>
      </c>
      <c r="E123" t="s">
        <v>167</v>
      </c>
      <c r="F123" t="s">
        <v>167</v>
      </c>
      <c r="G123" t="str">
        <f t="array" ref="G123">_xlfn.IFS(C123&gt;50, "High", C123&gt;=30, "Moderate", C123&lt;30, "low")</f>
        <v>Moderate</v>
      </c>
    </row>
    <row r="124" spans="1:7" x14ac:dyDescent="0.3">
      <c r="A124" t="s">
        <v>319</v>
      </c>
      <c r="B124" t="s">
        <v>588</v>
      </c>
      <c r="C124">
        <v>37</v>
      </c>
      <c r="D124" t="s">
        <v>167</v>
      </c>
      <c r="E124" t="s">
        <v>167</v>
      </c>
      <c r="F124" t="s">
        <v>167</v>
      </c>
      <c r="G124" t="str">
        <f t="array" ref="G124">_xlfn.IFS(C124&gt;50, "High", C124&gt;=30, "Moderate", C124&lt;30, "low")</f>
        <v>Moderate</v>
      </c>
    </row>
    <row r="125" spans="1:7" x14ac:dyDescent="0.3">
      <c r="A125" t="s">
        <v>615</v>
      </c>
      <c r="B125" t="s">
        <v>616</v>
      </c>
      <c r="C125">
        <v>45</v>
      </c>
      <c r="D125" t="s">
        <v>167</v>
      </c>
      <c r="E125" t="s">
        <v>167</v>
      </c>
      <c r="F125" t="s">
        <v>167</v>
      </c>
      <c r="G125" t="str">
        <f t="array" ref="G125">_xlfn.IFS(C125&gt;50, "High", C125&gt;=30, "Moderate", C125&lt;30, "low")</f>
        <v>Moderate</v>
      </c>
    </row>
    <row r="126" spans="1:7" x14ac:dyDescent="0.3">
      <c r="A126" t="s">
        <v>615</v>
      </c>
      <c r="B126" t="s">
        <v>616</v>
      </c>
      <c r="C126">
        <v>45</v>
      </c>
      <c r="D126" t="s">
        <v>167</v>
      </c>
      <c r="E126" t="s">
        <v>167</v>
      </c>
      <c r="F126" t="s">
        <v>167</v>
      </c>
      <c r="G126" t="str">
        <f t="array" ref="G126">_xlfn.IFS(C126&gt;50, "High", C126&gt;=30, "Moderate", C126&lt;30, "low")</f>
        <v>Moderate</v>
      </c>
    </row>
    <row r="127" spans="1:7" x14ac:dyDescent="0.3">
      <c r="A127" t="s">
        <v>615</v>
      </c>
      <c r="B127" t="s">
        <v>616</v>
      </c>
      <c r="C127">
        <v>45</v>
      </c>
      <c r="D127" t="s">
        <v>167</v>
      </c>
      <c r="E127" t="s">
        <v>167</v>
      </c>
      <c r="F127" t="s">
        <v>167</v>
      </c>
      <c r="G127" t="str">
        <f t="array" ref="G127">_xlfn.IFS(C127&gt;50, "High", C127&gt;=30, "Moderate", C127&lt;30, "low")</f>
        <v>Moderate</v>
      </c>
    </row>
    <row r="128" spans="1:7" x14ac:dyDescent="0.3">
      <c r="A128" t="s">
        <v>615</v>
      </c>
      <c r="B128" t="s">
        <v>616</v>
      </c>
      <c r="C128">
        <v>45</v>
      </c>
      <c r="D128" t="s">
        <v>167</v>
      </c>
      <c r="E128" t="s">
        <v>167</v>
      </c>
      <c r="F128" t="s">
        <v>167</v>
      </c>
      <c r="G128" t="str">
        <f t="array" ref="G128">_xlfn.IFS(C128&gt;50, "High", C128&gt;=30, "Moderate", C128&lt;30, "low")</f>
        <v>Moderate</v>
      </c>
    </row>
    <row r="129" spans="1:7" x14ac:dyDescent="0.3">
      <c r="A129" t="s">
        <v>615</v>
      </c>
      <c r="B129" t="s">
        <v>616</v>
      </c>
      <c r="C129">
        <v>45</v>
      </c>
      <c r="D129" t="s">
        <v>167</v>
      </c>
      <c r="E129" t="s">
        <v>167</v>
      </c>
      <c r="F129" t="s">
        <v>167</v>
      </c>
      <c r="G129" t="str">
        <f t="array" ref="G129">_xlfn.IFS(C129&gt;50, "High", C129&gt;=30, "Moderate", C129&lt;30, "low")</f>
        <v>Moderate</v>
      </c>
    </row>
    <row r="130" spans="1:7" x14ac:dyDescent="0.3">
      <c r="A130" t="s">
        <v>615</v>
      </c>
      <c r="B130" t="s">
        <v>616</v>
      </c>
      <c r="C130">
        <v>45</v>
      </c>
      <c r="D130" t="s">
        <v>167</v>
      </c>
      <c r="E130" t="s">
        <v>167</v>
      </c>
      <c r="F130" t="s">
        <v>167</v>
      </c>
      <c r="G130" t="str">
        <f t="array" ref="G130">_xlfn.IFS(C130&gt;50, "High", C130&gt;=30, "Moderate", C130&lt;30, "low")</f>
        <v>Moderate</v>
      </c>
    </row>
    <row r="131" spans="1:7" x14ac:dyDescent="0.3">
      <c r="A131" t="s">
        <v>615</v>
      </c>
      <c r="B131" t="s">
        <v>616</v>
      </c>
      <c r="C131">
        <v>45</v>
      </c>
      <c r="D131" t="s">
        <v>167</v>
      </c>
      <c r="E131" t="s">
        <v>167</v>
      </c>
      <c r="F131" t="s">
        <v>167</v>
      </c>
      <c r="G131" t="str">
        <f t="array" ref="G131">_xlfn.IFS(C131&gt;50, "High", C131&gt;=30, "Moderate", C131&lt;30, "low")</f>
        <v>Moderate</v>
      </c>
    </row>
    <row r="132" spans="1:7" x14ac:dyDescent="0.3">
      <c r="A132" t="s">
        <v>615</v>
      </c>
      <c r="B132" t="s">
        <v>616</v>
      </c>
      <c r="C132">
        <v>45</v>
      </c>
      <c r="D132" t="s">
        <v>167</v>
      </c>
      <c r="E132" t="s">
        <v>167</v>
      </c>
      <c r="F132" t="s">
        <v>167</v>
      </c>
      <c r="G132" t="str">
        <f t="array" ref="G132">_xlfn.IFS(C132&gt;50, "High", C132&gt;=30, "Moderate", C132&lt;30, "low")</f>
        <v>Moderate</v>
      </c>
    </row>
    <row r="133" spans="1:7" x14ac:dyDescent="0.3">
      <c r="A133" t="s">
        <v>235</v>
      </c>
      <c r="B133" t="s">
        <v>658</v>
      </c>
      <c r="C133">
        <v>37</v>
      </c>
      <c r="D133" t="s">
        <v>167</v>
      </c>
      <c r="E133" t="s">
        <v>167</v>
      </c>
      <c r="F133" t="s">
        <v>167</v>
      </c>
      <c r="G133" t="str">
        <f t="array" ref="G133">_xlfn.IFS(C133&gt;50, "High", C133&gt;=30, "Moderate", C133&lt;30, "low")</f>
        <v>Moderate</v>
      </c>
    </row>
    <row r="134" spans="1:7" x14ac:dyDescent="0.3">
      <c r="A134" t="s">
        <v>235</v>
      </c>
      <c r="B134" t="s">
        <v>658</v>
      </c>
      <c r="C134">
        <v>37</v>
      </c>
      <c r="D134" t="s">
        <v>167</v>
      </c>
      <c r="E134" t="s">
        <v>167</v>
      </c>
      <c r="F134" t="s">
        <v>167</v>
      </c>
      <c r="G134" t="str">
        <f t="array" ref="G134">_xlfn.IFS(C134&gt;50, "High", C134&gt;=30, "Moderate", C134&lt;30, "low")</f>
        <v>Moderate</v>
      </c>
    </row>
    <row r="135" spans="1:7" x14ac:dyDescent="0.3">
      <c r="A135" t="s">
        <v>235</v>
      </c>
      <c r="B135" t="s">
        <v>658</v>
      </c>
      <c r="C135">
        <v>37</v>
      </c>
      <c r="D135" t="s">
        <v>167</v>
      </c>
      <c r="E135" t="s">
        <v>167</v>
      </c>
      <c r="F135" t="s">
        <v>167</v>
      </c>
      <c r="G135" t="str">
        <f t="array" ref="G135">_xlfn.IFS(C135&gt;50, "High", C135&gt;=30, "Moderate", C135&lt;30, "low")</f>
        <v>Moderate</v>
      </c>
    </row>
    <row r="136" spans="1:7" x14ac:dyDescent="0.3">
      <c r="A136" t="s">
        <v>235</v>
      </c>
      <c r="B136" t="s">
        <v>658</v>
      </c>
      <c r="C136">
        <v>37</v>
      </c>
      <c r="D136" t="s">
        <v>167</v>
      </c>
      <c r="E136" t="s">
        <v>167</v>
      </c>
      <c r="F136" t="s">
        <v>167</v>
      </c>
      <c r="G136" t="str">
        <f t="array" ref="G136">_xlfn.IFS(C136&gt;50, "High", C136&gt;=30, "Moderate", C136&lt;30, "low")</f>
        <v>Moderate</v>
      </c>
    </row>
    <row r="137" spans="1:7" x14ac:dyDescent="0.3">
      <c r="A137" t="s">
        <v>235</v>
      </c>
      <c r="B137" t="s">
        <v>658</v>
      </c>
      <c r="C137">
        <v>37</v>
      </c>
      <c r="D137" t="s">
        <v>167</v>
      </c>
      <c r="E137" t="s">
        <v>167</v>
      </c>
      <c r="F137" t="s">
        <v>167</v>
      </c>
      <c r="G137" t="str">
        <f t="array" ref="G137">_xlfn.IFS(C137&gt;50, "High", C137&gt;=30, "Moderate", C137&lt;30, "low")</f>
        <v>Moderate</v>
      </c>
    </row>
    <row r="138" spans="1:7" x14ac:dyDescent="0.3">
      <c r="A138" t="s">
        <v>235</v>
      </c>
      <c r="B138" t="s">
        <v>658</v>
      </c>
      <c r="C138">
        <v>37</v>
      </c>
      <c r="D138" t="s">
        <v>167</v>
      </c>
      <c r="E138" t="s">
        <v>167</v>
      </c>
      <c r="F138" t="s">
        <v>167</v>
      </c>
      <c r="G138" t="str">
        <f t="array" ref="G138">_xlfn.IFS(C138&gt;50, "High", C138&gt;=30, "Moderate", C138&lt;30, "low")</f>
        <v>Moderate</v>
      </c>
    </row>
    <row r="139" spans="1:7" x14ac:dyDescent="0.3">
      <c r="A139" t="s">
        <v>235</v>
      </c>
      <c r="B139" t="s">
        <v>658</v>
      </c>
      <c r="C139">
        <v>37</v>
      </c>
      <c r="D139" t="s">
        <v>167</v>
      </c>
      <c r="E139" t="s">
        <v>167</v>
      </c>
      <c r="F139" t="s">
        <v>167</v>
      </c>
      <c r="G139" t="str">
        <f t="array" ref="G139">_xlfn.IFS(C139&gt;50, "High", C139&gt;=30, "Moderate", C139&lt;30, "low")</f>
        <v>Moderate</v>
      </c>
    </row>
    <row r="140" spans="1:7" x14ac:dyDescent="0.3">
      <c r="A140" t="s">
        <v>235</v>
      </c>
      <c r="B140" t="s">
        <v>658</v>
      </c>
      <c r="C140">
        <v>37</v>
      </c>
      <c r="D140" t="s">
        <v>167</v>
      </c>
      <c r="E140" t="s">
        <v>167</v>
      </c>
      <c r="F140" t="s">
        <v>167</v>
      </c>
      <c r="G140" t="str">
        <f t="array" ref="G140">_xlfn.IFS(C140&gt;50, "High", C140&gt;=30, "Moderate", C140&lt;30, "low")</f>
        <v>Moderate</v>
      </c>
    </row>
    <row r="141" spans="1:7" x14ac:dyDescent="0.3">
      <c r="A141" t="s">
        <v>235</v>
      </c>
      <c r="B141" t="s">
        <v>658</v>
      </c>
      <c r="C141">
        <v>37</v>
      </c>
      <c r="D141" t="s">
        <v>167</v>
      </c>
      <c r="E141" t="s">
        <v>167</v>
      </c>
      <c r="F141" t="s">
        <v>167</v>
      </c>
      <c r="G141" t="str">
        <f t="array" ref="G141">_xlfn.IFS(C141&gt;50, "High", C141&gt;=30, "Moderate", C141&lt;30, "low")</f>
        <v>Moderate</v>
      </c>
    </row>
    <row r="142" spans="1:7" x14ac:dyDescent="0.3">
      <c r="A142" t="s">
        <v>235</v>
      </c>
      <c r="B142" t="s">
        <v>658</v>
      </c>
      <c r="C142">
        <v>37</v>
      </c>
      <c r="D142" t="s">
        <v>167</v>
      </c>
      <c r="E142" t="s">
        <v>167</v>
      </c>
      <c r="F142" t="s">
        <v>167</v>
      </c>
      <c r="G142" t="str">
        <f t="array" ref="G142">_xlfn.IFS(C142&gt;50, "High", C142&gt;=30, "Moderate", C142&lt;30, "low")</f>
        <v>Moderate</v>
      </c>
    </row>
    <row r="143" spans="1:7" x14ac:dyDescent="0.3">
      <c r="A143" t="s">
        <v>235</v>
      </c>
      <c r="B143" t="s">
        <v>658</v>
      </c>
      <c r="C143">
        <v>37</v>
      </c>
      <c r="D143" t="s">
        <v>167</v>
      </c>
      <c r="E143" t="s">
        <v>167</v>
      </c>
      <c r="F143" t="s">
        <v>167</v>
      </c>
      <c r="G143" t="str">
        <f t="array" ref="G143">_xlfn.IFS(C143&gt;50, "High", C143&gt;=30, "Moderate", C143&lt;30, "low")</f>
        <v>Moderate</v>
      </c>
    </row>
    <row r="144" spans="1:7" x14ac:dyDescent="0.3">
      <c r="A144" t="s">
        <v>235</v>
      </c>
      <c r="B144" t="s">
        <v>658</v>
      </c>
      <c r="C144">
        <v>37</v>
      </c>
      <c r="D144" t="s">
        <v>167</v>
      </c>
      <c r="E144" t="s">
        <v>167</v>
      </c>
      <c r="F144" t="s">
        <v>167</v>
      </c>
      <c r="G144" t="str">
        <f t="array" ref="G144">_xlfn.IFS(C144&gt;50, "High", C144&gt;=30, "Moderate", C144&lt;30, "low")</f>
        <v>Moderate</v>
      </c>
    </row>
    <row r="145" spans="1:7" x14ac:dyDescent="0.3">
      <c r="A145" t="s">
        <v>235</v>
      </c>
      <c r="B145" t="s">
        <v>658</v>
      </c>
      <c r="C145">
        <v>37</v>
      </c>
      <c r="D145" t="s">
        <v>167</v>
      </c>
      <c r="E145" t="s">
        <v>167</v>
      </c>
      <c r="F145" t="s">
        <v>167</v>
      </c>
      <c r="G145" t="str">
        <f t="array" ref="G145">_xlfn.IFS(C145&gt;50, "High", C145&gt;=30, "Moderate", C145&lt;30, "low")</f>
        <v>Moderate</v>
      </c>
    </row>
    <row r="146" spans="1:7" x14ac:dyDescent="0.3">
      <c r="A146" t="s">
        <v>235</v>
      </c>
      <c r="B146" t="s">
        <v>658</v>
      </c>
      <c r="C146">
        <v>37</v>
      </c>
      <c r="D146" t="s">
        <v>167</v>
      </c>
      <c r="E146" t="s">
        <v>167</v>
      </c>
      <c r="F146" t="s">
        <v>167</v>
      </c>
      <c r="G146" t="str">
        <f t="array" ref="G146">_xlfn.IFS(C146&gt;50, "High", C146&gt;=30, "Moderate", C146&lt;30, "low")</f>
        <v>Moderate</v>
      </c>
    </row>
    <row r="147" spans="1:7" x14ac:dyDescent="0.3">
      <c r="A147" t="s">
        <v>679</v>
      </c>
      <c r="B147" t="s">
        <v>680</v>
      </c>
      <c r="C147">
        <v>40</v>
      </c>
      <c r="D147" t="s">
        <v>167</v>
      </c>
      <c r="E147" t="s">
        <v>167</v>
      </c>
      <c r="F147" t="s">
        <v>167</v>
      </c>
      <c r="G147" t="str">
        <f t="array" ref="G147">_xlfn.IFS(C147&gt;50, "High", C147&gt;=30, "Moderate", C147&lt;30, "low")</f>
        <v>Moderate</v>
      </c>
    </row>
    <row r="148" spans="1:7" x14ac:dyDescent="0.3">
      <c r="A148" t="s">
        <v>679</v>
      </c>
      <c r="B148" t="s">
        <v>680</v>
      </c>
      <c r="C148">
        <v>40</v>
      </c>
      <c r="D148" t="s">
        <v>167</v>
      </c>
      <c r="E148" t="s">
        <v>167</v>
      </c>
      <c r="F148" t="s">
        <v>167</v>
      </c>
      <c r="G148" t="str">
        <f t="array" ref="G148">_xlfn.IFS(C148&gt;50, "High", C148&gt;=30, "Moderate", C148&lt;30, "low")</f>
        <v>Moderate</v>
      </c>
    </row>
    <row r="149" spans="1:7" x14ac:dyDescent="0.3">
      <c r="A149" t="s">
        <v>679</v>
      </c>
      <c r="B149" t="s">
        <v>680</v>
      </c>
      <c r="C149">
        <v>40</v>
      </c>
      <c r="D149" t="s">
        <v>167</v>
      </c>
      <c r="E149" t="s">
        <v>167</v>
      </c>
      <c r="F149" t="s">
        <v>167</v>
      </c>
      <c r="G149" t="str">
        <f t="array" ref="G149">_xlfn.IFS(C149&gt;50, "High", C149&gt;=30, "Moderate", C149&lt;30, "low")</f>
        <v>Moderate</v>
      </c>
    </row>
    <row r="150" spans="1:7" x14ac:dyDescent="0.3">
      <c r="A150" t="s">
        <v>679</v>
      </c>
      <c r="B150" t="s">
        <v>680</v>
      </c>
      <c r="C150">
        <v>42</v>
      </c>
      <c r="D150" t="s">
        <v>167</v>
      </c>
      <c r="E150" t="s">
        <v>167</v>
      </c>
      <c r="F150" t="s">
        <v>167</v>
      </c>
      <c r="G150" t="str">
        <f t="array" ref="G150">_xlfn.IFS(C150&gt;50, "High", C150&gt;=30, "Moderate", C150&lt;30, "low")</f>
        <v>Moderate</v>
      </c>
    </row>
    <row r="151" spans="1:7" x14ac:dyDescent="0.3">
      <c r="A151" t="s">
        <v>679</v>
      </c>
      <c r="B151" t="s">
        <v>680</v>
      </c>
      <c r="C151">
        <v>42</v>
      </c>
      <c r="D151" t="s">
        <v>167</v>
      </c>
      <c r="E151" t="s">
        <v>167</v>
      </c>
      <c r="F151" t="s">
        <v>167</v>
      </c>
      <c r="G151" t="str">
        <f t="array" ref="G151">_xlfn.IFS(C151&gt;50, "High", C151&gt;=30, "Moderate", C151&lt;30, "low")</f>
        <v>Moderate</v>
      </c>
    </row>
    <row r="152" spans="1:7" x14ac:dyDescent="0.3">
      <c r="A152" t="s">
        <v>679</v>
      </c>
      <c r="B152" t="s">
        <v>680</v>
      </c>
      <c r="C152">
        <v>42</v>
      </c>
      <c r="D152" t="s">
        <v>167</v>
      </c>
      <c r="E152" t="s">
        <v>167</v>
      </c>
      <c r="F152" t="s">
        <v>167</v>
      </c>
      <c r="G152" t="str">
        <f t="array" ref="G152">_xlfn.IFS(C152&gt;50, "High", C152&gt;=30, "Moderate", C152&lt;30, "low")</f>
        <v>Moderate</v>
      </c>
    </row>
    <row r="153" spans="1:7" x14ac:dyDescent="0.3">
      <c r="A153" t="s">
        <v>679</v>
      </c>
      <c r="B153" t="s">
        <v>680</v>
      </c>
      <c r="C153">
        <v>42</v>
      </c>
      <c r="D153" t="s">
        <v>167</v>
      </c>
      <c r="E153" t="s">
        <v>167</v>
      </c>
      <c r="F153" t="s">
        <v>167</v>
      </c>
      <c r="G153" t="str">
        <f t="array" ref="G153">_xlfn.IFS(C153&gt;50, "High", C153&gt;=30, "Moderate", C153&lt;30, "low")</f>
        <v>Moderate</v>
      </c>
    </row>
    <row r="154" spans="1:7" x14ac:dyDescent="0.3">
      <c r="A154" t="s">
        <v>679</v>
      </c>
      <c r="B154" t="s">
        <v>680</v>
      </c>
      <c r="C154">
        <v>42</v>
      </c>
      <c r="D154" t="s">
        <v>167</v>
      </c>
      <c r="E154" t="s">
        <v>167</v>
      </c>
      <c r="F154" t="s">
        <v>167</v>
      </c>
      <c r="G154" t="str">
        <f t="array" ref="G154">_xlfn.IFS(C154&gt;50, "High", C154&gt;=30, "Moderate", C154&lt;30, "low")</f>
        <v>Moderate</v>
      </c>
    </row>
    <row r="155" spans="1:7" x14ac:dyDescent="0.3">
      <c r="A155" t="s">
        <v>615</v>
      </c>
      <c r="B155" t="s">
        <v>714</v>
      </c>
      <c r="C155">
        <v>45</v>
      </c>
      <c r="D155" t="s">
        <v>167</v>
      </c>
      <c r="E155" t="s">
        <v>167</v>
      </c>
      <c r="F155" t="s">
        <v>167</v>
      </c>
      <c r="G155" t="str">
        <f t="array" ref="G155">_xlfn.IFS(C155&gt;50, "High", C155&gt;=30, "Moderate", C155&lt;30, "low")</f>
        <v>Moderate</v>
      </c>
    </row>
    <row r="156" spans="1:7" x14ac:dyDescent="0.3">
      <c r="A156" t="s">
        <v>615</v>
      </c>
      <c r="B156" t="s">
        <v>714</v>
      </c>
      <c r="C156">
        <v>45</v>
      </c>
      <c r="D156" t="s">
        <v>167</v>
      </c>
      <c r="E156" t="s">
        <v>167</v>
      </c>
      <c r="F156" t="s">
        <v>167</v>
      </c>
      <c r="G156" t="str">
        <f t="array" ref="G156">_xlfn.IFS(C156&gt;50, "High", C156&gt;=30, "Moderate", C156&lt;30, "low")</f>
        <v>Moderate</v>
      </c>
    </row>
    <row r="157" spans="1:7" x14ac:dyDescent="0.3">
      <c r="A157" t="s">
        <v>615</v>
      </c>
      <c r="B157" t="s">
        <v>714</v>
      </c>
      <c r="C157">
        <v>45</v>
      </c>
      <c r="D157" t="s">
        <v>167</v>
      </c>
      <c r="E157" t="s">
        <v>167</v>
      </c>
      <c r="F157" t="s">
        <v>167</v>
      </c>
      <c r="G157" t="str">
        <f t="array" ref="G157">_xlfn.IFS(C157&gt;50, "High", C157&gt;=30, "Moderate", C157&lt;30, "low")</f>
        <v>Moderate</v>
      </c>
    </row>
    <row r="158" spans="1:7" x14ac:dyDescent="0.3">
      <c r="A158" t="s">
        <v>615</v>
      </c>
      <c r="B158" t="s">
        <v>714</v>
      </c>
      <c r="C158">
        <v>45</v>
      </c>
      <c r="D158" t="s">
        <v>167</v>
      </c>
      <c r="E158" t="s">
        <v>167</v>
      </c>
      <c r="F158" t="s">
        <v>167</v>
      </c>
      <c r="G158" t="str">
        <f t="array" ref="G158">_xlfn.IFS(C158&gt;50, "High", C158&gt;=30, "Moderate", C158&lt;30, "low")</f>
        <v>Moderate</v>
      </c>
    </row>
    <row r="159" spans="1:7" x14ac:dyDescent="0.3">
      <c r="A159" t="s">
        <v>615</v>
      </c>
      <c r="B159" t="s">
        <v>714</v>
      </c>
      <c r="C159">
        <v>45</v>
      </c>
      <c r="D159" t="s">
        <v>167</v>
      </c>
      <c r="E159" t="s">
        <v>167</v>
      </c>
      <c r="F159" t="s">
        <v>167</v>
      </c>
      <c r="G159" t="str">
        <f t="array" ref="G159">_xlfn.IFS(C159&gt;50, "High", C159&gt;=30, "Moderate", C159&lt;30, "low")</f>
        <v>Moderate</v>
      </c>
    </row>
    <row r="160" spans="1:7" x14ac:dyDescent="0.3">
      <c r="A160" t="s">
        <v>615</v>
      </c>
      <c r="B160" t="s">
        <v>714</v>
      </c>
      <c r="C160">
        <v>45</v>
      </c>
      <c r="D160" t="s">
        <v>167</v>
      </c>
      <c r="E160" t="s">
        <v>167</v>
      </c>
      <c r="F160" t="s">
        <v>167</v>
      </c>
      <c r="G160" t="str">
        <f t="array" ref="G160">_xlfn.IFS(C160&gt;50, "High", C160&gt;=30, "Moderate", C160&lt;30, "low")</f>
        <v>Moderate</v>
      </c>
    </row>
    <row r="161" spans="1:7" x14ac:dyDescent="0.3">
      <c r="A161" t="s">
        <v>615</v>
      </c>
      <c r="B161" t="s">
        <v>714</v>
      </c>
      <c r="C161">
        <v>45</v>
      </c>
      <c r="D161" t="s">
        <v>167</v>
      </c>
      <c r="E161" t="s">
        <v>167</v>
      </c>
      <c r="F161" t="s">
        <v>167</v>
      </c>
      <c r="G161" t="str">
        <f t="array" ref="G161">_xlfn.IFS(C161&gt;50, "High", C161&gt;=30, "Moderate", C161&lt;30, "low")</f>
        <v>Moderate</v>
      </c>
    </row>
    <row r="162" spans="1:7" x14ac:dyDescent="0.3">
      <c r="A162" t="s">
        <v>615</v>
      </c>
      <c r="B162" t="s">
        <v>714</v>
      </c>
      <c r="C162">
        <v>45</v>
      </c>
      <c r="D162" t="s">
        <v>167</v>
      </c>
      <c r="E162" t="s">
        <v>167</v>
      </c>
      <c r="F162" t="s">
        <v>167</v>
      </c>
      <c r="G162" t="str">
        <f t="array" ref="G162">_xlfn.IFS(C162&gt;50, "High", C162&gt;=30, "Moderate", C162&lt;30, "low")</f>
        <v>Moderate</v>
      </c>
    </row>
    <row r="163" spans="1:7" x14ac:dyDescent="0.3">
      <c r="A163" t="s">
        <v>679</v>
      </c>
      <c r="B163" t="s">
        <v>739</v>
      </c>
      <c r="C163">
        <v>42</v>
      </c>
      <c r="D163" t="s">
        <v>167</v>
      </c>
      <c r="E163" t="s">
        <v>167</v>
      </c>
      <c r="F163" t="s">
        <v>167</v>
      </c>
      <c r="G163" t="str">
        <f t="array" ref="G163">_xlfn.IFS(C163&gt;50, "High", C163&gt;=30, "Moderate", C163&lt;30, "low")</f>
        <v>Moderate</v>
      </c>
    </row>
    <row r="164" spans="1:7" x14ac:dyDescent="0.3">
      <c r="A164" t="s">
        <v>679</v>
      </c>
      <c r="B164" t="s">
        <v>739</v>
      </c>
      <c r="C164">
        <v>42</v>
      </c>
      <c r="D164" t="s">
        <v>167</v>
      </c>
      <c r="E164" t="s">
        <v>167</v>
      </c>
      <c r="F164" t="s">
        <v>167</v>
      </c>
      <c r="G164" t="str">
        <f t="array" ref="G164">_xlfn.IFS(C164&gt;50, "High", C164&gt;=30, "Moderate", C164&lt;30, "low")</f>
        <v>Moderate</v>
      </c>
    </row>
    <row r="165" spans="1:7" x14ac:dyDescent="0.3">
      <c r="A165" t="s">
        <v>679</v>
      </c>
      <c r="B165" t="s">
        <v>739</v>
      </c>
      <c r="C165">
        <v>42</v>
      </c>
      <c r="D165" t="s">
        <v>167</v>
      </c>
      <c r="E165" t="s">
        <v>167</v>
      </c>
      <c r="F165" t="s">
        <v>167</v>
      </c>
      <c r="G165" t="str">
        <f t="array" ref="G165">_xlfn.IFS(C165&gt;50, "High", C165&gt;=30, "Moderate", C165&lt;30, "low")</f>
        <v>Moderate</v>
      </c>
    </row>
    <row r="166" spans="1:7" x14ac:dyDescent="0.3">
      <c r="A166" t="s">
        <v>679</v>
      </c>
      <c r="B166" t="s">
        <v>739</v>
      </c>
      <c r="C166">
        <v>40</v>
      </c>
      <c r="D166" t="s">
        <v>167</v>
      </c>
      <c r="E166" t="s">
        <v>167</v>
      </c>
      <c r="F166" t="s">
        <v>167</v>
      </c>
      <c r="G166" t="str">
        <f t="array" ref="G166">_xlfn.IFS(C166&gt;50, "High", C166&gt;=30, "Moderate", C166&lt;30, "low")</f>
        <v>Moderate</v>
      </c>
    </row>
    <row r="167" spans="1:7" x14ac:dyDescent="0.3">
      <c r="A167" t="s">
        <v>679</v>
      </c>
      <c r="B167" t="s">
        <v>739</v>
      </c>
      <c r="C167">
        <v>40</v>
      </c>
      <c r="D167" t="s">
        <v>167</v>
      </c>
      <c r="E167" t="s">
        <v>167</v>
      </c>
      <c r="F167" t="s">
        <v>167</v>
      </c>
      <c r="G167" t="str">
        <f t="array" ref="G167">_xlfn.IFS(C167&gt;50, "High", C167&gt;=30, "Moderate", C167&lt;30, "low")</f>
        <v>Moderate</v>
      </c>
    </row>
    <row r="168" spans="1:7" x14ac:dyDescent="0.3">
      <c r="A168" t="s">
        <v>679</v>
      </c>
      <c r="B168" t="s">
        <v>739</v>
      </c>
      <c r="C168">
        <v>40</v>
      </c>
      <c r="D168" t="s">
        <v>167</v>
      </c>
      <c r="E168" t="s">
        <v>167</v>
      </c>
      <c r="F168" t="s">
        <v>167</v>
      </c>
      <c r="G168" t="str">
        <f t="array" ref="G168">_xlfn.IFS(C168&gt;50, "High", C168&gt;=30, "Moderate", C168&lt;30, "low")</f>
        <v>Moderate</v>
      </c>
    </row>
    <row r="169" spans="1:7" x14ac:dyDescent="0.3">
      <c r="A169" t="s">
        <v>679</v>
      </c>
      <c r="B169" t="s">
        <v>739</v>
      </c>
      <c r="C169">
        <v>40</v>
      </c>
      <c r="D169" t="s">
        <v>167</v>
      </c>
      <c r="E169" t="s">
        <v>167</v>
      </c>
      <c r="F169" t="s">
        <v>167</v>
      </c>
      <c r="G169" t="str">
        <f t="array" ref="G169">_xlfn.IFS(C169&gt;50, "High", C169&gt;=30, "Moderate", C169&lt;30, "low")</f>
        <v>Moderate</v>
      </c>
    </row>
    <row r="170" spans="1:7" x14ac:dyDescent="0.3">
      <c r="A170" t="s">
        <v>679</v>
      </c>
      <c r="B170" t="s">
        <v>739</v>
      </c>
      <c r="C170">
        <v>40</v>
      </c>
      <c r="D170" t="s">
        <v>167</v>
      </c>
      <c r="E170" t="s">
        <v>167</v>
      </c>
      <c r="F170" t="s">
        <v>167</v>
      </c>
      <c r="G170" t="str">
        <f t="array" ref="G170">_xlfn.IFS(C170&gt;50, "High", C170&gt;=30, "Moderate", C170&lt;30, "low")</f>
        <v>Moderate</v>
      </c>
    </row>
    <row r="171" spans="1:7" x14ac:dyDescent="0.3">
      <c r="A171" t="s">
        <v>679</v>
      </c>
      <c r="B171" t="s">
        <v>739</v>
      </c>
      <c r="C171">
        <v>42</v>
      </c>
      <c r="D171" t="s">
        <v>167</v>
      </c>
      <c r="E171" t="s">
        <v>167</v>
      </c>
      <c r="F171" t="s">
        <v>167</v>
      </c>
      <c r="G171" t="str">
        <f t="array" ref="G171">_xlfn.IFS(C171&gt;50, "High", C171&gt;=30, "Moderate", C171&lt;30, "low")</f>
        <v>Moderate</v>
      </c>
    </row>
    <row r="172" spans="1:7" x14ac:dyDescent="0.3">
      <c r="A172" t="s">
        <v>679</v>
      </c>
      <c r="B172" t="s">
        <v>739</v>
      </c>
      <c r="C172">
        <v>42</v>
      </c>
      <c r="D172" t="s">
        <v>167</v>
      </c>
      <c r="E172" t="s">
        <v>167</v>
      </c>
      <c r="F172" t="s">
        <v>167</v>
      </c>
      <c r="G172" t="str">
        <f t="array" ref="G172">_xlfn.IFS(C172&gt;50, "High", C172&gt;=30, "Moderate", C172&lt;30, "low")</f>
        <v>Moderate</v>
      </c>
    </row>
    <row r="173" spans="1:7" x14ac:dyDescent="0.3">
      <c r="A173" t="s">
        <v>679</v>
      </c>
      <c r="B173" t="s">
        <v>739</v>
      </c>
      <c r="C173">
        <v>42</v>
      </c>
      <c r="D173" t="s">
        <v>167</v>
      </c>
      <c r="E173" t="s">
        <v>167</v>
      </c>
      <c r="F173" t="s">
        <v>167</v>
      </c>
      <c r="G173" t="str">
        <f t="array" ref="G173">_xlfn.IFS(C173&gt;50, "High", C173&gt;=30, "Moderate", C173&lt;30, "low")</f>
        <v>Moderate</v>
      </c>
    </row>
    <row r="174" spans="1:7" x14ac:dyDescent="0.3">
      <c r="A174" t="s">
        <v>679</v>
      </c>
      <c r="B174" t="s">
        <v>739</v>
      </c>
      <c r="C174">
        <v>42</v>
      </c>
      <c r="D174" t="s">
        <v>167</v>
      </c>
      <c r="E174" t="s">
        <v>167</v>
      </c>
      <c r="F174" t="s">
        <v>167</v>
      </c>
      <c r="G174" t="str">
        <f t="array" ref="G174">_xlfn.IFS(C174&gt;50, "High", C174&gt;=30, "Moderate", C174&lt;30, "low")</f>
        <v>Moderate</v>
      </c>
    </row>
    <row r="175" spans="1:7" x14ac:dyDescent="0.3">
      <c r="A175" t="s">
        <v>679</v>
      </c>
      <c r="B175" t="s">
        <v>739</v>
      </c>
      <c r="C175">
        <v>40</v>
      </c>
      <c r="D175" t="s">
        <v>167</v>
      </c>
      <c r="E175" t="s">
        <v>167</v>
      </c>
      <c r="F175" t="s">
        <v>167</v>
      </c>
      <c r="G175" t="str">
        <f t="array" ref="G175">_xlfn.IFS(C175&gt;50, "High", C175&gt;=30, "Moderate", C175&lt;30, "low")</f>
        <v>Moderate</v>
      </c>
    </row>
    <row r="176" spans="1:7" x14ac:dyDescent="0.3">
      <c r="A176" t="s">
        <v>444</v>
      </c>
      <c r="B176" t="s">
        <v>765</v>
      </c>
      <c r="C176">
        <v>45</v>
      </c>
      <c r="D176" t="s">
        <v>167</v>
      </c>
      <c r="E176" t="s">
        <v>167</v>
      </c>
      <c r="F176" t="s">
        <v>167</v>
      </c>
      <c r="G176" t="str">
        <f t="array" ref="G176">_xlfn.IFS(C176&gt;50, "High", C176&gt;=30, "Moderate", C176&lt;30, "low")</f>
        <v>Moderate</v>
      </c>
    </row>
    <row r="177" spans="1:7" x14ac:dyDescent="0.3">
      <c r="A177" t="s">
        <v>444</v>
      </c>
      <c r="B177" t="s">
        <v>765</v>
      </c>
      <c r="C177">
        <v>45</v>
      </c>
      <c r="D177" t="s">
        <v>167</v>
      </c>
      <c r="E177" t="s">
        <v>167</v>
      </c>
      <c r="F177" t="s">
        <v>167</v>
      </c>
      <c r="G177" t="str">
        <f t="array" ref="G177">_xlfn.IFS(C177&gt;50, "High", C177&gt;=30, "Moderate", C177&lt;30, "low")</f>
        <v>Moderate</v>
      </c>
    </row>
    <row r="178" spans="1:7" x14ac:dyDescent="0.3">
      <c r="A178" t="s">
        <v>444</v>
      </c>
      <c r="B178" t="s">
        <v>765</v>
      </c>
      <c r="C178">
        <v>45</v>
      </c>
      <c r="D178" t="s">
        <v>167</v>
      </c>
      <c r="E178" t="s">
        <v>167</v>
      </c>
      <c r="F178" t="s">
        <v>167</v>
      </c>
      <c r="G178" t="str">
        <f t="array" ref="G178">_xlfn.IFS(C178&gt;50, "High", C178&gt;=30, "Moderate", C178&lt;30, "low")</f>
        <v>Moderate</v>
      </c>
    </row>
    <row r="179" spans="1:7" x14ac:dyDescent="0.3">
      <c r="A179" t="s">
        <v>444</v>
      </c>
      <c r="B179" t="s">
        <v>765</v>
      </c>
      <c r="C179">
        <v>45</v>
      </c>
      <c r="D179" t="s">
        <v>167</v>
      </c>
      <c r="E179" t="s">
        <v>167</v>
      </c>
      <c r="F179" t="s">
        <v>167</v>
      </c>
      <c r="G179" t="str">
        <f t="array" ref="G179">_xlfn.IFS(C179&gt;50, "High", C179&gt;=30, "Moderate", C179&lt;30, "low")</f>
        <v>Moderate</v>
      </c>
    </row>
    <row r="180" spans="1:7" x14ac:dyDescent="0.3">
      <c r="A180" t="s">
        <v>444</v>
      </c>
      <c r="B180" t="s">
        <v>765</v>
      </c>
      <c r="C180">
        <v>45</v>
      </c>
      <c r="D180" t="s">
        <v>167</v>
      </c>
      <c r="E180" t="s">
        <v>167</v>
      </c>
      <c r="F180" t="s">
        <v>167</v>
      </c>
      <c r="G180" t="str">
        <f t="array" ref="G180">_xlfn.IFS(C180&gt;50, "High", C180&gt;=30, "Moderate", C180&lt;30, "low")</f>
        <v>Moderate</v>
      </c>
    </row>
    <row r="181" spans="1:7" x14ac:dyDescent="0.3">
      <c r="A181" t="s">
        <v>444</v>
      </c>
      <c r="B181" t="s">
        <v>765</v>
      </c>
      <c r="C181">
        <v>45</v>
      </c>
      <c r="D181" t="s">
        <v>167</v>
      </c>
      <c r="E181" t="s">
        <v>167</v>
      </c>
      <c r="F181" t="s">
        <v>167</v>
      </c>
      <c r="G181" t="str">
        <f t="array" ref="G181">_xlfn.IFS(C181&gt;50, "High", C181&gt;=30, "Moderate", C181&lt;30, "low")</f>
        <v>Moderate</v>
      </c>
    </row>
    <row r="182" spans="1:7" x14ac:dyDescent="0.3">
      <c r="A182" t="s">
        <v>444</v>
      </c>
      <c r="B182" t="s">
        <v>765</v>
      </c>
      <c r="C182">
        <v>45</v>
      </c>
      <c r="D182" t="s">
        <v>167</v>
      </c>
      <c r="E182" t="s">
        <v>167</v>
      </c>
      <c r="F182" t="s">
        <v>167</v>
      </c>
      <c r="G182" t="str">
        <f t="array" ref="G182">_xlfn.IFS(C182&gt;50, "High", C182&gt;=30, "Moderate", C182&lt;30, "low")</f>
        <v>Moderate</v>
      </c>
    </row>
    <row r="183" spans="1:7" x14ac:dyDescent="0.3">
      <c r="A183" t="s">
        <v>444</v>
      </c>
      <c r="B183" t="s">
        <v>765</v>
      </c>
      <c r="C183">
        <v>45</v>
      </c>
      <c r="D183" t="s">
        <v>167</v>
      </c>
      <c r="E183" t="s">
        <v>167</v>
      </c>
      <c r="F183" t="s">
        <v>167</v>
      </c>
      <c r="G183" t="str">
        <f t="array" ref="G183">_xlfn.IFS(C183&gt;50, "High", C183&gt;=30, "Moderate", C183&lt;30, "low")</f>
        <v>Moderate</v>
      </c>
    </row>
    <row r="184" spans="1:7" x14ac:dyDescent="0.3">
      <c r="A184" t="s">
        <v>444</v>
      </c>
      <c r="B184" t="s">
        <v>765</v>
      </c>
      <c r="C184">
        <v>45</v>
      </c>
      <c r="D184" t="s">
        <v>167</v>
      </c>
      <c r="E184" t="s">
        <v>167</v>
      </c>
      <c r="F184" t="s">
        <v>167</v>
      </c>
      <c r="G184" t="str">
        <f t="array" ref="G184">_xlfn.IFS(C184&gt;50, "High", C184&gt;=30, "Moderate", C184&lt;30, "low")</f>
        <v>Moderate</v>
      </c>
    </row>
    <row r="185" spans="1:7" x14ac:dyDescent="0.3">
      <c r="A185" t="s">
        <v>444</v>
      </c>
      <c r="B185" t="s">
        <v>765</v>
      </c>
      <c r="C185">
        <v>45</v>
      </c>
      <c r="D185" t="s">
        <v>167</v>
      </c>
      <c r="E185" t="s">
        <v>167</v>
      </c>
      <c r="F185" t="s">
        <v>167</v>
      </c>
      <c r="G185" t="str">
        <f t="array" ref="G185">_xlfn.IFS(C185&gt;50, "High", C185&gt;=30, "Moderate", C185&lt;30, "low")</f>
        <v>Moderate</v>
      </c>
    </row>
    <row r="186" spans="1:7" x14ac:dyDescent="0.3">
      <c r="A186" t="s">
        <v>444</v>
      </c>
      <c r="B186" t="s">
        <v>778</v>
      </c>
      <c r="C186">
        <v>45</v>
      </c>
      <c r="D186" t="s">
        <v>167</v>
      </c>
      <c r="E186" t="s">
        <v>167</v>
      </c>
      <c r="F186" t="s">
        <v>167</v>
      </c>
      <c r="G186" t="str">
        <f t="array" ref="G186">_xlfn.IFS(C186&gt;50, "High", C186&gt;=30, "Moderate", C186&lt;30, "low")</f>
        <v>Moderate</v>
      </c>
    </row>
    <row r="187" spans="1:7" x14ac:dyDescent="0.3">
      <c r="A187" t="s">
        <v>444</v>
      </c>
      <c r="B187" t="s">
        <v>778</v>
      </c>
      <c r="C187">
        <v>45</v>
      </c>
      <c r="D187" t="s">
        <v>167</v>
      </c>
      <c r="E187" t="s">
        <v>167</v>
      </c>
      <c r="F187" t="s">
        <v>167</v>
      </c>
      <c r="G187" t="str">
        <f t="array" ref="G187">_xlfn.IFS(C187&gt;50, "High", C187&gt;=30, "Moderate", C187&lt;30, "low")</f>
        <v>Moderate</v>
      </c>
    </row>
    <row r="188" spans="1:7" x14ac:dyDescent="0.3">
      <c r="A188" t="s">
        <v>444</v>
      </c>
      <c r="B188" t="s">
        <v>778</v>
      </c>
      <c r="C188">
        <v>45</v>
      </c>
      <c r="D188" t="s">
        <v>167</v>
      </c>
      <c r="E188" t="s">
        <v>167</v>
      </c>
      <c r="F188" t="s">
        <v>167</v>
      </c>
      <c r="G188" t="str">
        <f t="array" ref="G188">_xlfn.IFS(C188&gt;50, "High", C188&gt;=30, "Moderate", C188&lt;30, "low")</f>
        <v>Moderate</v>
      </c>
    </row>
    <row r="189" spans="1:7" x14ac:dyDescent="0.3">
      <c r="A189" t="s">
        <v>444</v>
      </c>
      <c r="B189" t="s">
        <v>778</v>
      </c>
      <c r="C189">
        <v>45</v>
      </c>
      <c r="D189" t="s">
        <v>167</v>
      </c>
      <c r="E189" t="s">
        <v>167</v>
      </c>
      <c r="F189" t="s">
        <v>167</v>
      </c>
      <c r="G189" t="str">
        <f t="array" ref="G189">_xlfn.IFS(C189&gt;50, "High", C189&gt;=30, "Moderate", C189&lt;30, "low")</f>
        <v>Moderate</v>
      </c>
    </row>
    <row r="190" spans="1:7" x14ac:dyDescent="0.3">
      <c r="A190" t="s">
        <v>444</v>
      </c>
      <c r="B190" t="s">
        <v>778</v>
      </c>
      <c r="C190">
        <v>45</v>
      </c>
      <c r="D190" t="s">
        <v>167</v>
      </c>
      <c r="E190" t="s">
        <v>167</v>
      </c>
      <c r="F190" t="s">
        <v>167</v>
      </c>
      <c r="G190" t="str">
        <f t="array" ref="G190">_xlfn.IFS(C190&gt;50, "High", C190&gt;=30, "Moderate", C190&lt;30, "low")</f>
        <v>Moderate</v>
      </c>
    </row>
    <row r="191" spans="1:7" x14ac:dyDescent="0.3">
      <c r="A191" t="s">
        <v>444</v>
      </c>
      <c r="B191" t="s">
        <v>778</v>
      </c>
      <c r="C191">
        <v>45</v>
      </c>
      <c r="D191" t="s">
        <v>167</v>
      </c>
      <c r="E191" t="s">
        <v>167</v>
      </c>
      <c r="F191" t="s">
        <v>167</v>
      </c>
      <c r="G191" t="str">
        <f t="array" ref="G191">_xlfn.IFS(C191&gt;50, "High", C191&gt;=30, "Moderate", C191&lt;30, "low")</f>
        <v>Moderate</v>
      </c>
    </row>
    <row r="192" spans="1:7" x14ac:dyDescent="0.3">
      <c r="A192" t="s">
        <v>785</v>
      </c>
      <c r="B192" t="s">
        <v>786</v>
      </c>
      <c r="C192">
        <v>50</v>
      </c>
      <c r="D192" t="s">
        <v>167</v>
      </c>
      <c r="E192" t="s">
        <v>167</v>
      </c>
      <c r="F192" t="s">
        <v>167</v>
      </c>
      <c r="G192" t="str">
        <f t="array" ref="G192">_xlfn.IFS(C192&gt;50, "High", C192&gt;=30, "Moderate", C192&lt;30, "low")</f>
        <v>Moderate</v>
      </c>
    </row>
    <row r="193" spans="1:7" x14ac:dyDescent="0.3">
      <c r="A193" t="s">
        <v>785</v>
      </c>
      <c r="B193" t="s">
        <v>786</v>
      </c>
      <c r="C193">
        <v>50</v>
      </c>
      <c r="D193" t="s">
        <v>167</v>
      </c>
      <c r="E193" t="s">
        <v>167</v>
      </c>
      <c r="F193" t="s">
        <v>167</v>
      </c>
      <c r="G193" t="str">
        <f t="array" ref="G193">_xlfn.IFS(C193&gt;50, "High", C193&gt;=30, "Moderate", C193&lt;30, "low")</f>
        <v>Moderate</v>
      </c>
    </row>
    <row r="194" spans="1:7" x14ac:dyDescent="0.3">
      <c r="A194" t="s">
        <v>785</v>
      </c>
      <c r="B194" t="s">
        <v>786</v>
      </c>
      <c r="C194">
        <v>50</v>
      </c>
      <c r="D194" t="s">
        <v>167</v>
      </c>
      <c r="E194" t="s">
        <v>167</v>
      </c>
      <c r="F194" t="s">
        <v>167</v>
      </c>
      <c r="G194" t="str">
        <f t="array" ref="G194">_xlfn.IFS(C194&gt;50, "High", C194&gt;=30, "Moderate", C194&lt;30, "low")</f>
        <v>Moderate</v>
      </c>
    </row>
    <row r="195" spans="1:7" x14ac:dyDescent="0.3">
      <c r="A195" t="s">
        <v>444</v>
      </c>
      <c r="B195" t="s">
        <v>801</v>
      </c>
      <c r="C195">
        <v>37</v>
      </c>
      <c r="D195" t="s">
        <v>167</v>
      </c>
      <c r="E195" t="s">
        <v>167</v>
      </c>
      <c r="F195" t="s">
        <v>167</v>
      </c>
      <c r="G195" t="str">
        <f t="array" ref="G195">_xlfn.IFS(C195&gt;50, "High", C195&gt;=30, "Moderate", C195&lt;30, "low")</f>
        <v>Moderate</v>
      </c>
    </row>
    <row r="196" spans="1:7" x14ac:dyDescent="0.3">
      <c r="A196" t="s">
        <v>444</v>
      </c>
      <c r="B196" t="s">
        <v>801</v>
      </c>
      <c r="C196">
        <v>37</v>
      </c>
      <c r="D196" t="s">
        <v>167</v>
      </c>
      <c r="E196" t="s">
        <v>167</v>
      </c>
      <c r="F196" t="s">
        <v>167</v>
      </c>
      <c r="G196" t="str">
        <f t="array" ref="G196">_xlfn.IFS(C196&gt;50, "High", C196&gt;=30, "Moderate", C196&lt;30, "low")</f>
        <v>Moderate</v>
      </c>
    </row>
    <row r="197" spans="1:7" x14ac:dyDescent="0.3">
      <c r="A197" t="s">
        <v>444</v>
      </c>
      <c r="B197" t="s">
        <v>801</v>
      </c>
      <c r="C197">
        <v>37</v>
      </c>
      <c r="D197" t="s">
        <v>167</v>
      </c>
      <c r="E197" t="s">
        <v>167</v>
      </c>
      <c r="F197" t="s">
        <v>167</v>
      </c>
      <c r="G197" t="str">
        <f t="array" ref="G197">_xlfn.IFS(C197&gt;50, "High", C197&gt;=30, "Moderate", C197&lt;30, "low")</f>
        <v>Moderate</v>
      </c>
    </row>
    <row r="198" spans="1:7" x14ac:dyDescent="0.3">
      <c r="A198" t="s">
        <v>444</v>
      </c>
      <c r="B198" t="s">
        <v>801</v>
      </c>
      <c r="C198">
        <v>37</v>
      </c>
      <c r="D198" t="s">
        <v>167</v>
      </c>
      <c r="E198" t="s">
        <v>167</v>
      </c>
      <c r="F198" t="s">
        <v>167</v>
      </c>
      <c r="G198" t="str">
        <f t="array" ref="G198">_xlfn.IFS(C198&gt;50, "High", C198&gt;=30, "Moderate", C198&lt;30, "low")</f>
        <v>Moderate</v>
      </c>
    </row>
    <row r="199" spans="1:7" x14ac:dyDescent="0.3">
      <c r="A199" t="s">
        <v>444</v>
      </c>
      <c r="B199" t="s">
        <v>801</v>
      </c>
      <c r="C199">
        <v>37</v>
      </c>
      <c r="D199" t="s">
        <v>167</v>
      </c>
      <c r="E199" t="s">
        <v>167</v>
      </c>
      <c r="F199" t="s">
        <v>167</v>
      </c>
      <c r="G199" t="str">
        <f t="array" ref="G199">_xlfn.IFS(C199&gt;50, "High", C199&gt;=30, "Moderate", C199&lt;30, "low")</f>
        <v>Moderate</v>
      </c>
    </row>
    <row r="200" spans="1:7" x14ac:dyDescent="0.3">
      <c r="A200" t="s">
        <v>785</v>
      </c>
      <c r="B200" t="s">
        <v>821</v>
      </c>
      <c r="C200">
        <v>70</v>
      </c>
      <c r="D200" t="s">
        <v>167</v>
      </c>
      <c r="E200" t="s">
        <v>167</v>
      </c>
      <c r="F200" t="s">
        <v>167</v>
      </c>
      <c r="G200" t="str">
        <f t="array" ref="G200">_xlfn.IFS(C200&gt;50, "High", C200&gt;=30, "Moderate", C200&lt;30, "low")</f>
        <v>High</v>
      </c>
    </row>
    <row r="201" spans="1:7" x14ac:dyDescent="0.3">
      <c r="A201" t="s">
        <v>785</v>
      </c>
      <c r="B201" t="s">
        <v>821</v>
      </c>
      <c r="C201">
        <v>70</v>
      </c>
      <c r="D201" t="s">
        <v>167</v>
      </c>
      <c r="E201" t="s">
        <v>167</v>
      </c>
      <c r="F201" t="s">
        <v>837</v>
      </c>
      <c r="G201" t="str">
        <f t="array" ref="G201">_xlfn.IFS(C201&gt;50, "High", C201&gt;=30, "Moderate", C201&lt;30, "low")</f>
        <v>High</v>
      </c>
    </row>
    <row r="202" spans="1:7" x14ac:dyDescent="0.3">
      <c r="A202" t="s">
        <v>615</v>
      </c>
      <c r="B202" t="s">
        <v>844</v>
      </c>
      <c r="C202">
        <v>71</v>
      </c>
      <c r="D202" t="s">
        <v>167</v>
      </c>
      <c r="E202" t="s">
        <v>167</v>
      </c>
      <c r="F202" t="s">
        <v>837</v>
      </c>
      <c r="G202" t="str">
        <f t="array" ref="G202">_xlfn.IFS(C202&gt;50, "High", C202&gt;=30, "Moderate", C202&lt;30, "low")</f>
        <v>High</v>
      </c>
    </row>
    <row r="203" spans="1:7" x14ac:dyDescent="0.3">
      <c r="A203" t="s">
        <v>615</v>
      </c>
      <c r="B203" t="s">
        <v>844</v>
      </c>
      <c r="C203">
        <v>71</v>
      </c>
      <c r="D203" t="s">
        <v>167</v>
      </c>
      <c r="E203" t="s">
        <v>167</v>
      </c>
      <c r="F203" t="s">
        <v>837</v>
      </c>
      <c r="G203" t="str">
        <f t="array" ref="G203">_xlfn.IFS(C203&gt;50, "High", C203&gt;=30, "Moderate", C203&lt;30, "low")</f>
        <v>High</v>
      </c>
    </row>
    <row r="204" spans="1:7" x14ac:dyDescent="0.3">
      <c r="A204" t="s">
        <v>865</v>
      </c>
      <c r="B204" t="s">
        <v>866</v>
      </c>
      <c r="C204">
        <v>66</v>
      </c>
      <c r="D204" t="s">
        <v>167</v>
      </c>
      <c r="E204" t="s">
        <v>167</v>
      </c>
      <c r="F204" t="s">
        <v>837</v>
      </c>
      <c r="G204" t="str">
        <f t="array" ref="G204">_xlfn.IFS(C204&gt;50, "High", C204&gt;=30, "Moderate", C204&lt;30, "low")</f>
        <v>High</v>
      </c>
    </row>
    <row r="205" spans="1:7" x14ac:dyDescent="0.3">
      <c r="A205" t="s">
        <v>865</v>
      </c>
      <c r="B205" t="s">
        <v>866</v>
      </c>
      <c r="C205">
        <v>66</v>
      </c>
      <c r="D205" t="s">
        <v>167</v>
      </c>
      <c r="E205" t="s">
        <v>167</v>
      </c>
      <c r="F205" t="s">
        <v>167</v>
      </c>
      <c r="G205" t="str">
        <f t="array" ref="G205">_xlfn.IFS(C205&gt;50, "High", C205&gt;=30, "Moderate", C205&lt;30, "low")</f>
        <v>High</v>
      </c>
    </row>
    <row r="206" spans="1:7" x14ac:dyDescent="0.3">
      <c r="A206" t="s">
        <v>865</v>
      </c>
      <c r="B206" t="s">
        <v>890</v>
      </c>
      <c r="C206">
        <v>66</v>
      </c>
      <c r="D206" t="s">
        <v>167</v>
      </c>
      <c r="E206" t="s">
        <v>167</v>
      </c>
      <c r="F206" t="s">
        <v>167</v>
      </c>
      <c r="G206" t="str">
        <f t="array" ref="G206">_xlfn.IFS(C206&gt;50, "High", C206&gt;=30, "Moderate", C206&lt;30, "low")</f>
        <v>High</v>
      </c>
    </row>
    <row r="207" spans="1:7" x14ac:dyDescent="0.3">
      <c r="A207" t="s">
        <v>865</v>
      </c>
      <c r="B207" t="s">
        <v>890</v>
      </c>
      <c r="C207">
        <v>66</v>
      </c>
      <c r="D207" t="s">
        <v>167</v>
      </c>
      <c r="E207" t="s">
        <v>167</v>
      </c>
      <c r="F207" t="s">
        <v>167</v>
      </c>
      <c r="G207" t="str">
        <f t="array" ref="G207">_xlfn.IFS(C207&gt;50, "High", C207&gt;=30, "Moderate", C207&lt;30, "low")</f>
        <v>High</v>
      </c>
    </row>
    <row r="208" spans="1:7" x14ac:dyDescent="0.3">
      <c r="A208" t="s">
        <v>865</v>
      </c>
      <c r="B208" t="s">
        <v>890</v>
      </c>
      <c r="C208">
        <v>66</v>
      </c>
      <c r="D208" t="s">
        <v>167</v>
      </c>
      <c r="E208" t="s">
        <v>167</v>
      </c>
      <c r="F208" t="s">
        <v>167</v>
      </c>
      <c r="G208" t="str">
        <f t="array" ref="G208">_xlfn.IFS(C208&gt;50, "High", C208&gt;=30, "Moderate", C208&lt;30, "low")</f>
        <v>High</v>
      </c>
    </row>
    <row r="209" spans="1:7" x14ac:dyDescent="0.3">
      <c r="A209" t="s">
        <v>898</v>
      </c>
      <c r="B209" t="s">
        <v>899</v>
      </c>
      <c r="C209">
        <v>67</v>
      </c>
      <c r="D209" t="s">
        <v>167</v>
      </c>
      <c r="E209" t="s">
        <v>167</v>
      </c>
      <c r="F209" t="s">
        <v>167</v>
      </c>
      <c r="G209" t="str">
        <f t="array" ref="G209">_xlfn.IFS(C209&gt;50, "High", C209&gt;=30, "Moderate", C209&lt;30, "low")</f>
        <v>High</v>
      </c>
    </row>
    <row r="210" spans="1:7" x14ac:dyDescent="0.3">
      <c r="A210" t="s">
        <v>898</v>
      </c>
      <c r="B210" t="s">
        <v>899</v>
      </c>
      <c r="C210">
        <v>67</v>
      </c>
      <c r="D210" t="s">
        <v>167</v>
      </c>
      <c r="E210" t="s">
        <v>167</v>
      </c>
      <c r="F210" t="s">
        <v>167</v>
      </c>
      <c r="G210" t="str">
        <f t="array" ref="G210">_xlfn.IFS(C210&gt;50, "High", C210&gt;=30, "Moderate", C210&lt;30, "low")</f>
        <v>High</v>
      </c>
    </row>
    <row r="211" spans="1:7" x14ac:dyDescent="0.3">
      <c r="A211" t="s">
        <v>898</v>
      </c>
      <c r="B211" t="s">
        <v>899</v>
      </c>
      <c r="C211">
        <v>67</v>
      </c>
      <c r="D211" t="s">
        <v>167</v>
      </c>
      <c r="E211" t="s">
        <v>167</v>
      </c>
      <c r="F211" t="s">
        <v>167</v>
      </c>
      <c r="G211" t="str">
        <f t="array" ref="G211">_xlfn.IFS(C211&gt;50, "High", C211&gt;=30, "Moderate", C211&lt;30, "low")</f>
        <v>High</v>
      </c>
    </row>
    <row r="212" spans="1:7" x14ac:dyDescent="0.3">
      <c r="A212" t="s">
        <v>898</v>
      </c>
      <c r="B212" t="s">
        <v>918</v>
      </c>
      <c r="C212">
        <v>47</v>
      </c>
      <c r="D212" t="s">
        <v>167</v>
      </c>
      <c r="E212" t="s">
        <v>167</v>
      </c>
      <c r="F212" t="s">
        <v>167</v>
      </c>
      <c r="G212" t="str">
        <f t="array" ref="G212">_xlfn.IFS(C212&gt;50, "High", C212&gt;=30, "Moderate", C212&lt;30, "low")</f>
        <v>Moderate</v>
      </c>
    </row>
    <row r="213" spans="1:7" x14ac:dyDescent="0.3">
      <c r="A213" t="s">
        <v>898</v>
      </c>
      <c r="B213" t="s">
        <v>918</v>
      </c>
      <c r="C213">
        <v>47</v>
      </c>
      <c r="D213" t="s">
        <v>167</v>
      </c>
      <c r="E213" t="s">
        <v>167</v>
      </c>
      <c r="F213" t="s">
        <v>167</v>
      </c>
      <c r="G213" t="str">
        <f t="array" ref="G213">_xlfn.IFS(C213&gt;50, "High", C213&gt;=30, "Moderate", C213&lt;30, "low")</f>
        <v>Moderate</v>
      </c>
    </row>
    <row r="214" spans="1:7" x14ac:dyDescent="0.3">
      <c r="A214" t="s">
        <v>898</v>
      </c>
      <c r="B214" t="s">
        <v>918</v>
      </c>
      <c r="C214">
        <v>47</v>
      </c>
      <c r="D214" t="s">
        <v>167</v>
      </c>
      <c r="E214" t="s">
        <v>167</v>
      </c>
      <c r="F214" t="s">
        <v>167</v>
      </c>
      <c r="G214" t="str">
        <f t="array" ref="G214">_xlfn.IFS(C214&gt;50, "High", C214&gt;=30, "Moderate", C214&lt;30, "low")</f>
        <v>Moderate</v>
      </c>
    </row>
    <row r="215" spans="1:7" x14ac:dyDescent="0.3">
      <c r="A215" t="s">
        <v>679</v>
      </c>
      <c r="B215" t="s">
        <v>938</v>
      </c>
      <c r="C215">
        <v>60.9</v>
      </c>
      <c r="D215" t="s">
        <v>167</v>
      </c>
      <c r="E215" t="s">
        <v>167</v>
      </c>
      <c r="F215" t="s">
        <v>837</v>
      </c>
      <c r="G215" t="str">
        <f t="array" ref="G215">_xlfn.IFS(C215&gt;50, "High", C215&gt;=30, "Moderate", C215&lt;30, "low")</f>
        <v>High</v>
      </c>
    </row>
    <row r="216" spans="1:7" x14ac:dyDescent="0.3">
      <c r="A216" t="s">
        <v>898</v>
      </c>
      <c r="B216" t="s">
        <v>953</v>
      </c>
      <c r="C216">
        <v>52</v>
      </c>
      <c r="D216" t="s">
        <v>167</v>
      </c>
      <c r="E216" t="s">
        <v>167</v>
      </c>
      <c r="F216" t="s">
        <v>167</v>
      </c>
      <c r="G216" t="str">
        <f t="array" ref="G216">_xlfn.IFS(C216&gt;50, "High", C216&gt;=30, "Moderate", C216&lt;30, "low")</f>
        <v>High</v>
      </c>
    </row>
    <row r="217" spans="1:7" x14ac:dyDescent="0.3">
      <c r="A217" t="s">
        <v>444</v>
      </c>
      <c r="B217" t="s">
        <v>968</v>
      </c>
      <c r="C217">
        <v>87</v>
      </c>
      <c r="D217" t="s">
        <v>167</v>
      </c>
      <c r="E217" t="s">
        <v>167</v>
      </c>
      <c r="F217" t="s">
        <v>837</v>
      </c>
      <c r="G217" t="str">
        <f t="array" ref="G217">_xlfn.IFS(C217&gt;50, "High", C217&gt;=30, "Moderate", C217&lt;30, "low")</f>
        <v>High</v>
      </c>
    </row>
    <row r="218" spans="1:7" x14ac:dyDescent="0.3">
      <c r="A218" t="s">
        <v>898</v>
      </c>
      <c r="B218" t="s">
        <v>980</v>
      </c>
      <c r="C218">
        <v>78</v>
      </c>
      <c r="D218" t="s">
        <v>167</v>
      </c>
      <c r="E218" t="s">
        <v>167</v>
      </c>
      <c r="F218" t="s">
        <v>167</v>
      </c>
      <c r="G218" t="str">
        <f t="array" ref="G218">_xlfn.IFS(C218&gt;50, "High", C218&gt;=30, "Moderate", C218&lt;30, "low")</f>
        <v>High</v>
      </c>
    </row>
    <row r="219" spans="1:7" x14ac:dyDescent="0.3">
      <c r="A219" t="s">
        <v>898</v>
      </c>
      <c r="B219" t="s">
        <v>980</v>
      </c>
      <c r="C219">
        <v>78</v>
      </c>
      <c r="D219" t="s">
        <v>167</v>
      </c>
      <c r="E219" t="s">
        <v>167</v>
      </c>
      <c r="F219" t="s">
        <v>167</v>
      </c>
      <c r="G219" t="str">
        <f t="array" ref="G219">_xlfn.IFS(C219&gt;50, "High", C219&gt;=30, "Moderate", C219&lt;30, "low")</f>
        <v>High</v>
      </c>
    </row>
    <row r="220" spans="1:7" x14ac:dyDescent="0.3">
      <c r="A220" t="s">
        <v>898</v>
      </c>
      <c r="B220" t="s">
        <v>980</v>
      </c>
      <c r="C220">
        <v>78</v>
      </c>
      <c r="D220" t="s">
        <v>167</v>
      </c>
      <c r="E220" t="s">
        <v>167</v>
      </c>
      <c r="F220" t="s">
        <v>167</v>
      </c>
      <c r="G220" t="str">
        <f t="array" ref="G220">_xlfn.IFS(C220&gt;50, "High", C220&gt;=30, "Moderate", C220&lt;30, "low")</f>
        <v>High</v>
      </c>
    </row>
    <row r="221" spans="1:7" x14ac:dyDescent="0.3">
      <c r="A221" t="s">
        <v>898</v>
      </c>
      <c r="B221" t="s">
        <v>980</v>
      </c>
      <c r="C221">
        <v>78</v>
      </c>
      <c r="D221" t="s">
        <v>167</v>
      </c>
      <c r="E221" t="s">
        <v>167</v>
      </c>
      <c r="F221" t="s">
        <v>167</v>
      </c>
      <c r="G221" t="str">
        <f t="array" ref="G221">_xlfn.IFS(C221&gt;50, "High", C221&gt;=30, "Moderate", C221&lt;30, "low")</f>
        <v>High</v>
      </c>
    </row>
    <row r="222" spans="1:7" x14ac:dyDescent="0.3">
      <c r="A222" t="s">
        <v>898</v>
      </c>
      <c r="B222" t="s">
        <v>980</v>
      </c>
      <c r="C222">
        <v>46</v>
      </c>
      <c r="D222" t="s">
        <v>167</v>
      </c>
      <c r="E222" t="s">
        <v>167</v>
      </c>
      <c r="F222" t="s">
        <v>167</v>
      </c>
      <c r="G222" t="str">
        <f t="array" ref="G222">_xlfn.IFS(C222&gt;50, "High", C222&gt;=30, "Moderate", C222&lt;30, "low")</f>
        <v>Moderate</v>
      </c>
    </row>
    <row r="223" spans="1:7" x14ac:dyDescent="0.3">
      <c r="A223" t="s">
        <v>898</v>
      </c>
      <c r="B223" t="s">
        <v>980</v>
      </c>
      <c r="C223">
        <v>78</v>
      </c>
      <c r="D223" t="s">
        <v>167</v>
      </c>
      <c r="E223" t="s">
        <v>167</v>
      </c>
      <c r="F223" t="s">
        <v>167</v>
      </c>
      <c r="G223" t="str">
        <f t="array" ref="G223">_xlfn.IFS(C223&gt;50, "High", C223&gt;=30, "Moderate", C223&lt;30, "low")</f>
        <v>High</v>
      </c>
    </row>
    <row r="224" spans="1:7" x14ac:dyDescent="0.3">
      <c r="A224" t="s">
        <v>235</v>
      </c>
      <c r="B224" t="s">
        <v>1019</v>
      </c>
      <c r="C224">
        <v>35</v>
      </c>
      <c r="D224" t="s">
        <v>167</v>
      </c>
      <c r="E224" t="s">
        <v>167</v>
      </c>
      <c r="F224" t="s">
        <v>167</v>
      </c>
      <c r="G224" t="str">
        <f t="array" ref="G224">_xlfn.IFS(C224&gt;50, "High", C224&gt;=30, "Moderate", C224&lt;30, "low")</f>
        <v>Moderate</v>
      </c>
    </row>
    <row r="225" spans="1:7" x14ac:dyDescent="0.3">
      <c r="A225" t="s">
        <v>235</v>
      </c>
      <c r="B225" t="s">
        <v>1019</v>
      </c>
      <c r="C225">
        <v>35</v>
      </c>
      <c r="D225" t="s">
        <v>167</v>
      </c>
      <c r="E225" t="s">
        <v>167</v>
      </c>
      <c r="F225" t="s">
        <v>167</v>
      </c>
      <c r="G225" t="str">
        <f t="array" ref="G225">_xlfn.IFS(C225&gt;50, "High", C225&gt;=30, "Moderate", C225&lt;30, "low")</f>
        <v>Moderate</v>
      </c>
    </row>
    <row r="226" spans="1:7" x14ac:dyDescent="0.3">
      <c r="A226" t="s">
        <v>235</v>
      </c>
      <c r="B226" t="s">
        <v>1019</v>
      </c>
      <c r="C226">
        <v>35</v>
      </c>
      <c r="D226" t="s">
        <v>167</v>
      </c>
      <c r="E226" t="s">
        <v>167</v>
      </c>
      <c r="F226" t="s">
        <v>167</v>
      </c>
      <c r="G226" t="str">
        <f t="array" ref="G226">_xlfn.IFS(C226&gt;50, "High", C226&gt;=30, "Moderate", C226&lt;30, "low")</f>
        <v>Moderate</v>
      </c>
    </row>
    <row r="227" spans="1:7" x14ac:dyDescent="0.3">
      <c r="A227" t="s">
        <v>235</v>
      </c>
      <c r="B227" t="s">
        <v>1019</v>
      </c>
      <c r="C227">
        <v>35</v>
      </c>
      <c r="D227" t="s">
        <v>167</v>
      </c>
      <c r="E227" t="s">
        <v>167</v>
      </c>
      <c r="F227" t="s">
        <v>167</v>
      </c>
      <c r="G227" t="str">
        <f t="array" ref="G227">_xlfn.IFS(C227&gt;50, "High", C227&gt;=30, "Moderate", C227&lt;30, "low")</f>
        <v>Moderate</v>
      </c>
    </row>
    <row r="228" spans="1:7" x14ac:dyDescent="0.3">
      <c r="A228" t="s">
        <v>235</v>
      </c>
      <c r="B228" t="s">
        <v>1019</v>
      </c>
      <c r="C228">
        <v>35</v>
      </c>
      <c r="D228" t="s">
        <v>167</v>
      </c>
      <c r="E228" t="s">
        <v>167</v>
      </c>
      <c r="F228" t="s">
        <v>167</v>
      </c>
      <c r="G228" t="str">
        <f t="array" ref="G228">_xlfn.IFS(C228&gt;50, "High", C228&gt;=30, "Moderate", C228&lt;30, "low")</f>
        <v>Moderate</v>
      </c>
    </row>
    <row r="229" spans="1:7" x14ac:dyDescent="0.3">
      <c r="A229" t="s">
        <v>235</v>
      </c>
      <c r="B229" t="s">
        <v>1019</v>
      </c>
      <c r="C229">
        <v>35</v>
      </c>
      <c r="D229" t="s">
        <v>167</v>
      </c>
      <c r="E229" t="s">
        <v>167</v>
      </c>
      <c r="F229" t="s">
        <v>167</v>
      </c>
      <c r="G229" t="str">
        <f t="array" ref="G229">_xlfn.IFS(C229&gt;50, "High", C229&gt;=30, "Moderate", C229&lt;30, "low")</f>
        <v>Moderate</v>
      </c>
    </row>
    <row r="230" spans="1:7" x14ac:dyDescent="0.3">
      <c r="A230" t="s">
        <v>235</v>
      </c>
      <c r="B230" t="s">
        <v>1019</v>
      </c>
      <c r="C230">
        <v>35</v>
      </c>
      <c r="D230" t="s">
        <v>167</v>
      </c>
      <c r="E230" t="s">
        <v>167</v>
      </c>
      <c r="F230" t="s">
        <v>167</v>
      </c>
      <c r="G230" t="str">
        <f t="array" ref="G230">_xlfn.IFS(C230&gt;50, "High", C230&gt;=30, "Moderate", C230&lt;30, "low")</f>
        <v>Moderate</v>
      </c>
    </row>
    <row r="231" spans="1:7" x14ac:dyDescent="0.3">
      <c r="A231" t="s">
        <v>235</v>
      </c>
      <c r="B231" t="s">
        <v>1019</v>
      </c>
      <c r="C231">
        <v>35</v>
      </c>
      <c r="D231" t="s">
        <v>167</v>
      </c>
      <c r="E231" t="s">
        <v>167</v>
      </c>
      <c r="F231" t="s">
        <v>167</v>
      </c>
      <c r="G231" t="str">
        <f t="array" ref="G231">_xlfn.IFS(C231&gt;50, "High", C231&gt;=30, "Moderate", C231&lt;30, "low")</f>
        <v>Moderate</v>
      </c>
    </row>
    <row r="232" spans="1:7" x14ac:dyDescent="0.3">
      <c r="A232" t="s">
        <v>235</v>
      </c>
      <c r="B232" t="s">
        <v>1039</v>
      </c>
      <c r="C232">
        <v>27</v>
      </c>
      <c r="D232" t="s">
        <v>167</v>
      </c>
      <c r="E232" t="s">
        <v>167</v>
      </c>
      <c r="F232" t="s">
        <v>167</v>
      </c>
      <c r="G232" t="str">
        <f t="array" ref="G232">_xlfn.IFS(C232&gt;50, "High", C232&gt;=30, "Moderate", C232&lt;30, "low")</f>
        <v>low</v>
      </c>
    </row>
    <row r="233" spans="1:7" x14ac:dyDescent="0.3">
      <c r="A233" t="s">
        <v>235</v>
      </c>
      <c r="B233" t="s">
        <v>1039</v>
      </c>
      <c r="C233">
        <v>27</v>
      </c>
      <c r="D233" t="s">
        <v>167</v>
      </c>
      <c r="E233" t="s">
        <v>167</v>
      </c>
      <c r="F233" t="s">
        <v>167</v>
      </c>
      <c r="G233" t="str">
        <f t="array" ref="G233">_xlfn.IFS(C233&gt;50, "High", C233&gt;=30, "Moderate", C233&lt;30, "low")</f>
        <v>low</v>
      </c>
    </row>
    <row r="234" spans="1:7" x14ac:dyDescent="0.3">
      <c r="A234" t="s">
        <v>235</v>
      </c>
      <c r="B234" t="s">
        <v>1039</v>
      </c>
      <c r="C234">
        <v>27</v>
      </c>
      <c r="D234" t="s">
        <v>167</v>
      </c>
      <c r="E234" t="s">
        <v>167</v>
      </c>
      <c r="F234" t="s">
        <v>167</v>
      </c>
      <c r="G234" t="str">
        <f t="array" ref="G234">_xlfn.IFS(C234&gt;50, "High", C234&gt;=30, "Moderate", C234&lt;30, "low")</f>
        <v>low</v>
      </c>
    </row>
    <row r="235" spans="1:7" x14ac:dyDescent="0.3">
      <c r="A235" t="s">
        <v>235</v>
      </c>
      <c r="B235" t="s">
        <v>1039</v>
      </c>
      <c r="C235">
        <v>27</v>
      </c>
      <c r="D235" t="s">
        <v>167</v>
      </c>
      <c r="E235" t="s">
        <v>167</v>
      </c>
      <c r="F235" t="s">
        <v>167</v>
      </c>
      <c r="G235" t="str">
        <f t="array" ref="G235">_xlfn.IFS(C235&gt;50, "High", C235&gt;=30, "Moderate", C235&lt;30, "low")</f>
        <v>low</v>
      </c>
    </row>
    <row r="236" spans="1:7" x14ac:dyDescent="0.3">
      <c r="A236" t="s">
        <v>235</v>
      </c>
      <c r="B236" t="s">
        <v>1039</v>
      </c>
      <c r="C236">
        <v>27</v>
      </c>
      <c r="D236" t="s">
        <v>167</v>
      </c>
      <c r="E236" t="s">
        <v>167</v>
      </c>
      <c r="F236" t="s">
        <v>167</v>
      </c>
      <c r="G236" t="str">
        <f t="array" ref="G236">_xlfn.IFS(C236&gt;50, "High", C236&gt;=30, "Moderate", C236&lt;30, "low")</f>
        <v>low</v>
      </c>
    </row>
    <row r="237" spans="1:7" x14ac:dyDescent="0.3">
      <c r="A237" t="s">
        <v>235</v>
      </c>
      <c r="B237" t="s">
        <v>1039</v>
      </c>
      <c r="C237">
        <v>27</v>
      </c>
      <c r="D237" t="s">
        <v>167</v>
      </c>
      <c r="E237" t="s">
        <v>167</v>
      </c>
      <c r="F237" t="s">
        <v>167</v>
      </c>
      <c r="G237" t="str">
        <f t="array" ref="G237">_xlfn.IFS(C237&gt;50, "High", C237&gt;=30, "Moderate", C237&lt;30, "low")</f>
        <v>low</v>
      </c>
    </row>
    <row r="238" spans="1:7" x14ac:dyDescent="0.3">
      <c r="A238" t="s">
        <v>235</v>
      </c>
      <c r="B238" t="s">
        <v>1039</v>
      </c>
      <c r="C238">
        <v>27</v>
      </c>
      <c r="D238" t="s">
        <v>167</v>
      </c>
      <c r="E238" t="s">
        <v>167</v>
      </c>
      <c r="F238" t="s">
        <v>167</v>
      </c>
      <c r="G238" t="str">
        <f t="array" ref="G238">_xlfn.IFS(C238&gt;50, "High", C238&gt;=30, "Moderate", C238&lt;30, "low")</f>
        <v>low</v>
      </c>
    </row>
    <row r="239" spans="1:7" x14ac:dyDescent="0.3">
      <c r="A239" t="s">
        <v>235</v>
      </c>
      <c r="B239" t="s">
        <v>1039</v>
      </c>
      <c r="C239">
        <v>27</v>
      </c>
      <c r="D239" t="s">
        <v>167</v>
      </c>
      <c r="E239" t="s">
        <v>167</v>
      </c>
      <c r="F239" t="s">
        <v>167</v>
      </c>
      <c r="G239" t="str">
        <f t="array" ref="G239">_xlfn.IFS(C239&gt;50, "High", C239&gt;=30, "Moderate", C239&lt;30, "low")</f>
        <v>low</v>
      </c>
    </row>
    <row r="240" spans="1:7" x14ac:dyDescent="0.3">
      <c r="A240" t="s">
        <v>235</v>
      </c>
      <c r="B240" t="s">
        <v>1039</v>
      </c>
      <c r="C240">
        <v>27</v>
      </c>
      <c r="D240" t="s">
        <v>167</v>
      </c>
      <c r="E240" t="s">
        <v>167</v>
      </c>
      <c r="F240" t="s">
        <v>167</v>
      </c>
      <c r="G240" t="str">
        <f t="array" ref="G240">_xlfn.IFS(C240&gt;50, "High", C240&gt;=30, "Moderate", C240&lt;30, "low")</f>
        <v>low</v>
      </c>
    </row>
    <row r="241" spans="1:7" x14ac:dyDescent="0.3">
      <c r="A241" t="s">
        <v>235</v>
      </c>
      <c r="B241" t="s">
        <v>1039</v>
      </c>
      <c r="C241">
        <v>27</v>
      </c>
      <c r="D241" t="s">
        <v>167</v>
      </c>
      <c r="E241" t="s">
        <v>167</v>
      </c>
      <c r="F241" t="s">
        <v>167</v>
      </c>
      <c r="G241" t="str">
        <f t="array" ref="G241">_xlfn.IFS(C241&gt;50, "High", C241&gt;=30, "Moderate", C241&lt;30, "low")</f>
        <v>low</v>
      </c>
    </row>
    <row r="242" spans="1:7" x14ac:dyDescent="0.3">
      <c r="A242" t="s">
        <v>235</v>
      </c>
      <c r="B242" t="s">
        <v>1051</v>
      </c>
      <c r="C242">
        <v>35</v>
      </c>
      <c r="D242" t="s">
        <v>167</v>
      </c>
      <c r="E242" t="s">
        <v>167</v>
      </c>
      <c r="F242" t="s">
        <v>167</v>
      </c>
      <c r="G242" t="str">
        <f t="array" ref="G242">_xlfn.IFS(C242&gt;50, "High", C242&gt;=30, "Moderate", C242&lt;30, "low")</f>
        <v>Moderate</v>
      </c>
    </row>
    <row r="243" spans="1:7" x14ac:dyDescent="0.3">
      <c r="A243" t="s">
        <v>235</v>
      </c>
      <c r="B243" t="s">
        <v>1051</v>
      </c>
      <c r="C243">
        <v>35</v>
      </c>
      <c r="D243" t="s">
        <v>167</v>
      </c>
      <c r="E243" t="s">
        <v>167</v>
      </c>
      <c r="F243" t="s">
        <v>167</v>
      </c>
      <c r="G243" t="str">
        <f t="array" ref="G243">_xlfn.IFS(C243&gt;50, "High", C243&gt;=30, "Moderate", C243&lt;30, "low")</f>
        <v>Moderate</v>
      </c>
    </row>
    <row r="244" spans="1:7" x14ac:dyDescent="0.3">
      <c r="A244" t="s">
        <v>235</v>
      </c>
      <c r="B244" t="s">
        <v>1051</v>
      </c>
      <c r="C244">
        <v>35</v>
      </c>
      <c r="D244" t="s">
        <v>167</v>
      </c>
      <c r="E244" t="s">
        <v>167</v>
      </c>
      <c r="F244" t="s">
        <v>167</v>
      </c>
      <c r="G244" t="str">
        <f t="array" ref="G244">_xlfn.IFS(C244&gt;50, "High", C244&gt;=30, "Moderate", C244&lt;30, "low")</f>
        <v>Moderate</v>
      </c>
    </row>
    <row r="245" spans="1:7" x14ac:dyDescent="0.3">
      <c r="A245" t="s">
        <v>235</v>
      </c>
      <c r="B245" t="s">
        <v>1051</v>
      </c>
      <c r="C245">
        <v>35</v>
      </c>
      <c r="D245" t="s">
        <v>167</v>
      </c>
      <c r="E245" t="s">
        <v>167</v>
      </c>
      <c r="F245" t="s">
        <v>167</v>
      </c>
      <c r="G245" t="str">
        <f t="array" ref="G245">_xlfn.IFS(C245&gt;50, "High", C245&gt;=30, "Moderate", C245&lt;30, "low")</f>
        <v>Moderate</v>
      </c>
    </row>
    <row r="246" spans="1:7" x14ac:dyDescent="0.3">
      <c r="A246" t="s">
        <v>235</v>
      </c>
      <c r="B246" t="s">
        <v>1051</v>
      </c>
      <c r="C246">
        <v>35</v>
      </c>
      <c r="D246" t="s">
        <v>167</v>
      </c>
      <c r="E246" t="s">
        <v>167</v>
      </c>
      <c r="F246" t="s">
        <v>167</v>
      </c>
      <c r="G246" t="str">
        <f t="array" ref="G246">_xlfn.IFS(C246&gt;50, "High", C246&gt;=30, "Moderate", C246&lt;30, "low")</f>
        <v>Moderate</v>
      </c>
    </row>
    <row r="247" spans="1:7" x14ac:dyDescent="0.3">
      <c r="A247" t="s">
        <v>235</v>
      </c>
      <c r="B247" t="s">
        <v>1051</v>
      </c>
      <c r="C247">
        <v>35</v>
      </c>
      <c r="D247" t="s">
        <v>167</v>
      </c>
      <c r="E247" t="s">
        <v>167</v>
      </c>
      <c r="F247" t="s">
        <v>167</v>
      </c>
      <c r="G247" t="str">
        <f t="array" ref="G247">_xlfn.IFS(C247&gt;50, "High", C247&gt;=30, "Moderate", C247&lt;30, "low")</f>
        <v>Moderate</v>
      </c>
    </row>
    <row r="248" spans="1:7" x14ac:dyDescent="0.3">
      <c r="A248" t="s">
        <v>235</v>
      </c>
      <c r="B248" t="s">
        <v>1051</v>
      </c>
      <c r="C248">
        <v>35</v>
      </c>
      <c r="D248" t="s">
        <v>167</v>
      </c>
      <c r="E248" t="s">
        <v>167</v>
      </c>
      <c r="F248" t="s">
        <v>167</v>
      </c>
      <c r="G248" t="str">
        <f t="array" ref="G248">_xlfn.IFS(C248&gt;50, "High", C248&gt;=30, "Moderate", C248&lt;30, "low")</f>
        <v>Moderate</v>
      </c>
    </row>
    <row r="249" spans="1:7" x14ac:dyDescent="0.3">
      <c r="A249" t="s">
        <v>235</v>
      </c>
      <c r="B249" t="s">
        <v>1051</v>
      </c>
      <c r="C249">
        <v>35</v>
      </c>
      <c r="D249" t="s">
        <v>167</v>
      </c>
      <c r="E249" t="s">
        <v>167</v>
      </c>
      <c r="F249" t="s">
        <v>167</v>
      </c>
      <c r="G249" t="str">
        <f t="array" ref="G249">_xlfn.IFS(C249&gt;50, "High", C249&gt;=30, "Moderate", C249&lt;30, "low")</f>
        <v>Moderate</v>
      </c>
    </row>
    <row r="250" spans="1:7" x14ac:dyDescent="0.3">
      <c r="A250" t="s">
        <v>235</v>
      </c>
      <c r="B250" t="s">
        <v>1051</v>
      </c>
      <c r="C250">
        <v>35</v>
      </c>
      <c r="D250" t="s">
        <v>167</v>
      </c>
      <c r="E250" t="s">
        <v>167</v>
      </c>
      <c r="F250" t="s">
        <v>167</v>
      </c>
      <c r="G250" t="str">
        <f t="array" ref="G250">_xlfn.IFS(C250&gt;50, "High", C250&gt;=30, "Moderate", C250&lt;30, "low")</f>
        <v>Moderate</v>
      </c>
    </row>
    <row r="251" spans="1:7" x14ac:dyDescent="0.3">
      <c r="A251" t="s">
        <v>235</v>
      </c>
      <c r="B251" t="s">
        <v>1051</v>
      </c>
      <c r="C251">
        <v>35</v>
      </c>
      <c r="D251" t="s">
        <v>167</v>
      </c>
      <c r="E251" t="s">
        <v>167</v>
      </c>
      <c r="F251" t="s">
        <v>167</v>
      </c>
      <c r="G251" t="str">
        <f t="array" ref="G251">_xlfn.IFS(C251&gt;50, "High", C251&gt;=30, "Moderate", C251&lt;30, "low")</f>
        <v>Moderate</v>
      </c>
    </row>
    <row r="252" spans="1:7" x14ac:dyDescent="0.3">
      <c r="A252" t="s">
        <v>235</v>
      </c>
      <c r="B252" t="s">
        <v>1051</v>
      </c>
      <c r="C252">
        <v>35</v>
      </c>
      <c r="D252" t="s">
        <v>167</v>
      </c>
      <c r="E252" t="s">
        <v>167</v>
      </c>
      <c r="F252" t="s">
        <v>167</v>
      </c>
      <c r="G252" t="str">
        <f t="array" ref="G252">_xlfn.IFS(C252&gt;50, "High", C252&gt;=30, "Moderate", C252&lt;30, "low")</f>
        <v>Moderate</v>
      </c>
    </row>
    <row r="253" spans="1:7" x14ac:dyDescent="0.3">
      <c r="A253" t="s">
        <v>319</v>
      </c>
      <c r="B253" t="s">
        <v>1060</v>
      </c>
      <c r="C253">
        <v>43</v>
      </c>
      <c r="D253" t="s">
        <v>167</v>
      </c>
      <c r="E253" t="s">
        <v>167</v>
      </c>
      <c r="F253" t="s">
        <v>167</v>
      </c>
      <c r="G253" t="str">
        <f t="array" ref="G253">_xlfn.IFS(C253&gt;50, "High", C253&gt;=30, "Moderate", C253&lt;30, "low")</f>
        <v>Moderate</v>
      </c>
    </row>
    <row r="254" spans="1:7" x14ac:dyDescent="0.3">
      <c r="A254" t="s">
        <v>319</v>
      </c>
      <c r="B254" t="s">
        <v>1060</v>
      </c>
      <c r="C254">
        <v>43</v>
      </c>
      <c r="D254" t="s">
        <v>167</v>
      </c>
      <c r="E254" t="s">
        <v>167</v>
      </c>
      <c r="F254" t="s">
        <v>167</v>
      </c>
      <c r="G254" t="str">
        <f t="array" ref="G254">_xlfn.IFS(C254&gt;50, "High", C254&gt;=30, "Moderate", C254&lt;30, "low")</f>
        <v>Moderate</v>
      </c>
    </row>
    <row r="255" spans="1:7" x14ac:dyDescent="0.3">
      <c r="A255" t="s">
        <v>319</v>
      </c>
      <c r="B255" t="s">
        <v>1060</v>
      </c>
      <c r="C255">
        <v>43</v>
      </c>
      <c r="D255" t="s">
        <v>167</v>
      </c>
      <c r="E255" t="s">
        <v>167</v>
      </c>
      <c r="F255" t="s">
        <v>167</v>
      </c>
      <c r="G255" t="str">
        <f t="array" ref="G255">_xlfn.IFS(C255&gt;50, "High", C255&gt;=30, "Moderate", C255&lt;30, "low")</f>
        <v>Moderate</v>
      </c>
    </row>
    <row r="256" spans="1:7" x14ac:dyDescent="0.3">
      <c r="A256" t="s">
        <v>319</v>
      </c>
      <c r="B256" t="s">
        <v>1060</v>
      </c>
      <c r="C256">
        <v>43</v>
      </c>
      <c r="D256" t="s">
        <v>167</v>
      </c>
      <c r="E256" t="s">
        <v>167</v>
      </c>
      <c r="F256" t="s">
        <v>167</v>
      </c>
      <c r="G256" t="str">
        <f t="array" ref="G256">_xlfn.IFS(C256&gt;50, "High", C256&gt;=30, "Moderate", C256&lt;30, "low")</f>
        <v>Moderate</v>
      </c>
    </row>
    <row r="257" spans="1:7" x14ac:dyDescent="0.3">
      <c r="A257" t="s">
        <v>319</v>
      </c>
      <c r="B257" t="s">
        <v>1060</v>
      </c>
      <c r="C257">
        <v>43</v>
      </c>
      <c r="D257" t="s">
        <v>167</v>
      </c>
      <c r="E257" t="s">
        <v>167</v>
      </c>
      <c r="F257" t="s">
        <v>167</v>
      </c>
      <c r="G257" t="str">
        <f t="array" ref="G257">_xlfn.IFS(C257&gt;50, "High", C257&gt;=30, "Moderate", C257&lt;30, "low")</f>
        <v>Moderate</v>
      </c>
    </row>
    <row r="258" spans="1:7" x14ac:dyDescent="0.3">
      <c r="A258" t="s">
        <v>319</v>
      </c>
      <c r="B258" t="s">
        <v>1060</v>
      </c>
      <c r="C258">
        <v>43</v>
      </c>
      <c r="D258" t="s">
        <v>167</v>
      </c>
      <c r="E258" t="s">
        <v>167</v>
      </c>
      <c r="F258" t="s">
        <v>167</v>
      </c>
      <c r="G258" t="str">
        <f t="array" ref="G258">_xlfn.IFS(C258&gt;50, "High", C258&gt;=30, "Moderate", C258&lt;30, "low")</f>
        <v>Moderate</v>
      </c>
    </row>
    <row r="259" spans="1:7" x14ac:dyDescent="0.3">
      <c r="A259" t="s">
        <v>785</v>
      </c>
      <c r="B259" t="s">
        <v>1075</v>
      </c>
      <c r="C259">
        <v>35</v>
      </c>
      <c r="D259" t="s">
        <v>167</v>
      </c>
      <c r="E259" t="s">
        <v>167</v>
      </c>
      <c r="F259" t="s">
        <v>167</v>
      </c>
      <c r="G259" t="str">
        <f t="array" ref="G259">_xlfn.IFS(C259&gt;50, "High", C259&gt;=30, "Moderate", C259&lt;30, "low")</f>
        <v>Moderate</v>
      </c>
    </row>
    <row r="260" spans="1:7" x14ac:dyDescent="0.3">
      <c r="A260" t="s">
        <v>785</v>
      </c>
      <c r="B260" t="s">
        <v>1075</v>
      </c>
      <c r="C260">
        <v>35</v>
      </c>
      <c r="D260" t="s">
        <v>167</v>
      </c>
      <c r="E260" t="s">
        <v>167</v>
      </c>
      <c r="F260" t="s">
        <v>167</v>
      </c>
      <c r="G260" t="str">
        <f t="array" ref="G260">_xlfn.IFS(C260&gt;50, "High", C260&gt;=30, "Moderate", C260&lt;30, "low")</f>
        <v>Moderate</v>
      </c>
    </row>
    <row r="261" spans="1:7" x14ac:dyDescent="0.3">
      <c r="A261" t="s">
        <v>785</v>
      </c>
      <c r="B261" t="s">
        <v>1075</v>
      </c>
      <c r="C261">
        <v>35</v>
      </c>
      <c r="D261" t="s">
        <v>167</v>
      </c>
      <c r="E261" t="s">
        <v>167</v>
      </c>
      <c r="F261" t="s">
        <v>167</v>
      </c>
      <c r="G261" t="str">
        <f t="array" ref="G261">_xlfn.IFS(C261&gt;50, "High", C261&gt;=30, "Moderate", C261&lt;30, "low")</f>
        <v>Moderate</v>
      </c>
    </row>
    <row r="262" spans="1:7" x14ac:dyDescent="0.3">
      <c r="A262" t="s">
        <v>785</v>
      </c>
      <c r="B262" t="s">
        <v>1075</v>
      </c>
      <c r="C262">
        <v>35</v>
      </c>
      <c r="D262" t="s">
        <v>167</v>
      </c>
      <c r="E262" t="s">
        <v>167</v>
      </c>
      <c r="F262" t="s">
        <v>167</v>
      </c>
      <c r="G262" t="str">
        <f t="array" ref="G262">_xlfn.IFS(C262&gt;50, "High", C262&gt;=30, "Moderate", C262&lt;30, "low")</f>
        <v>Moderate</v>
      </c>
    </row>
    <row r="263" spans="1:7" x14ac:dyDescent="0.3">
      <c r="A263" t="s">
        <v>785</v>
      </c>
      <c r="B263" t="s">
        <v>1075</v>
      </c>
      <c r="C263">
        <v>35</v>
      </c>
      <c r="D263" t="s">
        <v>167</v>
      </c>
      <c r="E263" t="s">
        <v>167</v>
      </c>
      <c r="F263" t="s">
        <v>167</v>
      </c>
      <c r="G263" t="str">
        <f t="array" ref="G263">_xlfn.IFS(C263&gt;50, "High", C263&gt;=30, "Moderate", C263&lt;30, "low")</f>
        <v>Moderate</v>
      </c>
    </row>
    <row r="264" spans="1:7" x14ac:dyDescent="0.3">
      <c r="A264" t="s">
        <v>785</v>
      </c>
      <c r="B264" t="s">
        <v>1075</v>
      </c>
      <c r="C264">
        <v>35</v>
      </c>
      <c r="D264" t="s">
        <v>167</v>
      </c>
      <c r="E264" t="s">
        <v>167</v>
      </c>
      <c r="F264" t="s">
        <v>167</v>
      </c>
      <c r="G264" t="str">
        <f t="array" ref="G264">_xlfn.IFS(C264&gt;50, "High", C264&gt;=30, "Moderate", C264&lt;30, "low")</f>
        <v>Moderate</v>
      </c>
    </row>
    <row r="265" spans="1:7" x14ac:dyDescent="0.3">
      <c r="A265" t="s">
        <v>785</v>
      </c>
      <c r="B265" t="s">
        <v>1075</v>
      </c>
      <c r="C265">
        <v>35</v>
      </c>
      <c r="D265" t="s">
        <v>167</v>
      </c>
      <c r="E265" t="s">
        <v>167</v>
      </c>
      <c r="F265" t="s">
        <v>167</v>
      </c>
      <c r="G265" t="str">
        <f t="array" ref="G265">_xlfn.IFS(C265&gt;50, "High", C265&gt;=30, "Moderate", C265&lt;30, "low")</f>
        <v>Moderate</v>
      </c>
    </row>
    <row r="266" spans="1:7" x14ac:dyDescent="0.3">
      <c r="A266" t="s">
        <v>785</v>
      </c>
      <c r="B266" t="s">
        <v>1075</v>
      </c>
      <c r="C266">
        <v>35</v>
      </c>
      <c r="D266" t="s">
        <v>167</v>
      </c>
      <c r="E266" t="s">
        <v>167</v>
      </c>
      <c r="F266" t="s">
        <v>167</v>
      </c>
      <c r="G266" t="str">
        <f t="array" ref="G266">_xlfn.IFS(C266&gt;50, "High", C266&gt;=30, "Moderate", C266&lt;30, "low")</f>
        <v>Moderate</v>
      </c>
    </row>
    <row r="267" spans="1:7" x14ac:dyDescent="0.3">
      <c r="A267" t="s">
        <v>785</v>
      </c>
      <c r="B267" t="s">
        <v>1075</v>
      </c>
      <c r="C267">
        <v>35</v>
      </c>
      <c r="D267" t="s">
        <v>167</v>
      </c>
      <c r="E267" t="s">
        <v>167</v>
      </c>
      <c r="F267" t="s">
        <v>167</v>
      </c>
      <c r="G267" t="str">
        <f t="array" ref="G267">_xlfn.IFS(C267&gt;50, "High", C267&gt;=30, "Moderate", C267&lt;30, "low")</f>
        <v>Moderate</v>
      </c>
    </row>
    <row r="268" spans="1:7" x14ac:dyDescent="0.3">
      <c r="A268" t="s">
        <v>785</v>
      </c>
      <c r="B268" t="s">
        <v>1075</v>
      </c>
      <c r="C268">
        <v>35</v>
      </c>
      <c r="D268" t="s">
        <v>167</v>
      </c>
      <c r="E268" t="s">
        <v>167</v>
      </c>
      <c r="F268" t="s">
        <v>167</v>
      </c>
      <c r="G268" t="str">
        <f t="array" ref="G268">_xlfn.IFS(C268&gt;50, "High", C268&gt;=30, "Moderate", C268&lt;30, "low")</f>
        <v>Moderate</v>
      </c>
    </row>
    <row r="269" spans="1:7" x14ac:dyDescent="0.3">
      <c r="A269" t="s">
        <v>785</v>
      </c>
      <c r="B269" t="s">
        <v>1075</v>
      </c>
      <c r="C269">
        <v>35</v>
      </c>
      <c r="D269" t="s">
        <v>167</v>
      </c>
      <c r="E269" t="s">
        <v>167</v>
      </c>
      <c r="F269" t="s">
        <v>167</v>
      </c>
      <c r="G269" t="str">
        <f t="array" ref="G269">_xlfn.IFS(C269&gt;50, "High", C269&gt;=30, "Moderate", C269&lt;30, "low")</f>
        <v>Moderate</v>
      </c>
    </row>
    <row r="270" spans="1:7" x14ac:dyDescent="0.3">
      <c r="A270" t="s">
        <v>785</v>
      </c>
      <c r="B270" t="s">
        <v>1075</v>
      </c>
      <c r="C270">
        <v>35</v>
      </c>
      <c r="D270" t="s">
        <v>167</v>
      </c>
      <c r="E270" t="s">
        <v>167</v>
      </c>
      <c r="F270" t="s">
        <v>167</v>
      </c>
      <c r="G270" t="str">
        <f t="array" ref="G270">_xlfn.IFS(C270&gt;50, "High", C270&gt;=30, "Moderate", C270&lt;30, "low")</f>
        <v>Moderate</v>
      </c>
    </row>
    <row r="271" spans="1:7" x14ac:dyDescent="0.3">
      <c r="A271" t="s">
        <v>785</v>
      </c>
      <c r="B271" t="s">
        <v>1075</v>
      </c>
      <c r="C271">
        <v>35</v>
      </c>
      <c r="D271" t="s">
        <v>167</v>
      </c>
      <c r="E271" t="s">
        <v>167</v>
      </c>
      <c r="F271" t="s">
        <v>167</v>
      </c>
      <c r="G271" t="str">
        <f t="array" ref="G271">_xlfn.IFS(C271&gt;50, "High", C271&gt;=30, "Moderate", C271&lt;30, "low")</f>
        <v>Moderate</v>
      </c>
    </row>
    <row r="272" spans="1:7" x14ac:dyDescent="0.3">
      <c r="A272" t="s">
        <v>785</v>
      </c>
      <c r="B272" t="s">
        <v>1075</v>
      </c>
      <c r="C272">
        <v>35</v>
      </c>
      <c r="D272" t="s">
        <v>167</v>
      </c>
      <c r="E272" t="s">
        <v>167</v>
      </c>
      <c r="F272" t="s">
        <v>167</v>
      </c>
      <c r="G272" t="str">
        <f t="array" ref="G272">_xlfn.IFS(C272&gt;50, "High", C272&gt;=30, "Moderate", C272&lt;30, "low")</f>
        <v>Moderate</v>
      </c>
    </row>
    <row r="273" spans="1:7" x14ac:dyDescent="0.3">
      <c r="A273" t="s">
        <v>785</v>
      </c>
      <c r="B273" t="s">
        <v>1075</v>
      </c>
      <c r="C273">
        <v>35</v>
      </c>
      <c r="D273" t="s">
        <v>167</v>
      </c>
      <c r="E273" t="s">
        <v>167</v>
      </c>
      <c r="F273" t="s">
        <v>167</v>
      </c>
      <c r="G273" t="str">
        <f t="array" ref="G273">_xlfn.IFS(C273&gt;50, "High", C273&gt;=30, "Moderate", C273&lt;30, "low")</f>
        <v>Moderate</v>
      </c>
    </row>
    <row r="274" spans="1:7" x14ac:dyDescent="0.3">
      <c r="A274" t="s">
        <v>785</v>
      </c>
      <c r="B274" t="s">
        <v>1075</v>
      </c>
      <c r="C274">
        <v>35</v>
      </c>
      <c r="D274" t="s">
        <v>167</v>
      </c>
      <c r="E274" t="s">
        <v>167</v>
      </c>
      <c r="F274" t="s">
        <v>167</v>
      </c>
      <c r="G274" t="str">
        <f t="array" ref="G274">_xlfn.IFS(C274&gt;50, "High", C274&gt;=30, "Moderate", C274&lt;30, "low")</f>
        <v>Moderate</v>
      </c>
    </row>
    <row r="275" spans="1:7" x14ac:dyDescent="0.3">
      <c r="A275" t="s">
        <v>785</v>
      </c>
      <c r="B275" t="s">
        <v>1075</v>
      </c>
      <c r="C275">
        <v>35</v>
      </c>
      <c r="D275" t="s">
        <v>167</v>
      </c>
      <c r="E275" t="s">
        <v>167</v>
      </c>
      <c r="F275" t="s">
        <v>167</v>
      </c>
      <c r="G275" t="str">
        <f t="array" ref="G275">_xlfn.IFS(C275&gt;50, "High", C275&gt;=30, "Moderate", C275&lt;30, "low")</f>
        <v>Moderate</v>
      </c>
    </row>
    <row r="276" spans="1:7" x14ac:dyDescent="0.3">
      <c r="A276" t="s">
        <v>785</v>
      </c>
      <c r="B276" t="s">
        <v>1075</v>
      </c>
      <c r="C276">
        <v>35</v>
      </c>
      <c r="D276" t="s">
        <v>167</v>
      </c>
      <c r="E276" t="s">
        <v>167</v>
      </c>
      <c r="F276" t="s">
        <v>167</v>
      </c>
      <c r="G276" t="str">
        <f t="array" ref="G276">_xlfn.IFS(C276&gt;50, "High", C276&gt;=30, "Moderate", C276&lt;30, "low")</f>
        <v>Moderate</v>
      </c>
    </row>
    <row r="277" spans="1:7" x14ac:dyDescent="0.3">
      <c r="A277" t="s">
        <v>785</v>
      </c>
      <c r="B277" t="s">
        <v>1075</v>
      </c>
      <c r="C277">
        <v>35</v>
      </c>
      <c r="D277" t="s">
        <v>167</v>
      </c>
      <c r="E277" t="s">
        <v>167</v>
      </c>
      <c r="F277" t="s">
        <v>167</v>
      </c>
      <c r="G277" t="str">
        <f t="array" ref="G277">_xlfn.IFS(C277&gt;50, "High", C277&gt;=30, "Moderate", C277&lt;30, "low")</f>
        <v>Moderate</v>
      </c>
    </row>
    <row r="278" spans="1:7" x14ac:dyDescent="0.3">
      <c r="A278" t="s">
        <v>785</v>
      </c>
      <c r="B278" t="s">
        <v>1075</v>
      </c>
      <c r="C278">
        <v>35</v>
      </c>
      <c r="D278" t="s">
        <v>167</v>
      </c>
      <c r="E278" t="s">
        <v>167</v>
      </c>
      <c r="F278" t="s">
        <v>167</v>
      </c>
      <c r="G278" t="str">
        <f t="array" ref="G278">_xlfn.IFS(C278&gt;50, "High", C278&gt;=30, "Moderate", C278&lt;30, "low")</f>
        <v>Moderate</v>
      </c>
    </row>
    <row r="279" spans="1:7" x14ac:dyDescent="0.3">
      <c r="A279" t="s">
        <v>785</v>
      </c>
      <c r="B279" t="s">
        <v>1075</v>
      </c>
      <c r="C279">
        <v>35</v>
      </c>
      <c r="D279" t="s">
        <v>167</v>
      </c>
      <c r="E279" t="s">
        <v>167</v>
      </c>
      <c r="F279" t="s">
        <v>167</v>
      </c>
      <c r="G279" t="str">
        <f t="array" ref="G279">_xlfn.IFS(C279&gt;50, "High", C279&gt;=30, "Moderate", C279&lt;30, "low")</f>
        <v>Moderate</v>
      </c>
    </row>
    <row r="280" spans="1:7" x14ac:dyDescent="0.3">
      <c r="A280" t="s">
        <v>785</v>
      </c>
      <c r="B280" t="s">
        <v>1075</v>
      </c>
      <c r="C280">
        <v>35</v>
      </c>
      <c r="D280" t="s">
        <v>167</v>
      </c>
      <c r="E280" t="s">
        <v>167</v>
      </c>
      <c r="F280" t="s">
        <v>167</v>
      </c>
      <c r="G280" t="str">
        <f t="array" ref="G280">_xlfn.IFS(C280&gt;50, "High", C280&gt;=30, "Moderate", C280&lt;30, "low")</f>
        <v>Moderate</v>
      </c>
    </row>
    <row r="281" spans="1:7" x14ac:dyDescent="0.3">
      <c r="A281" t="s">
        <v>235</v>
      </c>
      <c r="B281" t="s">
        <v>1108</v>
      </c>
      <c r="C281">
        <v>37</v>
      </c>
      <c r="D281" t="s">
        <v>167</v>
      </c>
      <c r="E281" t="s">
        <v>167</v>
      </c>
      <c r="F281" t="s">
        <v>167</v>
      </c>
      <c r="G281" t="str">
        <f t="array" ref="G281">_xlfn.IFS(C281&gt;50, "High", C281&gt;=30, "Moderate", C281&lt;30, "low")</f>
        <v>Moderate</v>
      </c>
    </row>
    <row r="282" spans="1:7" x14ac:dyDescent="0.3">
      <c r="A282" t="s">
        <v>235</v>
      </c>
      <c r="B282" t="s">
        <v>1108</v>
      </c>
      <c r="C282">
        <v>37</v>
      </c>
      <c r="D282" t="s">
        <v>167</v>
      </c>
      <c r="E282" t="s">
        <v>167</v>
      </c>
      <c r="F282" t="s">
        <v>167</v>
      </c>
      <c r="G282" t="str">
        <f t="array" ref="G282">_xlfn.IFS(C282&gt;50, "High", C282&gt;=30, "Moderate", C282&lt;30, "low")</f>
        <v>Moderate</v>
      </c>
    </row>
    <row r="283" spans="1:7" x14ac:dyDescent="0.3">
      <c r="A283" t="s">
        <v>235</v>
      </c>
      <c r="B283" t="s">
        <v>1108</v>
      </c>
      <c r="C283">
        <v>37</v>
      </c>
      <c r="D283" t="s">
        <v>167</v>
      </c>
      <c r="E283" t="s">
        <v>167</v>
      </c>
      <c r="F283" t="s">
        <v>167</v>
      </c>
      <c r="G283" t="str">
        <f t="array" ref="G283">_xlfn.IFS(C283&gt;50, "High", C283&gt;=30, "Moderate", C283&lt;30, "low")</f>
        <v>Moderate</v>
      </c>
    </row>
    <row r="284" spans="1:7" x14ac:dyDescent="0.3">
      <c r="A284" t="s">
        <v>235</v>
      </c>
      <c r="B284" t="s">
        <v>1108</v>
      </c>
      <c r="C284">
        <v>37</v>
      </c>
      <c r="D284" t="s">
        <v>167</v>
      </c>
      <c r="E284" t="s">
        <v>167</v>
      </c>
      <c r="F284" t="s">
        <v>167</v>
      </c>
      <c r="G284" t="str">
        <f t="array" ref="G284">_xlfn.IFS(C284&gt;50, "High", C284&gt;=30, "Moderate", C284&lt;30, "low")</f>
        <v>Moderate</v>
      </c>
    </row>
    <row r="285" spans="1:7" x14ac:dyDescent="0.3">
      <c r="A285" t="s">
        <v>235</v>
      </c>
      <c r="B285" t="s">
        <v>1108</v>
      </c>
      <c r="C285">
        <v>37</v>
      </c>
      <c r="D285" t="s">
        <v>167</v>
      </c>
      <c r="E285" t="s">
        <v>167</v>
      </c>
      <c r="F285" t="s">
        <v>167</v>
      </c>
      <c r="G285" t="str">
        <f t="array" ref="G285">_xlfn.IFS(C285&gt;50, "High", C285&gt;=30, "Moderate", C285&lt;30, "low")</f>
        <v>Moderate</v>
      </c>
    </row>
    <row r="286" spans="1:7" x14ac:dyDescent="0.3">
      <c r="A286" t="s">
        <v>235</v>
      </c>
      <c r="B286" t="s">
        <v>1108</v>
      </c>
      <c r="C286">
        <v>37</v>
      </c>
      <c r="D286" t="s">
        <v>167</v>
      </c>
      <c r="E286" t="s">
        <v>167</v>
      </c>
      <c r="F286" t="s">
        <v>167</v>
      </c>
      <c r="G286" t="str">
        <f t="array" ref="G286">_xlfn.IFS(C286&gt;50, "High", C286&gt;=30, "Moderate", C286&lt;30, "low")</f>
        <v>Moderate</v>
      </c>
    </row>
    <row r="287" spans="1:7" x14ac:dyDescent="0.3">
      <c r="A287" t="s">
        <v>235</v>
      </c>
      <c r="B287" t="s">
        <v>1108</v>
      </c>
      <c r="C287">
        <v>37</v>
      </c>
      <c r="D287" t="s">
        <v>167</v>
      </c>
      <c r="E287" t="s">
        <v>167</v>
      </c>
      <c r="F287" t="s">
        <v>167</v>
      </c>
      <c r="G287" t="str">
        <f t="array" ref="G287">_xlfn.IFS(C287&gt;50, "High", C287&gt;=30, "Moderate", C287&lt;30, "low")</f>
        <v>Moderate</v>
      </c>
    </row>
    <row r="288" spans="1:7" x14ac:dyDescent="0.3">
      <c r="A288" t="s">
        <v>235</v>
      </c>
      <c r="B288" t="s">
        <v>1108</v>
      </c>
      <c r="C288">
        <v>37</v>
      </c>
      <c r="D288" t="s">
        <v>167</v>
      </c>
      <c r="E288" t="s">
        <v>167</v>
      </c>
      <c r="F288" t="s">
        <v>167</v>
      </c>
      <c r="G288" t="str">
        <f t="array" ref="G288">_xlfn.IFS(C288&gt;50, "High", C288&gt;=30, "Moderate", C288&lt;30, "low")</f>
        <v>Moderate</v>
      </c>
    </row>
    <row r="289" spans="1:7" x14ac:dyDescent="0.3">
      <c r="A289" t="s">
        <v>235</v>
      </c>
      <c r="B289" t="s">
        <v>1108</v>
      </c>
      <c r="C289">
        <v>37</v>
      </c>
      <c r="D289" t="s">
        <v>167</v>
      </c>
      <c r="E289" t="s">
        <v>167</v>
      </c>
      <c r="F289" t="s">
        <v>167</v>
      </c>
      <c r="G289" t="str">
        <f t="array" ref="G289">_xlfn.IFS(C289&gt;50, "High", C289&gt;=30, "Moderate", C289&lt;30, "low")</f>
        <v>Moderate</v>
      </c>
    </row>
    <row r="290" spans="1:7" x14ac:dyDescent="0.3">
      <c r="A290" t="s">
        <v>235</v>
      </c>
      <c r="B290" t="s">
        <v>1108</v>
      </c>
      <c r="C290">
        <v>37</v>
      </c>
      <c r="D290" t="s">
        <v>167</v>
      </c>
      <c r="E290" t="s">
        <v>167</v>
      </c>
      <c r="F290" t="s">
        <v>167</v>
      </c>
      <c r="G290" t="str">
        <f t="array" ref="G290">_xlfn.IFS(C290&gt;50, "High", C290&gt;=30, "Moderate", C290&lt;30, "low")</f>
        <v>Moderate</v>
      </c>
    </row>
    <row r="291" spans="1:7" x14ac:dyDescent="0.3">
      <c r="A291" t="s">
        <v>235</v>
      </c>
      <c r="B291" t="s">
        <v>1108</v>
      </c>
      <c r="C291">
        <v>37</v>
      </c>
      <c r="D291" t="s">
        <v>167</v>
      </c>
      <c r="E291" t="s">
        <v>167</v>
      </c>
      <c r="F291" t="s">
        <v>167</v>
      </c>
      <c r="G291" t="str">
        <f t="array" ref="G291">_xlfn.IFS(C291&gt;50, "High", C291&gt;=30, "Moderate", C291&lt;30, "low")</f>
        <v>Moderate</v>
      </c>
    </row>
    <row r="292" spans="1:7" x14ac:dyDescent="0.3">
      <c r="A292" t="s">
        <v>235</v>
      </c>
      <c r="B292" t="s">
        <v>1108</v>
      </c>
      <c r="C292">
        <v>37</v>
      </c>
      <c r="D292" t="s">
        <v>167</v>
      </c>
      <c r="E292" t="s">
        <v>167</v>
      </c>
      <c r="F292" t="s">
        <v>167</v>
      </c>
      <c r="G292" t="str">
        <f t="array" ref="G292">_xlfn.IFS(C292&gt;50, "High", C292&gt;=30, "Moderate", C292&lt;30, "low")</f>
        <v>Moderate</v>
      </c>
    </row>
    <row r="293" spans="1:7" x14ac:dyDescent="0.3">
      <c r="A293" t="s">
        <v>235</v>
      </c>
      <c r="B293" t="s">
        <v>1108</v>
      </c>
      <c r="C293">
        <v>37</v>
      </c>
      <c r="D293" t="s">
        <v>167</v>
      </c>
      <c r="E293" t="s">
        <v>167</v>
      </c>
      <c r="F293" t="s">
        <v>167</v>
      </c>
      <c r="G293" t="str">
        <f t="array" ref="G293">_xlfn.IFS(C293&gt;50, "High", C293&gt;=30, "Moderate", C293&lt;30, "low")</f>
        <v>Moderate</v>
      </c>
    </row>
    <row r="294" spans="1:7" x14ac:dyDescent="0.3">
      <c r="A294" t="s">
        <v>235</v>
      </c>
      <c r="B294" t="s">
        <v>1108</v>
      </c>
      <c r="C294">
        <v>37</v>
      </c>
      <c r="D294" t="s">
        <v>167</v>
      </c>
      <c r="E294" t="s">
        <v>167</v>
      </c>
      <c r="F294" t="s">
        <v>167</v>
      </c>
      <c r="G294" t="str">
        <f t="array" ref="G294">_xlfn.IFS(C294&gt;50, "High", C294&gt;=30, "Moderate", C294&lt;30, "low")</f>
        <v>Moderate</v>
      </c>
    </row>
    <row r="295" spans="1:7" x14ac:dyDescent="0.3">
      <c r="A295" t="s">
        <v>139</v>
      </c>
      <c r="B295" t="s">
        <v>1121</v>
      </c>
      <c r="C295">
        <v>37</v>
      </c>
      <c r="D295" t="s">
        <v>167</v>
      </c>
      <c r="E295" t="s">
        <v>167</v>
      </c>
      <c r="F295" t="s">
        <v>167</v>
      </c>
      <c r="G295" t="str">
        <f t="array" ref="G295">_xlfn.IFS(C295&gt;50, "High", C295&gt;=30, "Moderate", C295&lt;30, "low")</f>
        <v>Moderate</v>
      </c>
    </row>
    <row r="296" spans="1:7" x14ac:dyDescent="0.3">
      <c r="A296" t="s">
        <v>139</v>
      </c>
      <c r="B296" t="s">
        <v>1121</v>
      </c>
      <c r="C296">
        <v>37</v>
      </c>
      <c r="D296" t="s">
        <v>167</v>
      </c>
      <c r="E296" t="s">
        <v>167</v>
      </c>
      <c r="F296" t="s">
        <v>167</v>
      </c>
      <c r="G296" t="str">
        <f t="array" ref="G296">_xlfn.IFS(C296&gt;50, "High", C296&gt;=30, "Moderate", C296&lt;30, "low")</f>
        <v>Moderate</v>
      </c>
    </row>
    <row r="297" spans="1:7" x14ac:dyDescent="0.3">
      <c r="A297" t="s">
        <v>139</v>
      </c>
      <c r="B297" t="s">
        <v>1121</v>
      </c>
      <c r="C297">
        <v>37</v>
      </c>
      <c r="D297" t="s">
        <v>167</v>
      </c>
      <c r="E297" t="s">
        <v>167</v>
      </c>
      <c r="F297" t="s">
        <v>167</v>
      </c>
      <c r="G297" t="str">
        <f t="array" ref="G297">_xlfn.IFS(C297&gt;50, "High", C297&gt;=30, "Moderate", C297&lt;30, "low")</f>
        <v>Moderate</v>
      </c>
    </row>
    <row r="298" spans="1:7" x14ac:dyDescent="0.3">
      <c r="A298" t="s">
        <v>139</v>
      </c>
      <c r="B298" t="s">
        <v>1121</v>
      </c>
      <c r="C298">
        <v>37</v>
      </c>
      <c r="D298" t="s">
        <v>167</v>
      </c>
      <c r="E298" t="s">
        <v>167</v>
      </c>
      <c r="F298" t="s">
        <v>167</v>
      </c>
      <c r="G298" t="str">
        <f t="array" ref="G298">_xlfn.IFS(C298&gt;50, "High", C298&gt;=30, "Moderate", C298&lt;30, "low")</f>
        <v>Moderate</v>
      </c>
    </row>
    <row r="299" spans="1:7" x14ac:dyDescent="0.3">
      <c r="A299" t="s">
        <v>139</v>
      </c>
      <c r="B299" t="s">
        <v>1121</v>
      </c>
      <c r="C299">
        <v>37</v>
      </c>
      <c r="D299" t="s">
        <v>167</v>
      </c>
      <c r="E299" t="s">
        <v>167</v>
      </c>
      <c r="F299" t="s">
        <v>167</v>
      </c>
      <c r="G299" t="str">
        <f t="array" ref="G299">_xlfn.IFS(C299&gt;50, "High", C299&gt;=30, "Moderate", C299&lt;30, "low")</f>
        <v>Moderate</v>
      </c>
    </row>
    <row r="300" spans="1:7" x14ac:dyDescent="0.3">
      <c r="A300" t="s">
        <v>139</v>
      </c>
      <c r="B300" t="s">
        <v>1121</v>
      </c>
      <c r="C300">
        <v>37</v>
      </c>
      <c r="D300" t="s">
        <v>167</v>
      </c>
      <c r="E300" t="s">
        <v>167</v>
      </c>
      <c r="F300" t="s">
        <v>167</v>
      </c>
      <c r="G300" t="str">
        <f t="array" ref="G300">_xlfn.IFS(C300&gt;50, "High", C300&gt;=30, "Moderate", C300&lt;30, "low")</f>
        <v>Moderate</v>
      </c>
    </row>
    <row r="301" spans="1:7" x14ac:dyDescent="0.3">
      <c r="A301" t="s">
        <v>139</v>
      </c>
      <c r="B301" t="s">
        <v>1121</v>
      </c>
      <c r="C301">
        <v>37</v>
      </c>
      <c r="D301" t="s">
        <v>167</v>
      </c>
      <c r="E301" t="s">
        <v>167</v>
      </c>
      <c r="F301" t="s">
        <v>167</v>
      </c>
      <c r="G301" t="str">
        <f t="array" ref="G301">_xlfn.IFS(C301&gt;50, "High", C301&gt;=30, "Moderate", C301&lt;30, "low")</f>
        <v>Moderate</v>
      </c>
    </row>
    <row r="302" spans="1:7" x14ac:dyDescent="0.3">
      <c r="A302" t="s">
        <v>139</v>
      </c>
      <c r="B302" t="s">
        <v>1121</v>
      </c>
      <c r="C302">
        <v>37</v>
      </c>
      <c r="D302" t="s">
        <v>167</v>
      </c>
      <c r="E302" t="s">
        <v>167</v>
      </c>
      <c r="F302" t="s">
        <v>167</v>
      </c>
      <c r="G302" t="str">
        <f t="array" ref="G302">_xlfn.IFS(C302&gt;50, "High", C302&gt;=30, "Moderate", C302&lt;30, "low")</f>
        <v>Moderate</v>
      </c>
    </row>
    <row r="303" spans="1:7" x14ac:dyDescent="0.3">
      <c r="A303" t="s">
        <v>139</v>
      </c>
      <c r="B303" t="s">
        <v>1121</v>
      </c>
      <c r="C303">
        <v>37</v>
      </c>
      <c r="D303" t="s">
        <v>167</v>
      </c>
      <c r="E303" t="s">
        <v>167</v>
      </c>
      <c r="F303" t="s">
        <v>167</v>
      </c>
      <c r="G303" t="str">
        <f t="array" ref="G303">_xlfn.IFS(C303&gt;50, "High", C303&gt;=30, "Moderate", C303&lt;30, "low")</f>
        <v>Moderate</v>
      </c>
    </row>
    <row r="304" spans="1:7" x14ac:dyDescent="0.3">
      <c r="A304" t="s">
        <v>139</v>
      </c>
      <c r="B304" t="s">
        <v>1121</v>
      </c>
      <c r="C304">
        <v>37</v>
      </c>
      <c r="D304" t="s">
        <v>167</v>
      </c>
      <c r="E304" t="s">
        <v>167</v>
      </c>
      <c r="F304" t="s">
        <v>167</v>
      </c>
      <c r="G304" t="str">
        <f t="array" ref="G304">_xlfn.IFS(C304&gt;50, "High", C304&gt;=30, "Moderate", C304&lt;30, "low")</f>
        <v>Moderate</v>
      </c>
    </row>
    <row r="305" spans="1:7" x14ac:dyDescent="0.3">
      <c r="A305" t="s">
        <v>139</v>
      </c>
      <c r="B305" t="s">
        <v>1134</v>
      </c>
      <c r="C305">
        <v>35</v>
      </c>
      <c r="D305" t="s">
        <v>167</v>
      </c>
      <c r="E305" t="s">
        <v>167</v>
      </c>
      <c r="F305" t="s">
        <v>167</v>
      </c>
      <c r="G305" t="str">
        <f t="array" ref="G305">_xlfn.IFS(C305&gt;50, "High", C305&gt;=30, "Moderate", C305&lt;30, "low")</f>
        <v>Moderate</v>
      </c>
    </row>
    <row r="306" spans="1:7" x14ac:dyDescent="0.3">
      <c r="A306" t="s">
        <v>139</v>
      </c>
      <c r="B306" t="s">
        <v>1134</v>
      </c>
      <c r="C306">
        <v>35</v>
      </c>
      <c r="D306" t="s">
        <v>167</v>
      </c>
      <c r="E306" t="s">
        <v>167</v>
      </c>
      <c r="F306" t="s">
        <v>167</v>
      </c>
      <c r="G306" t="str">
        <f t="array" ref="G306">_xlfn.IFS(C306&gt;50, "High", C306&gt;=30, "Moderate", C306&lt;30, "low")</f>
        <v>Moderate</v>
      </c>
    </row>
    <row r="307" spans="1:7" x14ac:dyDescent="0.3">
      <c r="A307" t="s">
        <v>139</v>
      </c>
      <c r="B307" t="s">
        <v>1134</v>
      </c>
      <c r="C307">
        <v>35</v>
      </c>
      <c r="D307" t="s">
        <v>167</v>
      </c>
      <c r="E307" t="s">
        <v>167</v>
      </c>
      <c r="F307" t="s">
        <v>167</v>
      </c>
      <c r="G307" t="str">
        <f t="array" ref="G307">_xlfn.IFS(C307&gt;50, "High", C307&gt;=30, "Moderate", C307&lt;30, "low")</f>
        <v>Moderate</v>
      </c>
    </row>
    <row r="308" spans="1:7" x14ac:dyDescent="0.3">
      <c r="A308" t="s">
        <v>139</v>
      </c>
      <c r="B308" t="s">
        <v>1134</v>
      </c>
      <c r="C308">
        <v>35</v>
      </c>
      <c r="D308" t="s">
        <v>167</v>
      </c>
      <c r="E308" t="s">
        <v>167</v>
      </c>
      <c r="F308" t="s">
        <v>167</v>
      </c>
      <c r="G308" t="str">
        <f t="array" ref="G308">_xlfn.IFS(C308&gt;50, "High", C308&gt;=30, "Moderate", C308&lt;30, "low")</f>
        <v>Moderate</v>
      </c>
    </row>
    <row r="309" spans="1:7" x14ac:dyDescent="0.3">
      <c r="A309" t="s">
        <v>139</v>
      </c>
      <c r="B309" t="s">
        <v>1134</v>
      </c>
      <c r="C309">
        <v>35</v>
      </c>
      <c r="D309" t="s">
        <v>167</v>
      </c>
      <c r="E309" t="s">
        <v>167</v>
      </c>
      <c r="F309" t="s">
        <v>167</v>
      </c>
      <c r="G309" t="str">
        <f t="array" ref="G309">_xlfn.IFS(C309&gt;50, "High", C309&gt;=30, "Moderate", C309&lt;30, "low")</f>
        <v>Moderate</v>
      </c>
    </row>
    <row r="310" spans="1:7" x14ac:dyDescent="0.3">
      <c r="A310" t="s">
        <v>139</v>
      </c>
      <c r="B310" t="s">
        <v>1134</v>
      </c>
      <c r="C310">
        <v>35</v>
      </c>
      <c r="D310" t="s">
        <v>167</v>
      </c>
      <c r="E310" t="s">
        <v>167</v>
      </c>
      <c r="F310" t="s">
        <v>167</v>
      </c>
      <c r="G310" t="str">
        <f t="array" ref="G310">_xlfn.IFS(C310&gt;50, "High", C310&gt;=30, "Moderate", C310&lt;30, "low")</f>
        <v>Moderate</v>
      </c>
    </row>
    <row r="311" spans="1:7" x14ac:dyDescent="0.3">
      <c r="A311" t="s">
        <v>139</v>
      </c>
      <c r="B311" t="s">
        <v>1143</v>
      </c>
      <c r="C311">
        <v>44</v>
      </c>
      <c r="D311" t="s">
        <v>167</v>
      </c>
      <c r="E311" t="s">
        <v>167</v>
      </c>
      <c r="F311" t="s">
        <v>167</v>
      </c>
      <c r="G311" t="str">
        <f t="array" ref="G311">_xlfn.IFS(C311&gt;50, "High", C311&gt;=30, "Moderate", C311&lt;30, "low")</f>
        <v>Moderate</v>
      </c>
    </row>
    <row r="312" spans="1:7" x14ac:dyDescent="0.3">
      <c r="A312" t="s">
        <v>139</v>
      </c>
      <c r="B312" t="s">
        <v>1143</v>
      </c>
      <c r="C312">
        <v>44</v>
      </c>
      <c r="D312" t="s">
        <v>167</v>
      </c>
      <c r="E312" t="s">
        <v>167</v>
      </c>
      <c r="F312" t="s">
        <v>167</v>
      </c>
      <c r="G312" t="str">
        <f t="array" ref="G312">_xlfn.IFS(C312&gt;50, "High", C312&gt;=30, "Moderate", C312&lt;30, "low")</f>
        <v>Moderate</v>
      </c>
    </row>
    <row r="313" spans="1:7" x14ac:dyDescent="0.3">
      <c r="A313" t="s">
        <v>139</v>
      </c>
      <c r="B313" t="s">
        <v>1143</v>
      </c>
      <c r="C313">
        <v>44</v>
      </c>
      <c r="D313" t="s">
        <v>167</v>
      </c>
      <c r="E313" t="s">
        <v>167</v>
      </c>
      <c r="F313" t="s">
        <v>167</v>
      </c>
      <c r="G313" t="str">
        <f t="array" ref="G313">_xlfn.IFS(C313&gt;50, "High", C313&gt;=30, "Moderate", C313&lt;30, "low")</f>
        <v>Moderate</v>
      </c>
    </row>
    <row r="314" spans="1:7" x14ac:dyDescent="0.3">
      <c r="A314" t="s">
        <v>139</v>
      </c>
      <c r="B314" t="s">
        <v>1143</v>
      </c>
      <c r="C314">
        <v>44</v>
      </c>
      <c r="D314" t="s">
        <v>167</v>
      </c>
      <c r="E314" t="s">
        <v>167</v>
      </c>
      <c r="F314" t="s">
        <v>167</v>
      </c>
      <c r="G314" t="str">
        <f t="array" ref="G314">_xlfn.IFS(C314&gt;50, "High", C314&gt;=30, "Moderate", C314&lt;30, "low")</f>
        <v>Moderate</v>
      </c>
    </row>
    <row r="315" spans="1:7" x14ac:dyDescent="0.3">
      <c r="A315" t="s">
        <v>139</v>
      </c>
      <c r="B315" t="s">
        <v>1143</v>
      </c>
      <c r="C315">
        <v>44</v>
      </c>
      <c r="D315" t="s">
        <v>167</v>
      </c>
      <c r="E315" t="s">
        <v>167</v>
      </c>
      <c r="F315" t="s">
        <v>167</v>
      </c>
      <c r="G315" t="str">
        <f t="array" ref="G315">_xlfn.IFS(C315&gt;50, "High", C315&gt;=30, "Moderate", C315&lt;30, "low")</f>
        <v>Moderate</v>
      </c>
    </row>
    <row r="316" spans="1:7" x14ac:dyDescent="0.3">
      <c r="A316" t="s">
        <v>139</v>
      </c>
      <c r="B316" t="s">
        <v>1143</v>
      </c>
      <c r="C316">
        <v>44</v>
      </c>
      <c r="D316" t="s">
        <v>167</v>
      </c>
      <c r="E316" t="s">
        <v>167</v>
      </c>
      <c r="F316" t="s">
        <v>167</v>
      </c>
      <c r="G316" t="str">
        <f t="array" ref="G316">_xlfn.IFS(C316&gt;50, "High", C316&gt;=30, "Moderate", C316&lt;30, "low")</f>
        <v>Moderate</v>
      </c>
    </row>
    <row r="317" spans="1:7" x14ac:dyDescent="0.3">
      <c r="A317" t="s">
        <v>139</v>
      </c>
      <c r="B317" t="s">
        <v>1143</v>
      </c>
      <c r="C317">
        <v>44</v>
      </c>
      <c r="D317" t="s">
        <v>167</v>
      </c>
      <c r="E317" t="s">
        <v>167</v>
      </c>
      <c r="F317" t="s">
        <v>167</v>
      </c>
      <c r="G317" t="str">
        <f t="array" ref="G317">_xlfn.IFS(C317&gt;50, "High", C317&gt;=30, "Moderate", C317&lt;30, "low")</f>
        <v>Moderate</v>
      </c>
    </row>
    <row r="318" spans="1:7" x14ac:dyDescent="0.3">
      <c r="A318" t="s">
        <v>139</v>
      </c>
      <c r="B318" t="s">
        <v>1143</v>
      </c>
      <c r="C318">
        <v>44</v>
      </c>
      <c r="D318" t="s">
        <v>167</v>
      </c>
      <c r="E318" t="s">
        <v>167</v>
      </c>
      <c r="F318" t="s">
        <v>167</v>
      </c>
      <c r="G318" t="str">
        <f t="array" ref="G318">_xlfn.IFS(C318&gt;50, "High", C318&gt;=30, "Moderate", C318&lt;30, "low")</f>
        <v>Moderate</v>
      </c>
    </row>
    <row r="319" spans="1:7" x14ac:dyDescent="0.3">
      <c r="A319" t="s">
        <v>139</v>
      </c>
      <c r="B319" t="s">
        <v>1143</v>
      </c>
      <c r="C319">
        <v>44</v>
      </c>
      <c r="D319" t="s">
        <v>167</v>
      </c>
      <c r="E319" t="s">
        <v>167</v>
      </c>
      <c r="F319" t="s">
        <v>167</v>
      </c>
      <c r="G319" t="str">
        <f t="array" ref="G319">_xlfn.IFS(C319&gt;50, "High", C319&gt;=30, "Moderate", C319&lt;30, "low")</f>
        <v>Moderate</v>
      </c>
    </row>
    <row r="320" spans="1:7" x14ac:dyDescent="0.3">
      <c r="A320" t="s">
        <v>139</v>
      </c>
      <c r="B320" t="s">
        <v>1143</v>
      </c>
      <c r="C320">
        <v>44</v>
      </c>
      <c r="D320" t="s">
        <v>167</v>
      </c>
      <c r="E320" t="s">
        <v>167</v>
      </c>
      <c r="F320" t="s">
        <v>167</v>
      </c>
      <c r="G320" t="str">
        <f t="array" ref="G320">_xlfn.IFS(C320&gt;50, "High", C320&gt;=30, "Moderate", C320&lt;30, "low")</f>
        <v>Moderate</v>
      </c>
    </row>
    <row r="321" spans="1:7" x14ac:dyDescent="0.3">
      <c r="A321" t="s">
        <v>139</v>
      </c>
      <c r="B321" t="s">
        <v>1143</v>
      </c>
      <c r="C321">
        <v>44</v>
      </c>
      <c r="D321" t="s">
        <v>167</v>
      </c>
      <c r="E321" t="s">
        <v>167</v>
      </c>
      <c r="F321" t="s">
        <v>167</v>
      </c>
      <c r="G321" t="str">
        <f t="array" ref="G321">_xlfn.IFS(C321&gt;50, "High", C321&gt;=30, "Moderate", C321&lt;30, "low")</f>
        <v>Moderate</v>
      </c>
    </row>
    <row r="322" spans="1:7" x14ac:dyDescent="0.3">
      <c r="A322" t="s">
        <v>235</v>
      </c>
      <c r="B322" t="s">
        <v>1163</v>
      </c>
      <c r="C322">
        <v>40</v>
      </c>
      <c r="D322" t="s">
        <v>167</v>
      </c>
      <c r="E322" t="s">
        <v>167</v>
      </c>
      <c r="F322" t="s">
        <v>167</v>
      </c>
      <c r="G322" t="str">
        <f t="array" ref="G322">_xlfn.IFS(C322&gt;50, "High", C322&gt;=30, "Moderate", C322&lt;30, "low")</f>
        <v>Moderate</v>
      </c>
    </row>
    <row r="323" spans="1:7" x14ac:dyDescent="0.3">
      <c r="A323" t="s">
        <v>235</v>
      </c>
      <c r="B323" t="s">
        <v>1163</v>
      </c>
      <c r="C323">
        <v>40</v>
      </c>
      <c r="D323" t="s">
        <v>167</v>
      </c>
      <c r="E323" t="s">
        <v>167</v>
      </c>
      <c r="F323" t="s">
        <v>167</v>
      </c>
      <c r="G323" t="str">
        <f t="array" ref="G323">_xlfn.IFS(C323&gt;50, "High", C323&gt;=30, "Moderate", C323&lt;30, "low")</f>
        <v>Moderate</v>
      </c>
    </row>
    <row r="324" spans="1:7" x14ac:dyDescent="0.3">
      <c r="A324" t="s">
        <v>319</v>
      </c>
      <c r="B324" t="s">
        <v>1178</v>
      </c>
      <c r="C324">
        <v>45</v>
      </c>
      <c r="D324" t="s">
        <v>167</v>
      </c>
      <c r="E324" t="s">
        <v>167</v>
      </c>
      <c r="F324" t="s">
        <v>167</v>
      </c>
      <c r="G324" t="str">
        <f t="array" ref="G324">_xlfn.IFS(C324&gt;50, "High", C324&gt;=30, "Moderate", C324&lt;30, "low")</f>
        <v>Moderate</v>
      </c>
    </row>
    <row r="325" spans="1:7" x14ac:dyDescent="0.3">
      <c r="A325" t="s">
        <v>319</v>
      </c>
      <c r="B325" t="s">
        <v>1178</v>
      </c>
      <c r="C325">
        <v>45</v>
      </c>
      <c r="D325" t="s">
        <v>167</v>
      </c>
      <c r="E325" t="s">
        <v>167</v>
      </c>
      <c r="F325" t="s">
        <v>167</v>
      </c>
      <c r="G325" t="str">
        <f t="array" ref="G325">_xlfn.IFS(C325&gt;50, "High", C325&gt;=30, "Moderate", C325&lt;30, "low")</f>
        <v>Moderate</v>
      </c>
    </row>
    <row r="326" spans="1:7" x14ac:dyDescent="0.3">
      <c r="A326" t="s">
        <v>319</v>
      </c>
      <c r="B326" t="s">
        <v>1178</v>
      </c>
      <c r="C326">
        <v>47</v>
      </c>
      <c r="D326" t="s">
        <v>167</v>
      </c>
      <c r="E326" t="s">
        <v>167</v>
      </c>
      <c r="F326" t="s">
        <v>167</v>
      </c>
      <c r="G326" t="str">
        <f t="array" ref="G326">_xlfn.IFS(C326&gt;50, "High", C326&gt;=30, "Moderate", C326&lt;30, "low")</f>
        <v>Moderate</v>
      </c>
    </row>
    <row r="327" spans="1:7" x14ac:dyDescent="0.3">
      <c r="A327" t="s">
        <v>319</v>
      </c>
      <c r="B327" t="s">
        <v>1178</v>
      </c>
      <c r="C327">
        <v>45</v>
      </c>
      <c r="D327" t="s">
        <v>167</v>
      </c>
      <c r="E327" t="s">
        <v>167</v>
      </c>
      <c r="F327" t="s">
        <v>167</v>
      </c>
      <c r="G327" t="str">
        <f t="array" ref="G327">_xlfn.IFS(C327&gt;50, "High", C327&gt;=30, "Moderate", C327&lt;30, "low")</f>
        <v>Moderate</v>
      </c>
    </row>
    <row r="328" spans="1:7" x14ac:dyDescent="0.3">
      <c r="A328" t="s">
        <v>319</v>
      </c>
      <c r="B328" t="s">
        <v>1178</v>
      </c>
      <c r="C328">
        <v>45</v>
      </c>
      <c r="D328" t="s">
        <v>167</v>
      </c>
      <c r="E328" t="s">
        <v>167</v>
      </c>
      <c r="F328" t="s">
        <v>167</v>
      </c>
      <c r="G328" t="str">
        <f t="array" ref="G328">_xlfn.IFS(C328&gt;50, "High", C328&gt;=30, "Moderate", C328&lt;30, "low")</f>
        <v>Moderate</v>
      </c>
    </row>
    <row r="329" spans="1:7" x14ac:dyDescent="0.3">
      <c r="A329" t="s">
        <v>319</v>
      </c>
      <c r="B329" t="s">
        <v>1178</v>
      </c>
      <c r="C329">
        <v>45</v>
      </c>
      <c r="D329" t="s">
        <v>167</v>
      </c>
      <c r="E329" t="s">
        <v>167</v>
      </c>
      <c r="F329" t="s">
        <v>167</v>
      </c>
      <c r="G329" t="str">
        <f t="array" ref="G329">_xlfn.IFS(C329&gt;50, "High", C329&gt;=30, "Moderate", C329&lt;30, "low")</f>
        <v>Moderate</v>
      </c>
    </row>
    <row r="330" spans="1:7" x14ac:dyDescent="0.3">
      <c r="A330" t="s">
        <v>319</v>
      </c>
      <c r="B330" t="s">
        <v>1178</v>
      </c>
      <c r="C330">
        <v>45</v>
      </c>
      <c r="D330" t="s">
        <v>167</v>
      </c>
      <c r="E330" t="s">
        <v>167</v>
      </c>
      <c r="F330" t="s">
        <v>167</v>
      </c>
      <c r="G330" t="str">
        <f t="array" ref="G330">_xlfn.IFS(C330&gt;50, "High", C330&gt;=30, "Moderate", C330&lt;30, "low")</f>
        <v>Moderate</v>
      </c>
    </row>
    <row r="331" spans="1:7" x14ac:dyDescent="0.3">
      <c r="A331" t="s">
        <v>319</v>
      </c>
      <c r="B331" t="s">
        <v>1178</v>
      </c>
      <c r="C331">
        <v>45</v>
      </c>
      <c r="D331" t="s">
        <v>167</v>
      </c>
      <c r="E331" t="s">
        <v>167</v>
      </c>
      <c r="F331" t="s">
        <v>167</v>
      </c>
      <c r="G331" t="str">
        <f t="array" ref="G331">_xlfn.IFS(C331&gt;50, "High", C331&gt;=30, "Moderate", C331&lt;30, "low")</f>
        <v>Moderate</v>
      </c>
    </row>
    <row r="332" spans="1:7" x14ac:dyDescent="0.3">
      <c r="A332" t="s">
        <v>319</v>
      </c>
      <c r="B332" t="s">
        <v>1178</v>
      </c>
      <c r="C332">
        <v>45</v>
      </c>
      <c r="D332" t="s">
        <v>167</v>
      </c>
      <c r="E332" t="s">
        <v>167</v>
      </c>
      <c r="F332" t="s">
        <v>167</v>
      </c>
      <c r="G332" t="str">
        <f t="array" ref="G332">_xlfn.IFS(C332&gt;50, "High", C332&gt;=30, "Moderate", C332&lt;30, "low")</f>
        <v>Moderate</v>
      </c>
    </row>
    <row r="333" spans="1:7" x14ac:dyDescent="0.3">
      <c r="A333" t="s">
        <v>319</v>
      </c>
      <c r="B333" t="s">
        <v>1178</v>
      </c>
      <c r="C333">
        <v>47</v>
      </c>
      <c r="D333" t="s">
        <v>167</v>
      </c>
      <c r="E333" t="s">
        <v>167</v>
      </c>
      <c r="F333" t="s">
        <v>167</v>
      </c>
      <c r="G333" t="str">
        <f t="array" ref="G333">_xlfn.IFS(C333&gt;50, "High", C333&gt;=30, "Moderate", C333&lt;30, "low")</f>
        <v>Moderate</v>
      </c>
    </row>
    <row r="334" spans="1:7" x14ac:dyDescent="0.3">
      <c r="A334" t="s">
        <v>319</v>
      </c>
      <c r="B334" t="s">
        <v>1178</v>
      </c>
      <c r="C334">
        <v>47</v>
      </c>
      <c r="D334" t="s">
        <v>167</v>
      </c>
      <c r="E334" t="s">
        <v>167</v>
      </c>
      <c r="F334" t="s">
        <v>167</v>
      </c>
      <c r="G334" t="str">
        <f t="array" ref="G334">_xlfn.IFS(C334&gt;50, "High", C334&gt;=30, "Moderate", C334&lt;30, "low")</f>
        <v>Moderate</v>
      </c>
    </row>
    <row r="335" spans="1:7" x14ac:dyDescent="0.3">
      <c r="A335" t="s">
        <v>319</v>
      </c>
      <c r="B335" t="s">
        <v>1178</v>
      </c>
      <c r="C335">
        <v>47</v>
      </c>
      <c r="D335" t="s">
        <v>167</v>
      </c>
      <c r="E335" t="s">
        <v>167</v>
      </c>
      <c r="F335" t="s">
        <v>167</v>
      </c>
      <c r="G335" t="str">
        <f t="array" ref="G335">_xlfn.IFS(C335&gt;50, "High", C335&gt;=30, "Moderate", C335&lt;30, "low")</f>
        <v>Moderate</v>
      </c>
    </row>
    <row r="336" spans="1:7" x14ac:dyDescent="0.3">
      <c r="A336" t="s">
        <v>319</v>
      </c>
      <c r="B336" t="s">
        <v>1178</v>
      </c>
      <c r="C336">
        <v>45</v>
      </c>
      <c r="D336" t="s">
        <v>167</v>
      </c>
      <c r="E336" t="s">
        <v>167</v>
      </c>
      <c r="F336" t="s">
        <v>167</v>
      </c>
      <c r="G336" t="str">
        <f t="array" ref="G336">_xlfn.IFS(C336&gt;50, "High", C336&gt;=30, "Moderate", C336&lt;30, "low")</f>
        <v>Moderate</v>
      </c>
    </row>
    <row r="337" spans="1:7" x14ac:dyDescent="0.3">
      <c r="A337" t="s">
        <v>139</v>
      </c>
      <c r="B337" t="s">
        <v>1217</v>
      </c>
      <c r="C337">
        <v>44</v>
      </c>
      <c r="D337" t="s">
        <v>167</v>
      </c>
      <c r="E337" t="s">
        <v>167</v>
      </c>
      <c r="F337" t="s">
        <v>167</v>
      </c>
      <c r="G337" t="str">
        <f t="array" ref="G337">_xlfn.IFS(C337&gt;50, "High", C337&gt;=30, "Moderate", C337&lt;30, "low")</f>
        <v>Moderate</v>
      </c>
    </row>
    <row r="338" spans="1:7" x14ac:dyDescent="0.3">
      <c r="A338" t="s">
        <v>139</v>
      </c>
      <c r="B338" t="s">
        <v>1217</v>
      </c>
      <c r="C338">
        <v>44</v>
      </c>
      <c r="D338" t="s">
        <v>167</v>
      </c>
      <c r="E338" t="s">
        <v>167</v>
      </c>
      <c r="F338" t="s">
        <v>167</v>
      </c>
      <c r="G338" t="str">
        <f t="array" ref="G338">_xlfn.IFS(C338&gt;50, "High", C338&gt;=30, "Moderate", C338&lt;30, "low")</f>
        <v>Moderate</v>
      </c>
    </row>
    <row r="339" spans="1:7" x14ac:dyDescent="0.3">
      <c r="A339" t="s">
        <v>139</v>
      </c>
      <c r="B339" t="s">
        <v>1217</v>
      </c>
      <c r="C339">
        <v>44</v>
      </c>
      <c r="D339" t="s">
        <v>167</v>
      </c>
      <c r="E339" t="s">
        <v>167</v>
      </c>
      <c r="F339" t="s">
        <v>167</v>
      </c>
      <c r="G339" t="str">
        <f t="array" ref="G339">_xlfn.IFS(C339&gt;50, "High", C339&gt;=30, "Moderate", C339&lt;30, "low")</f>
        <v>Moderate</v>
      </c>
    </row>
    <row r="340" spans="1:7" x14ac:dyDescent="0.3">
      <c r="A340" t="s">
        <v>139</v>
      </c>
      <c r="B340" t="s">
        <v>1217</v>
      </c>
      <c r="C340">
        <v>44</v>
      </c>
      <c r="D340" t="s">
        <v>167</v>
      </c>
      <c r="E340" t="s">
        <v>167</v>
      </c>
      <c r="F340" t="s">
        <v>167</v>
      </c>
      <c r="G340" t="str">
        <f t="array" ref="G340">_xlfn.IFS(C340&gt;50, "High", C340&gt;=30, "Moderate", C340&lt;30, "low")</f>
        <v>Moderate</v>
      </c>
    </row>
    <row r="341" spans="1:7" x14ac:dyDescent="0.3">
      <c r="A341" t="s">
        <v>139</v>
      </c>
      <c r="B341" t="s">
        <v>1217</v>
      </c>
      <c r="C341">
        <v>44</v>
      </c>
      <c r="D341" t="s">
        <v>167</v>
      </c>
      <c r="E341" t="s">
        <v>167</v>
      </c>
      <c r="F341" t="s">
        <v>167</v>
      </c>
      <c r="G341" t="str">
        <f t="array" ref="G341">_xlfn.IFS(C341&gt;50, "High", C341&gt;=30, "Moderate", C341&lt;30, "low")</f>
        <v>Moderate</v>
      </c>
    </row>
    <row r="342" spans="1:7" x14ac:dyDescent="0.3">
      <c r="A342" t="s">
        <v>139</v>
      </c>
      <c r="B342" t="s">
        <v>1217</v>
      </c>
      <c r="C342">
        <v>44</v>
      </c>
      <c r="D342" t="s">
        <v>167</v>
      </c>
      <c r="E342" t="s">
        <v>167</v>
      </c>
      <c r="F342" t="s">
        <v>167</v>
      </c>
      <c r="G342" t="str">
        <f t="array" ref="G342">_xlfn.IFS(C342&gt;50, "High", C342&gt;=30, "Moderate", C342&lt;30, "low")</f>
        <v>Moderate</v>
      </c>
    </row>
    <row r="343" spans="1:7" x14ac:dyDescent="0.3">
      <c r="A343" t="s">
        <v>139</v>
      </c>
      <c r="B343" t="s">
        <v>1217</v>
      </c>
      <c r="C343">
        <v>44</v>
      </c>
      <c r="D343" t="s">
        <v>167</v>
      </c>
      <c r="E343" t="s">
        <v>167</v>
      </c>
      <c r="F343" t="s">
        <v>167</v>
      </c>
      <c r="G343" t="str">
        <f t="array" ref="G343">_xlfn.IFS(C343&gt;50, "High", C343&gt;=30, "Moderate", C343&lt;30, "low")</f>
        <v>Moderate</v>
      </c>
    </row>
    <row r="344" spans="1:7" x14ac:dyDescent="0.3">
      <c r="A344" t="s">
        <v>139</v>
      </c>
      <c r="B344" t="s">
        <v>1217</v>
      </c>
      <c r="C344">
        <v>44</v>
      </c>
      <c r="D344" t="s">
        <v>167</v>
      </c>
      <c r="E344" t="s">
        <v>167</v>
      </c>
      <c r="F344" t="s">
        <v>167</v>
      </c>
      <c r="G344" t="str">
        <f t="array" ref="G344">_xlfn.IFS(C344&gt;50, "High", C344&gt;=30, "Moderate", C344&lt;30, "low")</f>
        <v>Moderate</v>
      </c>
    </row>
    <row r="345" spans="1:7" x14ac:dyDescent="0.3">
      <c r="A345" t="s">
        <v>139</v>
      </c>
      <c r="B345" t="s">
        <v>1217</v>
      </c>
      <c r="C345">
        <v>44</v>
      </c>
      <c r="D345" t="s">
        <v>167</v>
      </c>
      <c r="E345" t="s">
        <v>167</v>
      </c>
      <c r="F345" t="s">
        <v>167</v>
      </c>
      <c r="G345" t="str">
        <f t="array" ref="G345">_xlfn.IFS(C345&gt;50, "High", C345&gt;=30, "Moderate", C345&lt;30, "low")</f>
        <v>Moderate</v>
      </c>
    </row>
    <row r="346" spans="1:7" x14ac:dyDescent="0.3">
      <c r="A346" t="s">
        <v>139</v>
      </c>
      <c r="B346" t="s">
        <v>1217</v>
      </c>
      <c r="C346">
        <v>44</v>
      </c>
      <c r="D346" t="s">
        <v>167</v>
      </c>
      <c r="E346" t="s">
        <v>167</v>
      </c>
      <c r="F346" t="s">
        <v>167</v>
      </c>
      <c r="G346" t="str">
        <f t="array" ref="G346">_xlfn.IFS(C346&gt;50, "High", C346&gt;=30, "Moderate", C346&lt;30, "low")</f>
        <v>Moderate</v>
      </c>
    </row>
    <row r="347" spans="1:7" x14ac:dyDescent="0.3">
      <c r="A347" t="s">
        <v>139</v>
      </c>
      <c r="B347" t="s">
        <v>1217</v>
      </c>
      <c r="C347">
        <v>44</v>
      </c>
      <c r="D347" t="s">
        <v>167</v>
      </c>
      <c r="E347" t="s">
        <v>167</v>
      </c>
      <c r="F347" t="s">
        <v>167</v>
      </c>
      <c r="G347" t="str">
        <f t="array" ref="G347">_xlfn.IFS(C347&gt;50, "High", C347&gt;=30, "Moderate", C347&lt;30, "low")</f>
        <v>Moderate</v>
      </c>
    </row>
    <row r="348" spans="1:7" x14ac:dyDescent="0.3">
      <c r="A348" t="s">
        <v>139</v>
      </c>
      <c r="B348" t="s">
        <v>1217</v>
      </c>
      <c r="C348">
        <v>44</v>
      </c>
      <c r="D348" t="s">
        <v>167</v>
      </c>
      <c r="E348" t="s">
        <v>167</v>
      </c>
      <c r="F348" t="s">
        <v>167</v>
      </c>
      <c r="G348" t="str">
        <f t="array" ref="G348">_xlfn.IFS(C348&gt;50, "High", C348&gt;=30, "Moderate", C348&lt;30, "low")</f>
        <v>Moderate</v>
      </c>
    </row>
    <row r="349" spans="1:7" x14ac:dyDescent="0.3">
      <c r="A349" t="s">
        <v>139</v>
      </c>
      <c r="B349" t="s">
        <v>1217</v>
      </c>
      <c r="C349">
        <v>44</v>
      </c>
      <c r="D349" t="s">
        <v>167</v>
      </c>
      <c r="E349" t="s">
        <v>167</v>
      </c>
      <c r="F349" t="s">
        <v>167</v>
      </c>
      <c r="G349" t="str">
        <f t="array" ref="G349">_xlfn.IFS(C349&gt;50, "High", C349&gt;=30, "Moderate", C349&lt;30, "low")</f>
        <v>Moderate</v>
      </c>
    </row>
    <row r="350" spans="1:7" x14ac:dyDescent="0.3">
      <c r="A350" t="s">
        <v>139</v>
      </c>
      <c r="B350" t="s">
        <v>1217</v>
      </c>
      <c r="C350">
        <v>44</v>
      </c>
      <c r="D350" t="s">
        <v>167</v>
      </c>
      <c r="E350" t="s">
        <v>167</v>
      </c>
      <c r="F350" t="s">
        <v>167</v>
      </c>
      <c r="G350" t="str">
        <f t="array" ref="G350">_xlfn.IFS(C350&gt;50, "High", C350&gt;=30, "Moderate", C350&lt;30, "low")</f>
        <v>Moderate</v>
      </c>
    </row>
    <row r="351" spans="1:7" x14ac:dyDescent="0.3">
      <c r="A351" t="s">
        <v>139</v>
      </c>
      <c r="B351" t="s">
        <v>1217</v>
      </c>
      <c r="C351">
        <v>44</v>
      </c>
      <c r="D351" t="s">
        <v>167</v>
      </c>
      <c r="E351" t="s">
        <v>167</v>
      </c>
      <c r="F351" t="s">
        <v>167</v>
      </c>
      <c r="G351" t="str">
        <f t="array" ref="G351">_xlfn.IFS(C351&gt;50, "High", C351&gt;=30, "Moderate", C351&lt;30, "low")</f>
        <v>Moderate</v>
      </c>
    </row>
    <row r="352" spans="1:7" x14ac:dyDescent="0.3">
      <c r="A352" t="s">
        <v>139</v>
      </c>
      <c r="B352" t="s">
        <v>1217</v>
      </c>
      <c r="C352">
        <v>44</v>
      </c>
      <c r="D352" t="s">
        <v>167</v>
      </c>
      <c r="E352" t="s">
        <v>167</v>
      </c>
      <c r="F352" t="s">
        <v>167</v>
      </c>
      <c r="G352" t="str">
        <f t="array" ref="G352">_xlfn.IFS(C352&gt;50, "High", C352&gt;=30, "Moderate", C352&lt;30, "low")</f>
        <v>Moderate</v>
      </c>
    </row>
    <row r="353" spans="1:7" x14ac:dyDescent="0.3">
      <c r="A353" t="s">
        <v>139</v>
      </c>
      <c r="B353" t="s">
        <v>1217</v>
      </c>
      <c r="C353">
        <v>44</v>
      </c>
      <c r="D353" t="s">
        <v>167</v>
      </c>
      <c r="E353" t="s">
        <v>167</v>
      </c>
      <c r="F353" t="s">
        <v>167</v>
      </c>
      <c r="G353" t="str">
        <f t="array" ref="G353">_xlfn.IFS(C353&gt;50, "High", C353&gt;=30, "Moderate", C353&lt;30, "low")</f>
        <v>Moderate</v>
      </c>
    </row>
    <row r="354" spans="1:7" x14ac:dyDescent="0.3">
      <c r="A354" t="s">
        <v>139</v>
      </c>
      <c r="B354" t="s">
        <v>1217</v>
      </c>
      <c r="C354">
        <v>44</v>
      </c>
      <c r="D354" t="s">
        <v>167</v>
      </c>
      <c r="E354" t="s">
        <v>167</v>
      </c>
      <c r="F354" t="s">
        <v>167</v>
      </c>
      <c r="G354" t="str">
        <f t="array" ref="G354">_xlfn.IFS(C354&gt;50, "High", C354&gt;=30, "Moderate", C354&lt;30, "low")</f>
        <v>Moderate</v>
      </c>
    </row>
    <row r="355" spans="1:7" x14ac:dyDescent="0.3">
      <c r="A355" t="s">
        <v>139</v>
      </c>
      <c r="B355" t="s">
        <v>1217</v>
      </c>
      <c r="C355">
        <v>44</v>
      </c>
      <c r="D355" t="s">
        <v>167</v>
      </c>
      <c r="E355" t="s">
        <v>167</v>
      </c>
      <c r="F355" t="s">
        <v>167</v>
      </c>
      <c r="G355" t="str">
        <f t="array" ref="G355">_xlfn.IFS(C355&gt;50, "High", C355&gt;=30, "Moderate", C355&lt;30, "low")</f>
        <v>Moderate</v>
      </c>
    </row>
    <row r="356" spans="1:7" x14ac:dyDescent="0.3">
      <c r="A356" t="s">
        <v>139</v>
      </c>
      <c r="B356" t="s">
        <v>1217</v>
      </c>
      <c r="C356">
        <v>44</v>
      </c>
      <c r="D356" t="s">
        <v>167</v>
      </c>
      <c r="E356" t="s">
        <v>167</v>
      </c>
      <c r="F356" t="s">
        <v>167</v>
      </c>
      <c r="G356" t="str">
        <f t="array" ref="G356">_xlfn.IFS(C356&gt;50, "High", C356&gt;=30, "Moderate", C356&lt;30, "low")</f>
        <v>Moderate</v>
      </c>
    </row>
    <row r="357" spans="1:7" x14ac:dyDescent="0.3">
      <c r="A357" t="s">
        <v>139</v>
      </c>
      <c r="B357" t="s">
        <v>1217</v>
      </c>
      <c r="C357">
        <v>44</v>
      </c>
      <c r="D357" t="s">
        <v>167</v>
      </c>
      <c r="E357" t="s">
        <v>167</v>
      </c>
      <c r="F357" t="s">
        <v>167</v>
      </c>
      <c r="G357" t="str">
        <f t="array" ref="G357">_xlfn.IFS(C357&gt;50, "High", C357&gt;=30, "Moderate", C357&lt;30, "low")</f>
        <v>Moderate</v>
      </c>
    </row>
    <row r="358" spans="1:7" x14ac:dyDescent="0.3">
      <c r="A358" t="s">
        <v>139</v>
      </c>
      <c r="B358" t="s">
        <v>1217</v>
      </c>
      <c r="C358">
        <v>44</v>
      </c>
      <c r="D358" t="s">
        <v>167</v>
      </c>
      <c r="E358" t="s">
        <v>167</v>
      </c>
      <c r="F358" t="s">
        <v>167</v>
      </c>
      <c r="G358" t="str">
        <f t="array" ref="G358">_xlfn.IFS(C358&gt;50, "High", C358&gt;=30, "Moderate", C358&lt;30, "low")</f>
        <v>Moderate</v>
      </c>
    </row>
    <row r="359" spans="1:7" x14ac:dyDescent="0.3">
      <c r="A359" t="s">
        <v>139</v>
      </c>
      <c r="B359" t="s">
        <v>1217</v>
      </c>
      <c r="C359">
        <v>44</v>
      </c>
      <c r="D359" t="s">
        <v>167</v>
      </c>
      <c r="E359" t="s">
        <v>167</v>
      </c>
      <c r="F359" t="s">
        <v>167</v>
      </c>
      <c r="G359" t="str">
        <f t="array" ref="G359">_xlfn.IFS(C359&gt;50, "High", C359&gt;=30, "Moderate", C359&lt;30, "low")</f>
        <v>Moderate</v>
      </c>
    </row>
    <row r="360" spans="1:7" x14ac:dyDescent="0.3">
      <c r="A360" t="s">
        <v>139</v>
      </c>
      <c r="B360" t="s">
        <v>1217</v>
      </c>
      <c r="C360">
        <v>44</v>
      </c>
      <c r="D360" t="s">
        <v>167</v>
      </c>
      <c r="E360" t="s">
        <v>167</v>
      </c>
      <c r="F360" t="s">
        <v>167</v>
      </c>
      <c r="G360" t="str">
        <f t="array" ref="G360">_xlfn.IFS(C360&gt;50, "High", C360&gt;=30, "Moderate", C360&lt;30, "low")</f>
        <v>Moderate</v>
      </c>
    </row>
    <row r="361" spans="1:7" x14ac:dyDescent="0.3">
      <c r="A361" t="s">
        <v>785</v>
      </c>
      <c r="B361" t="s">
        <v>1243</v>
      </c>
      <c r="C361">
        <v>60</v>
      </c>
      <c r="D361" t="s">
        <v>167</v>
      </c>
      <c r="E361" t="s">
        <v>167</v>
      </c>
      <c r="F361" t="s">
        <v>167</v>
      </c>
      <c r="G361" t="str">
        <f t="array" ref="G361">_xlfn.IFS(C361&gt;50, "High", C361&gt;=30, "Moderate", C361&lt;30, "low")</f>
        <v>High</v>
      </c>
    </row>
    <row r="362" spans="1:7" x14ac:dyDescent="0.3">
      <c r="A362" t="s">
        <v>785</v>
      </c>
      <c r="B362" t="s">
        <v>1243</v>
      </c>
      <c r="C362">
        <v>60</v>
      </c>
      <c r="D362" t="s">
        <v>167</v>
      </c>
      <c r="E362" t="s">
        <v>167</v>
      </c>
      <c r="F362" t="s">
        <v>167</v>
      </c>
      <c r="G362" t="str">
        <f t="array" ref="G362">_xlfn.IFS(C362&gt;50, "High", C362&gt;=30, "Moderate", C362&lt;30, "low")</f>
        <v>High</v>
      </c>
    </row>
    <row r="363" spans="1:7" x14ac:dyDescent="0.3">
      <c r="A363" t="s">
        <v>785</v>
      </c>
      <c r="B363" t="s">
        <v>1243</v>
      </c>
      <c r="C363">
        <v>60</v>
      </c>
      <c r="D363" t="s">
        <v>167</v>
      </c>
      <c r="E363" t="s">
        <v>167</v>
      </c>
      <c r="F363" t="s">
        <v>167</v>
      </c>
      <c r="G363" t="str">
        <f t="array" ref="G363">_xlfn.IFS(C363&gt;50, "High", C363&gt;=30, "Moderate", C363&lt;30, "low")</f>
        <v>High</v>
      </c>
    </row>
    <row r="364" spans="1:7" x14ac:dyDescent="0.3">
      <c r="A364" t="s">
        <v>785</v>
      </c>
      <c r="B364" t="s">
        <v>1243</v>
      </c>
      <c r="C364">
        <v>60</v>
      </c>
      <c r="D364" t="s">
        <v>167</v>
      </c>
      <c r="E364" t="s">
        <v>167</v>
      </c>
      <c r="F364" t="s">
        <v>167</v>
      </c>
      <c r="G364" t="str">
        <f t="array" ref="G364">_xlfn.IFS(C364&gt;50, "High", C364&gt;=30, "Moderate", C364&lt;30, "low")</f>
        <v>High</v>
      </c>
    </row>
    <row r="365" spans="1:7" x14ac:dyDescent="0.3">
      <c r="A365" t="s">
        <v>785</v>
      </c>
      <c r="B365" t="s">
        <v>1243</v>
      </c>
      <c r="C365">
        <v>60</v>
      </c>
      <c r="D365" t="s">
        <v>167</v>
      </c>
      <c r="E365" t="s">
        <v>167</v>
      </c>
      <c r="F365" t="s">
        <v>167</v>
      </c>
      <c r="G365" t="str">
        <f t="array" ref="G365">_xlfn.IFS(C365&gt;50, "High", C365&gt;=30, "Moderate", C365&lt;30, "low")</f>
        <v>High</v>
      </c>
    </row>
    <row r="366" spans="1:7" x14ac:dyDescent="0.3">
      <c r="A366" t="s">
        <v>785</v>
      </c>
      <c r="B366" t="s">
        <v>1243</v>
      </c>
      <c r="C366">
        <v>60</v>
      </c>
      <c r="D366" t="s">
        <v>167</v>
      </c>
      <c r="E366" t="s">
        <v>167</v>
      </c>
      <c r="F366" t="s">
        <v>167</v>
      </c>
      <c r="G366" t="str">
        <f t="array" ref="G366">_xlfn.IFS(C366&gt;50, "High", C366&gt;=30, "Moderate", C366&lt;30, "low")</f>
        <v>High</v>
      </c>
    </row>
    <row r="367" spans="1:7" x14ac:dyDescent="0.3">
      <c r="A367" t="s">
        <v>235</v>
      </c>
      <c r="B367" t="s">
        <v>1272</v>
      </c>
      <c r="C367">
        <v>48</v>
      </c>
      <c r="D367" t="s">
        <v>167</v>
      </c>
      <c r="E367" t="s">
        <v>167</v>
      </c>
      <c r="F367" t="s">
        <v>167</v>
      </c>
      <c r="G367" t="str">
        <f t="array" ref="G367">_xlfn.IFS(C367&gt;50, "High", C367&gt;=30, "Moderate", C367&lt;30, "low")</f>
        <v>Moderate</v>
      </c>
    </row>
    <row r="368" spans="1:7" x14ac:dyDescent="0.3">
      <c r="A368" t="s">
        <v>235</v>
      </c>
      <c r="B368" t="s">
        <v>1272</v>
      </c>
      <c r="C368">
        <v>48</v>
      </c>
      <c r="D368" t="s">
        <v>167</v>
      </c>
      <c r="E368" t="s">
        <v>167</v>
      </c>
      <c r="F368" t="s">
        <v>167</v>
      </c>
      <c r="G368" t="str">
        <f t="array" ref="G368">_xlfn.IFS(C368&gt;50, "High", C368&gt;=30, "Moderate", C368&lt;30, "low")</f>
        <v>Moderate</v>
      </c>
    </row>
    <row r="369" spans="1:7" x14ac:dyDescent="0.3">
      <c r="A369" t="s">
        <v>235</v>
      </c>
      <c r="B369" t="s">
        <v>1272</v>
      </c>
      <c r="C369">
        <v>48</v>
      </c>
      <c r="D369" t="s">
        <v>167</v>
      </c>
      <c r="E369" t="s">
        <v>167</v>
      </c>
      <c r="F369" t="s">
        <v>167</v>
      </c>
      <c r="G369" t="str">
        <f t="array" ref="G369">_xlfn.IFS(C369&gt;50, "High", C369&gt;=30, "Moderate", C369&lt;30, "low")</f>
        <v>Moderate</v>
      </c>
    </row>
    <row r="370" spans="1:7" x14ac:dyDescent="0.3">
      <c r="A370" t="s">
        <v>235</v>
      </c>
      <c r="B370" t="s">
        <v>1272</v>
      </c>
      <c r="C370">
        <v>48</v>
      </c>
      <c r="D370" t="s">
        <v>167</v>
      </c>
      <c r="E370" t="s">
        <v>167</v>
      </c>
      <c r="F370" t="s">
        <v>167</v>
      </c>
      <c r="G370" t="str">
        <f t="array" ref="G370">_xlfn.IFS(C370&gt;50, "High", C370&gt;=30, "Moderate", C370&lt;30, "low")</f>
        <v>Moderate</v>
      </c>
    </row>
    <row r="371" spans="1:7" x14ac:dyDescent="0.3">
      <c r="A371" t="s">
        <v>235</v>
      </c>
      <c r="B371" t="s">
        <v>1272</v>
      </c>
      <c r="C371">
        <v>48</v>
      </c>
      <c r="D371" t="s">
        <v>167</v>
      </c>
      <c r="E371" t="s">
        <v>167</v>
      </c>
      <c r="F371" t="s">
        <v>167</v>
      </c>
      <c r="G371" t="str">
        <f t="array" ref="G371">_xlfn.IFS(C371&gt;50, "High", C371&gt;=30, "Moderate", C371&lt;30, "low")</f>
        <v>Moderate</v>
      </c>
    </row>
    <row r="372" spans="1:7" x14ac:dyDescent="0.3">
      <c r="A372" t="s">
        <v>235</v>
      </c>
      <c r="B372" t="s">
        <v>1272</v>
      </c>
      <c r="C372">
        <v>48</v>
      </c>
      <c r="D372" t="s">
        <v>167</v>
      </c>
      <c r="E372" t="s">
        <v>167</v>
      </c>
      <c r="F372" t="s">
        <v>167</v>
      </c>
      <c r="G372" t="str">
        <f t="array" ref="G372">_xlfn.IFS(C372&gt;50, "High", C372&gt;=30, "Moderate", C372&lt;30, "low")</f>
        <v>Moderate</v>
      </c>
    </row>
    <row r="373" spans="1:7" x14ac:dyDescent="0.3">
      <c r="A373" t="s">
        <v>235</v>
      </c>
      <c r="B373" t="s">
        <v>1272</v>
      </c>
      <c r="C373">
        <v>48</v>
      </c>
      <c r="D373" t="s">
        <v>167</v>
      </c>
      <c r="E373" t="s">
        <v>167</v>
      </c>
      <c r="F373" t="s">
        <v>167</v>
      </c>
      <c r="G373" t="str">
        <f t="array" ref="G373">_xlfn.IFS(C373&gt;50, "High", C373&gt;=30, "Moderate", C373&lt;30, "low")</f>
        <v>Moderate</v>
      </c>
    </row>
    <row r="374" spans="1:7" x14ac:dyDescent="0.3">
      <c r="A374" t="s">
        <v>235</v>
      </c>
      <c r="B374" t="s">
        <v>1272</v>
      </c>
      <c r="C374">
        <v>48</v>
      </c>
      <c r="D374" t="s">
        <v>167</v>
      </c>
      <c r="E374" t="s">
        <v>167</v>
      </c>
      <c r="F374" t="s">
        <v>167</v>
      </c>
      <c r="G374" t="str">
        <f t="array" ref="G374">_xlfn.IFS(C374&gt;50, "High", C374&gt;=30, "Moderate", C374&lt;30, "low")</f>
        <v>Moderate</v>
      </c>
    </row>
    <row r="375" spans="1:7" x14ac:dyDescent="0.3">
      <c r="A375" t="s">
        <v>235</v>
      </c>
      <c r="B375" t="s">
        <v>1272</v>
      </c>
      <c r="C375">
        <v>48</v>
      </c>
      <c r="D375" t="s">
        <v>167</v>
      </c>
      <c r="E375" t="s">
        <v>167</v>
      </c>
      <c r="F375" t="s">
        <v>167</v>
      </c>
      <c r="G375" t="str">
        <f t="array" ref="G375">_xlfn.IFS(C375&gt;50, "High", C375&gt;=30, "Moderate", C375&lt;30, "low")</f>
        <v>Moderate</v>
      </c>
    </row>
    <row r="376" spans="1:7" x14ac:dyDescent="0.3">
      <c r="A376" t="s">
        <v>319</v>
      </c>
      <c r="B376" t="s">
        <v>1285</v>
      </c>
      <c r="C376">
        <v>40</v>
      </c>
      <c r="D376" t="s">
        <v>167</v>
      </c>
      <c r="E376" t="s">
        <v>167</v>
      </c>
      <c r="F376" t="s">
        <v>167</v>
      </c>
      <c r="G376" t="str">
        <f t="array" ref="G376">_xlfn.IFS(C376&gt;50, "High", C376&gt;=30, "Moderate", C376&lt;30, "low")</f>
        <v>Moderate</v>
      </c>
    </row>
    <row r="377" spans="1:7" x14ac:dyDescent="0.3">
      <c r="A377" t="s">
        <v>319</v>
      </c>
      <c r="B377" t="s">
        <v>1285</v>
      </c>
      <c r="C377">
        <v>40</v>
      </c>
      <c r="D377" t="s">
        <v>167</v>
      </c>
      <c r="E377" t="s">
        <v>167</v>
      </c>
      <c r="F377" t="s">
        <v>167</v>
      </c>
      <c r="G377" t="str">
        <f t="array" ref="G377">_xlfn.IFS(C377&gt;50, "High", C377&gt;=30, "Moderate", C377&lt;30, "low")</f>
        <v>Moderate</v>
      </c>
    </row>
    <row r="378" spans="1:7" x14ac:dyDescent="0.3">
      <c r="A378" t="s">
        <v>319</v>
      </c>
      <c r="B378" t="s">
        <v>1285</v>
      </c>
      <c r="C378">
        <v>40</v>
      </c>
      <c r="D378" t="s">
        <v>167</v>
      </c>
      <c r="E378" t="s">
        <v>167</v>
      </c>
      <c r="F378" t="s">
        <v>167</v>
      </c>
      <c r="G378" t="str">
        <f t="array" ref="G378">_xlfn.IFS(C378&gt;50, "High", C378&gt;=30, "Moderate", C378&lt;30, "low")</f>
        <v>Moderate</v>
      </c>
    </row>
    <row r="379" spans="1:7" x14ac:dyDescent="0.3">
      <c r="A379" t="s">
        <v>319</v>
      </c>
      <c r="B379" t="s">
        <v>1285</v>
      </c>
      <c r="C379">
        <v>40</v>
      </c>
      <c r="D379" t="s">
        <v>167</v>
      </c>
      <c r="E379" t="s">
        <v>167</v>
      </c>
      <c r="F379" t="s">
        <v>167</v>
      </c>
      <c r="G379" t="str">
        <f t="array" ref="G379">_xlfn.IFS(C379&gt;50, "High", C379&gt;=30, "Moderate", C379&lt;30, "low")</f>
        <v>Moderate</v>
      </c>
    </row>
    <row r="380" spans="1:7" x14ac:dyDescent="0.3">
      <c r="A380" t="s">
        <v>679</v>
      </c>
      <c r="B380" t="s">
        <v>1295</v>
      </c>
      <c r="C380">
        <v>52</v>
      </c>
      <c r="D380" t="s">
        <v>167</v>
      </c>
      <c r="E380" t="s">
        <v>167</v>
      </c>
      <c r="F380" t="s">
        <v>167</v>
      </c>
      <c r="G380" t="str">
        <f t="array" ref="G380">_xlfn.IFS(C380&gt;50, "High", C380&gt;=30, "Moderate", C380&lt;30, "low")</f>
        <v>High</v>
      </c>
    </row>
    <row r="381" spans="1:7" x14ac:dyDescent="0.3">
      <c r="A381" t="s">
        <v>679</v>
      </c>
      <c r="B381" t="s">
        <v>1295</v>
      </c>
      <c r="C381">
        <v>52</v>
      </c>
      <c r="D381" t="s">
        <v>167</v>
      </c>
      <c r="E381" t="s">
        <v>167</v>
      </c>
      <c r="F381" t="s">
        <v>167</v>
      </c>
      <c r="G381" t="str">
        <f t="array" ref="G381">_xlfn.IFS(C381&gt;50, "High", C381&gt;=30, "Moderate", C381&lt;30, "low")</f>
        <v>High</v>
      </c>
    </row>
    <row r="382" spans="1:7" x14ac:dyDescent="0.3">
      <c r="A382" t="s">
        <v>679</v>
      </c>
      <c r="B382" t="s">
        <v>1295</v>
      </c>
      <c r="C382">
        <v>52</v>
      </c>
      <c r="D382" t="s">
        <v>167</v>
      </c>
      <c r="E382" t="s">
        <v>167</v>
      </c>
      <c r="F382" t="s">
        <v>167</v>
      </c>
      <c r="G382" t="str">
        <f t="array" ref="G382">_xlfn.IFS(C382&gt;50, "High", C382&gt;=30, "Moderate", C382&lt;30, "low")</f>
        <v>High</v>
      </c>
    </row>
    <row r="383" spans="1:7" x14ac:dyDescent="0.3">
      <c r="A383" t="s">
        <v>679</v>
      </c>
      <c r="B383" t="s">
        <v>1295</v>
      </c>
      <c r="C383">
        <v>52</v>
      </c>
      <c r="D383" t="s">
        <v>167</v>
      </c>
      <c r="E383" t="s">
        <v>167</v>
      </c>
      <c r="F383" t="s">
        <v>167</v>
      </c>
      <c r="G383" t="str">
        <f t="array" ref="G383">_xlfn.IFS(C383&gt;50, "High", C383&gt;=30, "Moderate", C383&lt;30, "low")</f>
        <v>High</v>
      </c>
    </row>
    <row r="384" spans="1:7" x14ac:dyDescent="0.3">
      <c r="A384" t="s">
        <v>679</v>
      </c>
      <c r="B384" t="s">
        <v>1295</v>
      </c>
      <c r="C384">
        <v>52</v>
      </c>
      <c r="D384" t="s">
        <v>167</v>
      </c>
      <c r="E384" t="s">
        <v>167</v>
      </c>
      <c r="F384" t="s">
        <v>167</v>
      </c>
      <c r="G384" t="str">
        <f t="array" ref="G384">_xlfn.IFS(C384&gt;50, "High", C384&gt;=30, "Moderate", C384&lt;30, "low")</f>
        <v>High</v>
      </c>
    </row>
    <row r="385" spans="1:7" x14ac:dyDescent="0.3">
      <c r="A385" t="s">
        <v>679</v>
      </c>
      <c r="B385" t="s">
        <v>1295</v>
      </c>
      <c r="C385">
        <v>52</v>
      </c>
      <c r="D385" t="s">
        <v>167</v>
      </c>
      <c r="E385" t="s">
        <v>167</v>
      </c>
      <c r="F385" t="s">
        <v>167</v>
      </c>
      <c r="G385" t="str">
        <f t="array" ref="G385">_xlfn.IFS(C385&gt;50, "High", C385&gt;=30, "Moderate", C385&lt;30, "low")</f>
        <v>High</v>
      </c>
    </row>
    <row r="386" spans="1:7" x14ac:dyDescent="0.3">
      <c r="A386" t="s">
        <v>679</v>
      </c>
      <c r="B386" t="s">
        <v>1295</v>
      </c>
      <c r="C386">
        <v>52</v>
      </c>
      <c r="D386" t="s">
        <v>167</v>
      </c>
      <c r="E386" t="s">
        <v>167</v>
      </c>
      <c r="F386" t="s">
        <v>167</v>
      </c>
      <c r="G386" t="str">
        <f t="array" ref="G386">_xlfn.IFS(C386&gt;50, "High", C386&gt;=30, "Moderate", C386&lt;30, "low")</f>
        <v>High</v>
      </c>
    </row>
    <row r="387" spans="1:7" x14ac:dyDescent="0.3">
      <c r="A387" t="s">
        <v>679</v>
      </c>
      <c r="B387" t="s">
        <v>1295</v>
      </c>
      <c r="C387">
        <v>52</v>
      </c>
      <c r="D387" t="s">
        <v>167</v>
      </c>
      <c r="E387" t="s">
        <v>167</v>
      </c>
      <c r="F387" t="s">
        <v>167</v>
      </c>
      <c r="G387" t="str">
        <f t="array" ref="G387">_xlfn.IFS(C387&gt;50, "High", C387&gt;=30, "Moderate", C387&lt;30, "low")</f>
        <v>High</v>
      </c>
    </row>
    <row r="388" spans="1:7" x14ac:dyDescent="0.3">
      <c r="A388" t="s">
        <v>679</v>
      </c>
      <c r="B388" t="s">
        <v>1295</v>
      </c>
      <c r="C388">
        <v>52</v>
      </c>
      <c r="D388" t="s">
        <v>167</v>
      </c>
      <c r="E388" t="s">
        <v>167</v>
      </c>
      <c r="F388" t="s">
        <v>167</v>
      </c>
      <c r="G388" t="str">
        <f t="array" ref="G388">_xlfn.IFS(C388&gt;50, "High", C388&gt;=30, "Moderate", C388&lt;30, "low")</f>
        <v>High</v>
      </c>
    </row>
    <row r="389" spans="1:7" x14ac:dyDescent="0.3">
      <c r="A389" t="s">
        <v>679</v>
      </c>
      <c r="B389" t="s">
        <v>1295</v>
      </c>
      <c r="C389">
        <v>52</v>
      </c>
      <c r="D389" t="s">
        <v>167</v>
      </c>
      <c r="E389" t="s">
        <v>167</v>
      </c>
      <c r="F389" t="s">
        <v>167</v>
      </c>
      <c r="G389" t="str">
        <f t="array" ref="G389">_xlfn.IFS(C389&gt;50, "High", C389&gt;=30, "Moderate", C389&lt;30, "low")</f>
        <v>High</v>
      </c>
    </row>
    <row r="390" spans="1:7" x14ac:dyDescent="0.3">
      <c r="A390" t="s">
        <v>679</v>
      </c>
      <c r="B390" t="s">
        <v>1295</v>
      </c>
      <c r="C390">
        <v>52</v>
      </c>
      <c r="D390" t="s">
        <v>167</v>
      </c>
      <c r="E390" t="s">
        <v>167</v>
      </c>
      <c r="F390" t="s">
        <v>167</v>
      </c>
      <c r="G390" t="str">
        <f t="array" ref="G390">_xlfn.IFS(C390&gt;50, "High", C390&gt;=30, "Moderate", C390&lt;30, "low")</f>
        <v>High</v>
      </c>
    </row>
    <row r="391" spans="1:7" x14ac:dyDescent="0.3">
      <c r="A391" t="s">
        <v>679</v>
      </c>
      <c r="B391" t="s">
        <v>1295</v>
      </c>
      <c r="C391">
        <v>52</v>
      </c>
      <c r="D391" t="s">
        <v>167</v>
      </c>
      <c r="E391" t="s">
        <v>167</v>
      </c>
      <c r="F391" t="s">
        <v>167</v>
      </c>
      <c r="G391" t="str">
        <f t="array" ref="G391">_xlfn.IFS(C391&gt;50, "High", C391&gt;=30, "Moderate", C391&lt;30, "low")</f>
        <v>High</v>
      </c>
    </row>
    <row r="392" spans="1:7" x14ac:dyDescent="0.3">
      <c r="A392" t="s">
        <v>193</v>
      </c>
      <c r="B392" t="s">
        <v>1325</v>
      </c>
      <c r="C392">
        <v>50</v>
      </c>
      <c r="D392" t="s">
        <v>167</v>
      </c>
      <c r="E392" t="s">
        <v>167</v>
      </c>
      <c r="F392" t="s">
        <v>167</v>
      </c>
      <c r="G392" t="str">
        <f t="array" ref="G392">_xlfn.IFS(C392&gt;50, "High", C392&gt;=30, "Moderate", C392&lt;30, "low")</f>
        <v>Moderate</v>
      </c>
    </row>
    <row r="393" spans="1:7" x14ac:dyDescent="0.3">
      <c r="A393" t="s">
        <v>193</v>
      </c>
      <c r="B393" t="s">
        <v>1325</v>
      </c>
      <c r="C393">
        <v>50</v>
      </c>
      <c r="D393" t="s">
        <v>167</v>
      </c>
      <c r="E393" t="s">
        <v>167</v>
      </c>
      <c r="F393" t="s">
        <v>167</v>
      </c>
      <c r="G393" t="str">
        <f t="array" ref="G393">_xlfn.IFS(C393&gt;50, "High", C393&gt;=30, "Moderate", C393&lt;30, "low")</f>
        <v>Moderate</v>
      </c>
    </row>
    <row r="394" spans="1:7" x14ac:dyDescent="0.3">
      <c r="A394" t="s">
        <v>193</v>
      </c>
      <c r="B394" t="s">
        <v>1325</v>
      </c>
      <c r="C394">
        <v>50</v>
      </c>
      <c r="D394" t="s">
        <v>167</v>
      </c>
      <c r="E394" t="s">
        <v>167</v>
      </c>
      <c r="F394" t="s">
        <v>167</v>
      </c>
      <c r="G394" t="str">
        <f t="array" ref="G394">_xlfn.IFS(C394&gt;50, "High", C394&gt;=30, "Moderate", C394&lt;30, "low")</f>
        <v>Moderate</v>
      </c>
    </row>
    <row r="395" spans="1:7" x14ac:dyDescent="0.3">
      <c r="A395" t="s">
        <v>193</v>
      </c>
      <c r="B395" t="s">
        <v>1325</v>
      </c>
      <c r="C395">
        <v>50</v>
      </c>
      <c r="D395" t="s">
        <v>167</v>
      </c>
      <c r="E395" t="s">
        <v>167</v>
      </c>
      <c r="F395" t="s">
        <v>167</v>
      </c>
      <c r="G395" t="str">
        <f t="array" ref="G395">_xlfn.IFS(C395&gt;50, "High", C395&gt;=30, "Moderate", C395&lt;30, "low")</f>
        <v>Moderate</v>
      </c>
    </row>
    <row r="396" spans="1:7" x14ac:dyDescent="0.3">
      <c r="A396" t="s">
        <v>193</v>
      </c>
      <c r="B396" t="s">
        <v>1325</v>
      </c>
      <c r="C396">
        <v>50</v>
      </c>
      <c r="D396" t="s">
        <v>167</v>
      </c>
      <c r="E396" t="s">
        <v>167</v>
      </c>
      <c r="F396" t="s">
        <v>167</v>
      </c>
      <c r="G396" t="str">
        <f t="array" ref="G396">_xlfn.IFS(C396&gt;50, "High", C396&gt;=30, "Moderate", C396&lt;30, "low")</f>
        <v>Moderate</v>
      </c>
    </row>
    <row r="397" spans="1:7" x14ac:dyDescent="0.3">
      <c r="A397" t="s">
        <v>193</v>
      </c>
      <c r="B397" t="s">
        <v>1325</v>
      </c>
      <c r="C397">
        <v>50</v>
      </c>
      <c r="D397" t="s">
        <v>167</v>
      </c>
      <c r="E397" t="s">
        <v>167</v>
      </c>
      <c r="F397" t="s">
        <v>167</v>
      </c>
      <c r="G397" t="str">
        <f t="array" ref="G397">_xlfn.IFS(C397&gt;50, "High", C397&gt;=30, "Moderate", C397&lt;30, "low")</f>
        <v>Moderate</v>
      </c>
    </row>
    <row r="398" spans="1:7" x14ac:dyDescent="0.3">
      <c r="A398" t="s">
        <v>193</v>
      </c>
      <c r="B398" t="s">
        <v>1325</v>
      </c>
      <c r="C398">
        <v>50</v>
      </c>
      <c r="D398" t="s">
        <v>167</v>
      </c>
      <c r="E398" t="s">
        <v>167</v>
      </c>
      <c r="F398" t="s">
        <v>167</v>
      </c>
      <c r="G398" t="str">
        <f t="array" ref="G398">_xlfn.IFS(C398&gt;50, "High", C398&gt;=30, "Moderate", C398&lt;30, "low")</f>
        <v>Moderate</v>
      </c>
    </row>
    <row r="399" spans="1:7" x14ac:dyDescent="0.3">
      <c r="A399" t="s">
        <v>193</v>
      </c>
      <c r="B399" t="s">
        <v>1325</v>
      </c>
      <c r="C399">
        <v>50</v>
      </c>
      <c r="D399" t="s">
        <v>167</v>
      </c>
      <c r="E399" t="s">
        <v>167</v>
      </c>
      <c r="F399" t="s">
        <v>167</v>
      </c>
      <c r="G399" t="str">
        <f t="array" ref="G399">_xlfn.IFS(C399&gt;50, "High", C399&gt;=30, "Moderate", C399&lt;30, "low")</f>
        <v>Moderate</v>
      </c>
    </row>
    <row r="400" spans="1:7" x14ac:dyDescent="0.3">
      <c r="A400" t="s">
        <v>193</v>
      </c>
      <c r="B400" t="s">
        <v>1325</v>
      </c>
      <c r="C400">
        <v>50</v>
      </c>
      <c r="D400" t="s">
        <v>167</v>
      </c>
      <c r="E400" t="s">
        <v>167</v>
      </c>
      <c r="F400" t="s">
        <v>167</v>
      </c>
      <c r="G400" t="str">
        <f t="array" ref="G400">_xlfn.IFS(C400&gt;50, "High", C400&gt;=30, "Moderate", C400&lt;30, "low")</f>
        <v>Moderate</v>
      </c>
    </row>
    <row r="401" spans="1:7" x14ac:dyDescent="0.3">
      <c r="A401" t="s">
        <v>319</v>
      </c>
      <c r="B401" t="s">
        <v>1356</v>
      </c>
      <c r="C401">
        <v>45</v>
      </c>
      <c r="D401" t="s">
        <v>167</v>
      </c>
      <c r="E401" t="s">
        <v>167</v>
      </c>
      <c r="F401" t="s">
        <v>167</v>
      </c>
      <c r="G401" t="str">
        <f t="array" ref="G401">_xlfn.IFS(C401&gt;50, "High", C401&gt;=30, "Moderate", C401&lt;30, "low")</f>
        <v>Moderate</v>
      </c>
    </row>
    <row r="402" spans="1:7" x14ac:dyDescent="0.3">
      <c r="A402" t="s">
        <v>319</v>
      </c>
      <c r="B402" t="s">
        <v>1356</v>
      </c>
      <c r="C402">
        <v>45</v>
      </c>
      <c r="D402" t="s">
        <v>167</v>
      </c>
      <c r="E402" t="s">
        <v>167</v>
      </c>
      <c r="F402" t="s">
        <v>167</v>
      </c>
      <c r="G402" t="str">
        <f t="array" ref="G402">_xlfn.IFS(C402&gt;50, "High", C402&gt;=30, "Moderate", C402&lt;30, "low")</f>
        <v>Moderate</v>
      </c>
    </row>
    <row r="403" spans="1:7" x14ac:dyDescent="0.3">
      <c r="A403" t="s">
        <v>319</v>
      </c>
      <c r="B403" t="s">
        <v>1356</v>
      </c>
      <c r="C403">
        <v>45</v>
      </c>
      <c r="D403" t="s">
        <v>167</v>
      </c>
      <c r="E403" t="s">
        <v>167</v>
      </c>
      <c r="F403" t="s">
        <v>167</v>
      </c>
      <c r="G403" t="str">
        <f t="array" ref="G403">_xlfn.IFS(C403&gt;50, "High", C403&gt;=30, "Moderate", C403&lt;30, "low")</f>
        <v>Moderate</v>
      </c>
    </row>
    <row r="404" spans="1:7" x14ac:dyDescent="0.3">
      <c r="A404" t="s">
        <v>319</v>
      </c>
      <c r="B404" t="s">
        <v>1356</v>
      </c>
      <c r="C404">
        <v>45</v>
      </c>
      <c r="D404" t="s">
        <v>167</v>
      </c>
      <c r="E404" t="s">
        <v>167</v>
      </c>
      <c r="F404" t="s">
        <v>167</v>
      </c>
      <c r="G404" t="str">
        <f t="array" ref="G404">_xlfn.IFS(C404&gt;50, "High", C404&gt;=30, "Moderate", C404&lt;30, "low")</f>
        <v>Moderate</v>
      </c>
    </row>
    <row r="405" spans="1:7" x14ac:dyDescent="0.3">
      <c r="A405" t="s">
        <v>319</v>
      </c>
      <c r="B405" t="s">
        <v>1356</v>
      </c>
      <c r="C405">
        <v>45</v>
      </c>
      <c r="D405" t="s">
        <v>167</v>
      </c>
      <c r="E405" t="s">
        <v>167</v>
      </c>
      <c r="F405" t="s">
        <v>167</v>
      </c>
      <c r="G405" t="str">
        <f t="array" ref="G405">_xlfn.IFS(C405&gt;50, "High", C405&gt;=30, "Moderate", C405&lt;30, "low")</f>
        <v>Moderate</v>
      </c>
    </row>
    <row r="406" spans="1:7" x14ac:dyDescent="0.3">
      <c r="A406" t="s">
        <v>319</v>
      </c>
      <c r="B406" t="s">
        <v>1356</v>
      </c>
      <c r="C406">
        <v>45</v>
      </c>
      <c r="D406" t="s">
        <v>167</v>
      </c>
      <c r="E406" t="s">
        <v>167</v>
      </c>
      <c r="F406" t="s">
        <v>167</v>
      </c>
      <c r="G406" t="str">
        <f t="array" ref="G406">_xlfn.IFS(C406&gt;50, "High", C406&gt;=30, "Moderate", C406&lt;30, "low")</f>
        <v>Moderate</v>
      </c>
    </row>
    <row r="407" spans="1:7" x14ac:dyDescent="0.3">
      <c r="A407" t="s">
        <v>319</v>
      </c>
      <c r="B407" t="s">
        <v>1356</v>
      </c>
      <c r="C407">
        <v>45</v>
      </c>
      <c r="D407" t="s">
        <v>167</v>
      </c>
      <c r="E407" t="s">
        <v>167</v>
      </c>
      <c r="F407" t="s">
        <v>167</v>
      </c>
      <c r="G407" t="str">
        <f t="array" ref="G407">_xlfn.IFS(C407&gt;50, "High", C407&gt;=30, "Moderate", C407&lt;30, "low")</f>
        <v>Moderate</v>
      </c>
    </row>
    <row r="408" spans="1:7" x14ac:dyDescent="0.3">
      <c r="A408" t="s">
        <v>319</v>
      </c>
      <c r="B408" t="s">
        <v>1356</v>
      </c>
      <c r="C408">
        <v>45</v>
      </c>
      <c r="D408" t="s">
        <v>167</v>
      </c>
      <c r="E408" t="s">
        <v>167</v>
      </c>
      <c r="F408" t="s">
        <v>167</v>
      </c>
      <c r="G408" t="str">
        <f t="array" ref="G408">_xlfn.IFS(C408&gt;50, "High", C408&gt;=30, "Moderate", C408&lt;30, "low")</f>
        <v>Moderate</v>
      </c>
    </row>
    <row r="409" spans="1:7" x14ac:dyDescent="0.3">
      <c r="A409" t="s">
        <v>319</v>
      </c>
      <c r="B409" t="s">
        <v>1356</v>
      </c>
      <c r="C409">
        <v>45</v>
      </c>
      <c r="D409" t="s">
        <v>167</v>
      </c>
      <c r="E409" t="s">
        <v>167</v>
      </c>
      <c r="F409" t="s">
        <v>167</v>
      </c>
      <c r="G409" t="str">
        <f t="array" ref="G409">_xlfn.IFS(C409&gt;50, "High", C409&gt;=30, "Moderate", C409&lt;30, "low")</f>
        <v>Moderate</v>
      </c>
    </row>
    <row r="410" spans="1:7" x14ac:dyDescent="0.3">
      <c r="A410" t="s">
        <v>319</v>
      </c>
      <c r="B410" t="s">
        <v>1356</v>
      </c>
      <c r="C410">
        <v>45</v>
      </c>
      <c r="D410" t="s">
        <v>167</v>
      </c>
      <c r="E410" t="s">
        <v>167</v>
      </c>
      <c r="F410" t="s">
        <v>167</v>
      </c>
      <c r="G410" t="str">
        <f t="array" ref="G410">_xlfn.IFS(C410&gt;50, "High", C410&gt;=30, "Moderate", C410&lt;30, "low")</f>
        <v>Moderate</v>
      </c>
    </row>
    <row r="411" spans="1:7" x14ac:dyDescent="0.3">
      <c r="A411" t="s">
        <v>319</v>
      </c>
      <c r="B411" t="s">
        <v>1356</v>
      </c>
      <c r="C411">
        <v>45</v>
      </c>
      <c r="D411" t="s">
        <v>167</v>
      </c>
      <c r="E411" t="s">
        <v>167</v>
      </c>
      <c r="F411" t="s">
        <v>167</v>
      </c>
      <c r="G411" t="str">
        <f t="array" ref="G411">_xlfn.IFS(C411&gt;50, "High", C411&gt;=30, "Moderate", C411&lt;30, "low")</f>
        <v>Moderate</v>
      </c>
    </row>
    <row r="412" spans="1:7" x14ac:dyDescent="0.3">
      <c r="A412" t="s">
        <v>319</v>
      </c>
      <c r="B412" t="s">
        <v>1356</v>
      </c>
      <c r="C412">
        <v>45</v>
      </c>
      <c r="D412" t="s">
        <v>167</v>
      </c>
      <c r="E412" t="s">
        <v>167</v>
      </c>
      <c r="F412" t="s">
        <v>167</v>
      </c>
      <c r="G412" t="str">
        <f t="array" ref="G412">_xlfn.IFS(C412&gt;50, "High", C412&gt;=30, "Moderate", C412&lt;30, "low")</f>
        <v>Moderate</v>
      </c>
    </row>
    <row r="413" spans="1:7" x14ac:dyDescent="0.3">
      <c r="A413" t="s">
        <v>319</v>
      </c>
      <c r="B413" t="s">
        <v>1356</v>
      </c>
      <c r="C413">
        <v>45</v>
      </c>
      <c r="D413" t="s">
        <v>167</v>
      </c>
      <c r="E413" t="s">
        <v>167</v>
      </c>
      <c r="F413" t="s">
        <v>167</v>
      </c>
      <c r="G413" t="str">
        <f t="array" ref="G413">_xlfn.IFS(C413&gt;50, "High", C413&gt;=30, "Moderate", C413&lt;30, "low")</f>
        <v>Moderate</v>
      </c>
    </row>
    <row r="414" spans="1:7" x14ac:dyDescent="0.3">
      <c r="A414" t="s">
        <v>785</v>
      </c>
      <c r="B414" t="s">
        <v>1388</v>
      </c>
      <c r="C414">
        <v>42</v>
      </c>
      <c r="D414" t="s">
        <v>167</v>
      </c>
      <c r="E414" t="s">
        <v>167</v>
      </c>
      <c r="F414" t="s">
        <v>167</v>
      </c>
      <c r="G414" t="str">
        <f t="array" ref="G414">_xlfn.IFS(C414&gt;50, "High", C414&gt;=30, "Moderate", C414&lt;30, "low")</f>
        <v>Moderate</v>
      </c>
    </row>
    <row r="415" spans="1:7" x14ac:dyDescent="0.3">
      <c r="A415" t="s">
        <v>785</v>
      </c>
      <c r="B415" t="s">
        <v>1388</v>
      </c>
      <c r="C415">
        <v>42</v>
      </c>
      <c r="D415" t="s">
        <v>167</v>
      </c>
      <c r="E415" t="s">
        <v>167</v>
      </c>
      <c r="F415" t="s">
        <v>167</v>
      </c>
      <c r="G415" t="str">
        <f t="array" ref="G415">_xlfn.IFS(C415&gt;50, "High", C415&gt;=30, "Moderate", C415&lt;30, "low")</f>
        <v>Moderate</v>
      </c>
    </row>
    <row r="416" spans="1:7" x14ac:dyDescent="0.3">
      <c r="A416" t="s">
        <v>785</v>
      </c>
      <c r="B416" t="s">
        <v>1388</v>
      </c>
      <c r="C416">
        <v>42</v>
      </c>
      <c r="D416" t="s">
        <v>167</v>
      </c>
      <c r="E416" t="s">
        <v>167</v>
      </c>
      <c r="F416" t="s">
        <v>167</v>
      </c>
      <c r="G416" t="str">
        <f t="array" ref="G416">_xlfn.IFS(C416&gt;50, "High", C416&gt;=30, "Moderate", C416&lt;30, "low")</f>
        <v>Moderate</v>
      </c>
    </row>
    <row r="417" spans="1:7" x14ac:dyDescent="0.3">
      <c r="A417" t="s">
        <v>785</v>
      </c>
      <c r="B417" t="s">
        <v>1388</v>
      </c>
      <c r="C417">
        <v>42</v>
      </c>
      <c r="D417" t="s">
        <v>167</v>
      </c>
      <c r="E417" t="s">
        <v>167</v>
      </c>
      <c r="F417" t="s">
        <v>167</v>
      </c>
      <c r="G417" t="str">
        <f t="array" ref="G417">_xlfn.IFS(C417&gt;50, "High", C417&gt;=30, "Moderate", C417&lt;30, "low")</f>
        <v>Moderate</v>
      </c>
    </row>
    <row r="418" spans="1:7" x14ac:dyDescent="0.3">
      <c r="A418" t="s">
        <v>785</v>
      </c>
      <c r="B418" t="s">
        <v>1388</v>
      </c>
      <c r="C418">
        <v>42</v>
      </c>
      <c r="D418" t="s">
        <v>167</v>
      </c>
      <c r="E418" t="s">
        <v>167</v>
      </c>
      <c r="F418" t="s">
        <v>167</v>
      </c>
      <c r="G418" t="str">
        <f t="array" ref="G418">_xlfn.IFS(C418&gt;50, "High", C418&gt;=30, "Moderate", C418&lt;30, "low")</f>
        <v>Moderate</v>
      </c>
    </row>
    <row r="419" spans="1:7" x14ac:dyDescent="0.3">
      <c r="A419" t="s">
        <v>785</v>
      </c>
      <c r="B419" t="s">
        <v>1388</v>
      </c>
      <c r="C419">
        <v>42</v>
      </c>
      <c r="D419" t="s">
        <v>167</v>
      </c>
      <c r="E419" t="s">
        <v>167</v>
      </c>
      <c r="F419" t="s">
        <v>167</v>
      </c>
      <c r="G419" t="str">
        <f t="array" ref="G419">_xlfn.IFS(C419&gt;50, "High", C419&gt;=30, "Moderate", C419&lt;30, "low")</f>
        <v>Moderate</v>
      </c>
    </row>
    <row r="420" spans="1:7" x14ac:dyDescent="0.3">
      <c r="A420" t="s">
        <v>785</v>
      </c>
      <c r="B420" t="s">
        <v>1388</v>
      </c>
      <c r="C420">
        <v>42</v>
      </c>
      <c r="D420" t="s">
        <v>167</v>
      </c>
      <c r="E420" t="s">
        <v>167</v>
      </c>
      <c r="F420" t="s">
        <v>167</v>
      </c>
      <c r="G420" t="str">
        <f t="array" ref="G420">_xlfn.IFS(C420&gt;50, "High", C420&gt;=30, "Moderate", C420&lt;30, "low")</f>
        <v>Moderate</v>
      </c>
    </row>
    <row r="421" spans="1:7" x14ac:dyDescent="0.3">
      <c r="A421" t="s">
        <v>785</v>
      </c>
      <c r="B421" t="s">
        <v>1388</v>
      </c>
      <c r="C421">
        <v>42</v>
      </c>
      <c r="D421" t="s">
        <v>167</v>
      </c>
      <c r="E421" t="s">
        <v>167</v>
      </c>
      <c r="F421" t="s">
        <v>167</v>
      </c>
      <c r="G421" t="str">
        <f t="array" ref="G421">_xlfn.IFS(C421&gt;50, "High", C421&gt;=30, "Moderate", C421&lt;30, "low")</f>
        <v>Moderate</v>
      </c>
    </row>
    <row r="422" spans="1:7" x14ac:dyDescent="0.3">
      <c r="A422" t="s">
        <v>785</v>
      </c>
      <c r="B422" t="s">
        <v>1388</v>
      </c>
      <c r="C422">
        <v>42</v>
      </c>
      <c r="D422" t="s">
        <v>167</v>
      </c>
      <c r="E422" t="s">
        <v>167</v>
      </c>
      <c r="F422" t="s">
        <v>167</v>
      </c>
      <c r="G422" t="str">
        <f t="array" ref="G422">_xlfn.IFS(C422&gt;50, "High", C422&gt;=30, "Moderate", C422&lt;30, "low")</f>
        <v>Moderate</v>
      </c>
    </row>
    <row r="423" spans="1:7" x14ac:dyDescent="0.3">
      <c r="A423" t="s">
        <v>785</v>
      </c>
      <c r="B423" t="s">
        <v>1388</v>
      </c>
      <c r="C423">
        <v>42</v>
      </c>
      <c r="D423" t="s">
        <v>167</v>
      </c>
      <c r="E423" t="s">
        <v>167</v>
      </c>
      <c r="F423" t="s">
        <v>167</v>
      </c>
      <c r="G423" t="str">
        <f t="array" ref="G423">_xlfn.IFS(C423&gt;50, "High", C423&gt;=30, "Moderate", C423&lt;30, "low")</f>
        <v>Moderate</v>
      </c>
    </row>
    <row r="424" spans="1:7" x14ac:dyDescent="0.3">
      <c r="A424" t="s">
        <v>785</v>
      </c>
      <c r="B424" t="s">
        <v>1388</v>
      </c>
      <c r="C424">
        <v>42</v>
      </c>
      <c r="D424" t="s">
        <v>167</v>
      </c>
      <c r="E424" t="s">
        <v>167</v>
      </c>
      <c r="F424" t="s">
        <v>167</v>
      </c>
      <c r="G424" t="str">
        <f t="array" ref="G424">_xlfn.IFS(C424&gt;50, "High", C424&gt;=30, "Moderate", C424&lt;30, "low")</f>
        <v>Moderate</v>
      </c>
    </row>
    <row r="425" spans="1:7" x14ac:dyDescent="0.3">
      <c r="A425" t="s">
        <v>193</v>
      </c>
      <c r="B425" t="s">
        <v>1406</v>
      </c>
      <c r="C425">
        <v>50</v>
      </c>
      <c r="D425" t="s">
        <v>167</v>
      </c>
      <c r="E425" t="s">
        <v>167</v>
      </c>
      <c r="F425" t="s">
        <v>167</v>
      </c>
      <c r="G425" t="str">
        <f t="array" ref="G425">_xlfn.IFS(C425&gt;50, "High", C425&gt;=30, "Moderate", C425&lt;30, "low")</f>
        <v>Moderate</v>
      </c>
    </row>
    <row r="426" spans="1:7" x14ac:dyDescent="0.3">
      <c r="A426" t="s">
        <v>193</v>
      </c>
      <c r="B426" t="s">
        <v>1406</v>
      </c>
      <c r="C426">
        <v>50</v>
      </c>
      <c r="D426" t="s">
        <v>167</v>
      </c>
      <c r="E426" t="s">
        <v>167</v>
      </c>
      <c r="F426" t="s">
        <v>167</v>
      </c>
      <c r="G426" t="str">
        <f t="array" ref="G426">_xlfn.IFS(C426&gt;50, "High", C426&gt;=30, "Moderate", C426&lt;30, "low")</f>
        <v>Moderate</v>
      </c>
    </row>
    <row r="427" spans="1:7" x14ac:dyDescent="0.3">
      <c r="A427" t="s">
        <v>193</v>
      </c>
      <c r="B427" t="s">
        <v>1406</v>
      </c>
      <c r="C427">
        <v>50</v>
      </c>
      <c r="D427" t="s">
        <v>167</v>
      </c>
      <c r="E427" t="s">
        <v>167</v>
      </c>
      <c r="F427" t="s">
        <v>167</v>
      </c>
      <c r="G427" t="str">
        <f t="array" ref="G427">_xlfn.IFS(C427&gt;50, "High", C427&gt;=30, "Moderate", C427&lt;30, "low")</f>
        <v>Moderate</v>
      </c>
    </row>
    <row r="428" spans="1:7" x14ac:dyDescent="0.3">
      <c r="A428" t="s">
        <v>193</v>
      </c>
      <c r="B428" t="s">
        <v>1406</v>
      </c>
      <c r="C428">
        <v>50</v>
      </c>
      <c r="D428" t="s">
        <v>167</v>
      </c>
      <c r="E428" t="s">
        <v>167</v>
      </c>
      <c r="F428" t="s">
        <v>167</v>
      </c>
      <c r="G428" t="str">
        <f t="array" ref="G428">_xlfn.IFS(C428&gt;50, "High", C428&gt;=30, "Moderate", C428&lt;30, "low")</f>
        <v>Moderate</v>
      </c>
    </row>
    <row r="429" spans="1:7" x14ac:dyDescent="0.3">
      <c r="A429" t="s">
        <v>193</v>
      </c>
      <c r="B429" t="s">
        <v>1406</v>
      </c>
      <c r="C429">
        <v>50</v>
      </c>
      <c r="D429" t="s">
        <v>167</v>
      </c>
      <c r="E429" t="s">
        <v>167</v>
      </c>
      <c r="F429" t="s">
        <v>167</v>
      </c>
      <c r="G429" t="str">
        <f t="array" ref="G429">_xlfn.IFS(C429&gt;50, "High", C429&gt;=30, "Moderate", C429&lt;30, "low")</f>
        <v>Moderate</v>
      </c>
    </row>
    <row r="430" spans="1:7" x14ac:dyDescent="0.3">
      <c r="A430" t="s">
        <v>193</v>
      </c>
      <c r="B430" t="s">
        <v>1406</v>
      </c>
      <c r="C430">
        <v>50</v>
      </c>
      <c r="D430" t="s">
        <v>167</v>
      </c>
      <c r="E430" t="s">
        <v>167</v>
      </c>
      <c r="F430" t="s">
        <v>167</v>
      </c>
      <c r="G430" t="str">
        <f t="array" ref="G430">_xlfn.IFS(C430&gt;50, "High", C430&gt;=30, "Moderate", C430&lt;30, "low")</f>
        <v>Moderate</v>
      </c>
    </row>
    <row r="431" spans="1:7" x14ac:dyDescent="0.3">
      <c r="A431" t="s">
        <v>193</v>
      </c>
      <c r="B431" t="s">
        <v>1406</v>
      </c>
      <c r="C431">
        <v>50</v>
      </c>
      <c r="D431" t="s">
        <v>167</v>
      </c>
      <c r="E431" t="s">
        <v>167</v>
      </c>
      <c r="F431" t="s">
        <v>167</v>
      </c>
      <c r="G431" t="str">
        <f t="array" ref="G431">_xlfn.IFS(C431&gt;50, "High", C431&gt;=30, "Moderate", C431&lt;30, "low")</f>
        <v>Moderate</v>
      </c>
    </row>
    <row r="432" spans="1:7" x14ac:dyDescent="0.3">
      <c r="A432" t="s">
        <v>615</v>
      </c>
      <c r="B432" t="s">
        <v>1427</v>
      </c>
      <c r="C432">
        <v>55</v>
      </c>
      <c r="D432" t="s">
        <v>167</v>
      </c>
      <c r="E432" t="s">
        <v>167</v>
      </c>
      <c r="F432" t="s">
        <v>167</v>
      </c>
      <c r="G432" t="str">
        <f t="array" ref="G432">_xlfn.IFS(C432&gt;50, "High", C432&gt;=30, "Moderate", C432&lt;30, "low")</f>
        <v>High</v>
      </c>
    </row>
    <row r="433" spans="1:7" x14ac:dyDescent="0.3">
      <c r="A433" t="s">
        <v>615</v>
      </c>
      <c r="B433" t="s">
        <v>1427</v>
      </c>
      <c r="C433">
        <v>55</v>
      </c>
      <c r="D433" t="s">
        <v>167</v>
      </c>
      <c r="E433" t="s">
        <v>167</v>
      </c>
      <c r="F433" t="s">
        <v>167</v>
      </c>
      <c r="G433" t="str">
        <f t="array" ref="G433">_xlfn.IFS(C433&gt;50, "High", C433&gt;=30, "Moderate", C433&lt;30, "low")</f>
        <v>High</v>
      </c>
    </row>
    <row r="434" spans="1:7" x14ac:dyDescent="0.3">
      <c r="A434" t="s">
        <v>615</v>
      </c>
      <c r="B434" t="s">
        <v>1427</v>
      </c>
      <c r="C434">
        <v>55</v>
      </c>
      <c r="D434" t="s">
        <v>167</v>
      </c>
      <c r="E434" t="s">
        <v>167</v>
      </c>
      <c r="F434" t="s">
        <v>167</v>
      </c>
      <c r="G434" t="str">
        <f t="array" ref="G434">_xlfn.IFS(C434&gt;50, "High", C434&gt;=30, "Moderate", C434&lt;30, "low")</f>
        <v>High</v>
      </c>
    </row>
    <row r="435" spans="1:7" x14ac:dyDescent="0.3">
      <c r="A435" t="s">
        <v>615</v>
      </c>
      <c r="B435" t="s">
        <v>1427</v>
      </c>
      <c r="C435">
        <v>55</v>
      </c>
      <c r="D435" t="s">
        <v>167</v>
      </c>
      <c r="E435" t="s">
        <v>167</v>
      </c>
      <c r="F435" t="s">
        <v>167</v>
      </c>
      <c r="G435" t="str">
        <f t="array" ref="G435">_xlfn.IFS(C435&gt;50, "High", C435&gt;=30, "Moderate", C435&lt;30, "low")</f>
        <v>High</v>
      </c>
    </row>
    <row r="436" spans="1:7" x14ac:dyDescent="0.3">
      <c r="A436" t="s">
        <v>615</v>
      </c>
      <c r="B436" t="s">
        <v>1427</v>
      </c>
      <c r="C436">
        <v>55</v>
      </c>
      <c r="D436" t="s">
        <v>167</v>
      </c>
      <c r="E436" t="s">
        <v>167</v>
      </c>
      <c r="F436" t="s">
        <v>167</v>
      </c>
      <c r="G436" t="str">
        <f t="array" ref="G436">_xlfn.IFS(C436&gt;50, "High", C436&gt;=30, "Moderate", C436&lt;30, "low")</f>
        <v>High</v>
      </c>
    </row>
    <row r="437" spans="1:7" x14ac:dyDescent="0.3">
      <c r="A437" t="s">
        <v>615</v>
      </c>
      <c r="B437" t="s">
        <v>1427</v>
      </c>
      <c r="C437">
        <v>55</v>
      </c>
      <c r="D437" t="s">
        <v>167</v>
      </c>
      <c r="E437" t="s">
        <v>167</v>
      </c>
      <c r="F437" t="s">
        <v>167</v>
      </c>
      <c r="G437" t="str">
        <f t="array" ref="G437">_xlfn.IFS(C437&gt;50, "High", C437&gt;=30, "Moderate", C437&lt;30, "low")</f>
        <v>High</v>
      </c>
    </row>
    <row r="438" spans="1:7" x14ac:dyDescent="0.3">
      <c r="A438" t="s">
        <v>615</v>
      </c>
      <c r="B438" t="s">
        <v>1427</v>
      </c>
      <c r="C438">
        <v>55</v>
      </c>
      <c r="D438" t="s">
        <v>167</v>
      </c>
      <c r="E438" t="s">
        <v>167</v>
      </c>
      <c r="F438" t="s">
        <v>167</v>
      </c>
      <c r="G438" t="str">
        <f t="array" ref="G438">_xlfn.IFS(C438&gt;50, "High", C438&gt;=30, "Moderate", C438&lt;30, "low")</f>
        <v>High</v>
      </c>
    </row>
    <row r="439" spans="1:7" x14ac:dyDescent="0.3">
      <c r="A439" t="s">
        <v>615</v>
      </c>
      <c r="B439" t="s">
        <v>1427</v>
      </c>
      <c r="C439">
        <v>55</v>
      </c>
      <c r="D439" t="s">
        <v>167</v>
      </c>
      <c r="E439" t="s">
        <v>167</v>
      </c>
      <c r="F439" t="s">
        <v>167</v>
      </c>
      <c r="G439" t="str">
        <f t="array" ref="G439">_xlfn.IFS(C439&gt;50, "High", C439&gt;=30, "Moderate", C439&lt;30, "low")</f>
        <v>High</v>
      </c>
    </row>
    <row r="440" spans="1:7" x14ac:dyDescent="0.3">
      <c r="A440" t="s">
        <v>615</v>
      </c>
      <c r="B440" t="s">
        <v>1427</v>
      </c>
      <c r="C440">
        <v>55</v>
      </c>
      <c r="D440" t="s">
        <v>167</v>
      </c>
      <c r="E440" t="s">
        <v>167</v>
      </c>
      <c r="F440" t="s">
        <v>167</v>
      </c>
      <c r="G440" t="str">
        <f t="array" ref="G440">_xlfn.IFS(C440&gt;50, "High", C440&gt;=30, "Moderate", C440&lt;30, "low")</f>
        <v>High</v>
      </c>
    </row>
    <row r="441" spans="1:7" x14ac:dyDescent="0.3">
      <c r="A441" t="s">
        <v>615</v>
      </c>
      <c r="B441" t="s">
        <v>1427</v>
      </c>
      <c r="C441">
        <v>55</v>
      </c>
      <c r="D441" t="s">
        <v>167</v>
      </c>
      <c r="E441" t="s">
        <v>167</v>
      </c>
      <c r="F441" t="s">
        <v>167</v>
      </c>
      <c r="G441" t="str">
        <f t="array" ref="G441">_xlfn.IFS(C441&gt;50, "High", C441&gt;=30, "Moderate", C441&lt;30, "low")</f>
        <v>High</v>
      </c>
    </row>
    <row r="442" spans="1:7" x14ac:dyDescent="0.3">
      <c r="A442" t="s">
        <v>615</v>
      </c>
      <c r="B442" t="s">
        <v>1427</v>
      </c>
      <c r="C442">
        <v>45</v>
      </c>
      <c r="D442" t="s">
        <v>167</v>
      </c>
      <c r="E442" t="s">
        <v>167</v>
      </c>
      <c r="F442" t="s">
        <v>167</v>
      </c>
      <c r="G442" t="str">
        <f t="array" ref="G442">_xlfn.IFS(C442&gt;50, "High", C442&gt;=30, "Moderate", C442&lt;30, "low")</f>
        <v>Moderate</v>
      </c>
    </row>
    <row r="443" spans="1:7" x14ac:dyDescent="0.3">
      <c r="A443" t="s">
        <v>615</v>
      </c>
      <c r="B443" t="s">
        <v>1427</v>
      </c>
      <c r="C443">
        <v>45</v>
      </c>
      <c r="D443" t="s">
        <v>167</v>
      </c>
      <c r="E443" t="s">
        <v>167</v>
      </c>
      <c r="F443" t="s">
        <v>167</v>
      </c>
      <c r="G443" t="str">
        <f t="array" ref="G443">_xlfn.IFS(C443&gt;50, "High", C443&gt;=30, "Moderate", C443&lt;30, "low")</f>
        <v>Moderate</v>
      </c>
    </row>
    <row r="444" spans="1:7" x14ac:dyDescent="0.3">
      <c r="A444" t="s">
        <v>785</v>
      </c>
      <c r="B444" t="s">
        <v>1458</v>
      </c>
      <c r="C444">
        <v>47</v>
      </c>
      <c r="D444" t="s">
        <v>167</v>
      </c>
      <c r="E444" t="s">
        <v>167</v>
      </c>
      <c r="F444" t="s">
        <v>167</v>
      </c>
      <c r="G444" t="str">
        <f t="array" ref="G444">_xlfn.IFS(C444&gt;50, "High", C444&gt;=30, "Moderate", C444&lt;30, "low")</f>
        <v>Moderate</v>
      </c>
    </row>
    <row r="445" spans="1:7" x14ac:dyDescent="0.3">
      <c r="A445" t="s">
        <v>785</v>
      </c>
      <c r="B445" t="s">
        <v>1458</v>
      </c>
      <c r="C445">
        <v>47</v>
      </c>
      <c r="D445" t="s">
        <v>167</v>
      </c>
      <c r="E445" t="s">
        <v>167</v>
      </c>
      <c r="F445" t="s">
        <v>167</v>
      </c>
      <c r="G445" t="str">
        <f t="array" ref="G445">_xlfn.IFS(C445&gt;50, "High", C445&gt;=30, "Moderate", C445&lt;30, "low")</f>
        <v>Moderate</v>
      </c>
    </row>
    <row r="446" spans="1:7" x14ac:dyDescent="0.3">
      <c r="A446" t="s">
        <v>139</v>
      </c>
      <c r="B446" t="s">
        <v>1474</v>
      </c>
      <c r="C446">
        <v>35</v>
      </c>
      <c r="D446" t="s">
        <v>167</v>
      </c>
      <c r="E446" t="s">
        <v>167</v>
      </c>
      <c r="F446" t="s">
        <v>167</v>
      </c>
      <c r="G446" t="str">
        <f t="array" ref="G446">_xlfn.IFS(C446&gt;50, "High", C446&gt;=30, "Moderate", C446&lt;30, "low")</f>
        <v>Moderate</v>
      </c>
    </row>
    <row r="447" spans="1:7" x14ac:dyDescent="0.3">
      <c r="A447" t="s">
        <v>139</v>
      </c>
      <c r="B447" t="s">
        <v>1474</v>
      </c>
      <c r="C447">
        <v>35</v>
      </c>
      <c r="D447" t="s">
        <v>167</v>
      </c>
      <c r="E447" t="s">
        <v>167</v>
      </c>
      <c r="F447" t="s">
        <v>167</v>
      </c>
      <c r="G447" t="str">
        <f t="array" ref="G447">_xlfn.IFS(C447&gt;50, "High", C447&gt;=30, "Moderate", C447&lt;30, "low")</f>
        <v>Moderate</v>
      </c>
    </row>
    <row r="448" spans="1:7" x14ac:dyDescent="0.3">
      <c r="A448" t="s">
        <v>139</v>
      </c>
      <c r="B448" t="s">
        <v>1474</v>
      </c>
      <c r="C448">
        <v>35</v>
      </c>
      <c r="D448" t="s">
        <v>167</v>
      </c>
      <c r="E448" t="s">
        <v>167</v>
      </c>
      <c r="F448" t="s">
        <v>167</v>
      </c>
      <c r="G448" t="str">
        <f t="array" ref="G448">_xlfn.IFS(C448&gt;50, "High", C448&gt;=30, "Moderate", C448&lt;30, "low")</f>
        <v>Moderate</v>
      </c>
    </row>
    <row r="449" spans="1:7" x14ac:dyDescent="0.3">
      <c r="A449" t="s">
        <v>785</v>
      </c>
      <c r="B449" t="s">
        <v>1483</v>
      </c>
      <c r="C449">
        <v>60</v>
      </c>
      <c r="D449" t="s">
        <v>167</v>
      </c>
      <c r="E449" t="s">
        <v>167</v>
      </c>
      <c r="F449" t="s">
        <v>167</v>
      </c>
      <c r="G449" t="str">
        <f t="array" ref="G449">_xlfn.IFS(C449&gt;50, "High", C449&gt;=30, "Moderate", C449&lt;30, "low")</f>
        <v>High</v>
      </c>
    </row>
    <row r="450" spans="1:7" x14ac:dyDescent="0.3">
      <c r="A450" t="s">
        <v>785</v>
      </c>
      <c r="B450" t="s">
        <v>1483</v>
      </c>
      <c r="C450">
        <v>60</v>
      </c>
      <c r="D450" t="s">
        <v>167</v>
      </c>
      <c r="E450" t="s">
        <v>167</v>
      </c>
      <c r="F450" t="s">
        <v>167</v>
      </c>
      <c r="G450" t="str">
        <f t="array" ref="G450">_xlfn.IFS(C450&gt;50, "High", C450&gt;=30, "Moderate", C450&lt;30, "low")</f>
        <v>High</v>
      </c>
    </row>
    <row r="451" spans="1:7" x14ac:dyDescent="0.3">
      <c r="A451" t="s">
        <v>785</v>
      </c>
      <c r="B451" t="s">
        <v>1483</v>
      </c>
      <c r="C451">
        <v>60</v>
      </c>
      <c r="D451" t="s">
        <v>167</v>
      </c>
      <c r="E451" t="s">
        <v>167</v>
      </c>
      <c r="F451" t="s">
        <v>167</v>
      </c>
      <c r="G451" t="str">
        <f t="array" ref="G451">_xlfn.IFS(C451&gt;50, "High", C451&gt;=30, "Moderate", C451&lt;30, "low")</f>
        <v>High</v>
      </c>
    </row>
    <row r="452" spans="1:7" x14ac:dyDescent="0.3">
      <c r="A452" t="s">
        <v>235</v>
      </c>
      <c r="B452" t="s">
        <v>1499</v>
      </c>
      <c r="C452">
        <v>45</v>
      </c>
      <c r="D452" t="s">
        <v>167</v>
      </c>
      <c r="E452" t="s">
        <v>167</v>
      </c>
      <c r="F452" t="s">
        <v>167</v>
      </c>
      <c r="G452" t="str">
        <f t="array" ref="G452">_xlfn.IFS(C452&gt;50, "High", C452&gt;=30, "Moderate", C452&lt;30, "low")</f>
        <v>Moderate</v>
      </c>
    </row>
    <row r="453" spans="1:7" x14ac:dyDescent="0.3">
      <c r="A453" t="s">
        <v>235</v>
      </c>
      <c r="B453" t="s">
        <v>1499</v>
      </c>
      <c r="C453">
        <v>45</v>
      </c>
      <c r="D453" t="s">
        <v>167</v>
      </c>
      <c r="E453" t="s">
        <v>167</v>
      </c>
      <c r="F453" t="s">
        <v>167</v>
      </c>
      <c r="G453" t="str">
        <f t="array" ref="G453">_xlfn.IFS(C453&gt;50, "High", C453&gt;=30, "Moderate", C453&lt;30, "low")</f>
        <v>Moderate</v>
      </c>
    </row>
    <row r="454" spans="1:7" x14ac:dyDescent="0.3">
      <c r="A454" t="s">
        <v>235</v>
      </c>
      <c r="B454" t="s">
        <v>1499</v>
      </c>
      <c r="C454">
        <v>45</v>
      </c>
      <c r="D454" t="s">
        <v>167</v>
      </c>
      <c r="E454" t="s">
        <v>167</v>
      </c>
      <c r="F454" t="s">
        <v>167</v>
      </c>
      <c r="G454" t="str">
        <f t="array" ref="G454">_xlfn.IFS(C454&gt;50, "High", C454&gt;=30, "Moderate", C454&lt;30, "low")</f>
        <v>Moderate</v>
      </c>
    </row>
    <row r="455" spans="1:7" x14ac:dyDescent="0.3">
      <c r="A455" t="s">
        <v>235</v>
      </c>
      <c r="B455" t="s">
        <v>1499</v>
      </c>
      <c r="C455">
        <v>45</v>
      </c>
      <c r="D455" t="s">
        <v>167</v>
      </c>
      <c r="E455" t="s">
        <v>167</v>
      </c>
      <c r="F455" t="s">
        <v>167</v>
      </c>
      <c r="G455" t="str">
        <f t="array" ref="G455">_xlfn.IFS(C455&gt;50, "High", C455&gt;=30, "Moderate", C455&lt;30, "low")</f>
        <v>Moderate</v>
      </c>
    </row>
    <row r="456" spans="1:7" x14ac:dyDescent="0.3">
      <c r="A456" t="s">
        <v>785</v>
      </c>
      <c r="B456" t="s">
        <v>1513</v>
      </c>
      <c r="C456">
        <v>60</v>
      </c>
      <c r="D456" t="s">
        <v>167</v>
      </c>
      <c r="E456" t="s">
        <v>167</v>
      </c>
      <c r="F456" t="s">
        <v>167</v>
      </c>
      <c r="G456" t="str">
        <f t="array" ref="G456">_xlfn.IFS(C456&gt;50, "High", C456&gt;=30, "Moderate", C456&lt;30, "low")</f>
        <v>High</v>
      </c>
    </row>
    <row r="457" spans="1:7" x14ac:dyDescent="0.3">
      <c r="A457" t="s">
        <v>785</v>
      </c>
      <c r="B457" t="s">
        <v>1513</v>
      </c>
      <c r="C457">
        <v>60</v>
      </c>
      <c r="D457" t="s">
        <v>167</v>
      </c>
      <c r="E457" t="s">
        <v>167</v>
      </c>
      <c r="F457" t="s">
        <v>167</v>
      </c>
      <c r="G457" t="str">
        <f t="array" ref="G457">_xlfn.IFS(C457&gt;50, "High", C457&gt;=30, "Moderate", C457&lt;30, "low")</f>
        <v>High</v>
      </c>
    </row>
    <row r="458" spans="1:7" x14ac:dyDescent="0.3">
      <c r="A458" t="s">
        <v>785</v>
      </c>
      <c r="B458" t="s">
        <v>1513</v>
      </c>
      <c r="C458">
        <v>60</v>
      </c>
      <c r="D458" t="s">
        <v>167</v>
      </c>
      <c r="E458" t="s">
        <v>167</v>
      </c>
      <c r="F458" t="s">
        <v>167</v>
      </c>
      <c r="G458" t="str">
        <f t="array" ref="G458">_xlfn.IFS(C458&gt;50, "High", C458&gt;=30, "Moderate", C458&lt;30, "low")</f>
        <v>High</v>
      </c>
    </row>
    <row r="459" spans="1:7" x14ac:dyDescent="0.3">
      <c r="A459" t="s">
        <v>785</v>
      </c>
      <c r="B459" t="s">
        <v>1522</v>
      </c>
      <c r="C459">
        <v>45</v>
      </c>
      <c r="D459" t="s">
        <v>167</v>
      </c>
      <c r="E459" t="s">
        <v>167</v>
      </c>
      <c r="F459" t="s">
        <v>167</v>
      </c>
      <c r="G459" t="str">
        <f t="array" ref="G459">_xlfn.IFS(C459&gt;50, "High", C459&gt;=30, "Moderate", C459&lt;30, "low")</f>
        <v>Moderate</v>
      </c>
    </row>
    <row r="460" spans="1:7" x14ac:dyDescent="0.3">
      <c r="A460" t="s">
        <v>785</v>
      </c>
      <c r="B460" t="s">
        <v>1522</v>
      </c>
      <c r="C460">
        <v>45</v>
      </c>
      <c r="D460" t="s">
        <v>167</v>
      </c>
      <c r="E460" t="s">
        <v>167</v>
      </c>
      <c r="F460" t="s">
        <v>167</v>
      </c>
      <c r="G460" t="str">
        <f t="array" ref="G460">_xlfn.IFS(C460&gt;50, "High", C460&gt;=30, "Moderate", C460&lt;30, "low")</f>
        <v>Moderate</v>
      </c>
    </row>
    <row r="461" spans="1:7" x14ac:dyDescent="0.3">
      <c r="A461" t="s">
        <v>785</v>
      </c>
      <c r="B461" t="s">
        <v>1522</v>
      </c>
      <c r="C461">
        <v>45</v>
      </c>
      <c r="D461" t="s">
        <v>167</v>
      </c>
      <c r="E461" t="s">
        <v>167</v>
      </c>
      <c r="F461" t="s">
        <v>167</v>
      </c>
      <c r="G461" t="str">
        <f t="array" ref="G461">_xlfn.IFS(C461&gt;50, "High", C461&gt;=30, "Moderate", C461&lt;30, "low")</f>
        <v>Moderate</v>
      </c>
    </row>
    <row r="462" spans="1:7" x14ac:dyDescent="0.3">
      <c r="A462" t="s">
        <v>785</v>
      </c>
      <c r="B462" t="s">
        <v>1522</v>
      </c>
      <c r="C462">
        <v>45</v>
      </c>
      <c r="D462" t="s">
        <v>167</v>
      </c>
      <c r="E462" t="s">
        <v>167</v>
      </c>
      <c r="F462" t="s">
        <v>167</v>
      </c>
      <c r="G462" t="str">
        <f t="array" ref="G462">_xlfn.IFS(C462&gt;50, "High", C462&gt;=30, "Moderate", C462&lt;30, "low")</f>
        <v>Moderate</v>
      </c>
    </row>
    <row r="463" spans="1:7" x14ac:dyDescent="0.3">
      <c r="A463" t="s">
        <v>785</v>
      </c>
      <c r="B463" t="s">
        <v>1522</v>
      </c>
      <c r="C463">
        <v>45</v>
      </c>
      <c r="D463" t="s">
        <v>167</v>
      </c>
      <c r="E463" t="s">
        <v>167</v>
      </c>
      <c r="F463" t="s">
        <v>167</v>
      </c>
      <c r="G463" t="str">
        <f t="array" ref="G463">_xlfn.IFS(C463&gt;50, "High", C463&gt;=30, "Moderate", C463&lt;30, "low")</f>
        <v>Moderate</v>
      </c>
    </row>
    <row r="464" spans="1:7" x14ac:dyDescent="0.3">
      <c r="A464" t="s">
        <v>785</v>
      </c>
      <c r="B464" t="s">
        <v>1522</v>
      </c>
      <c r="C464">
        <v>45</v>
      </c>
      <c r="D464" t="s">
        <v>167</v>
      </c>
      <c r="E464" t="s">
        <v>167</v>
      </c>
      <c r="F464" t="s">
        <v>167</v>
      </c>
      <c r="G464" t="str">
        <f t="array" ref="G464">_xlfn.IFS(C464&gt;50, "High", C464&gt;=30, "Moderate", C464&lt;30, "low")</f>
        <v>Moderate</v>
      </c>
    </row>
    <row r="465" spans="1:7" x14ac:dyDescent="0.3">
      <c r="A465" t="s">
        <v>785</v>
      </c>
      <c r="B465" t="s">
        <v>1522</v>
      </c>
      <c r="C465">
        <v>45</v>
      </c>
      <c r="D465" t="s">
        <v>167</v>
      </c>
      <c r="E465" t="s">
        <v>167</v>
      </c>
      <c r="F465" t="s">
        <v>167</v>
      </c>
      <c r="G465" t="str">
        <f t="array" ref="G465">_xlfn.IFS(C465&gt;50, "High", C465&gt;=30, "Moderate", C465&lt;30, "low")</f>
        <v>Moderate</v>
      </c>
    </row>
    <row r="466" spans="1:7" x14ac:dyDescent="0.3">
      <c r="A466" t="s">
        <v>785</v>
      </c>
      <c r="B466" t="s">
        <v>1522</v>
      </c>
      <c r="C466">
        <v>45</v>
      </c>
      <c r="D466" t="s">
        <v>167</v>
      </c>
      <c r="E466" t="s">
        <v>167</v>
      </c>
      <c r="F466" t="s">
        <v>167</v>
      </c>
      <c r="G466" t="str">
        <f t="array" ref="G466">_xlfn.IFS(C466&gt;50, "High", C466&gt;=30, "Moderate", C466&lt;30, "low")</f>
        <v>Moderate</v>
      </c>
    </row>
    <row r="467" spans="1:7" x14ac:dyDescent="0.3">
      <c r="A467" t="s">
        <v>785</v>
      </c>
      <c r="B467" t="s">
        <v>1538</v>
      </c>
      <c r="C467">
        <v>60</v>
      </c>
      <c r="D467" t="s">
        <v>167</v>
      </c>
      <c r="E467" t="s">
        <v>167</v>
      </c>
      <c r="F467" t="s">
        <v>167</v>
      </c>
      <c r="G467" t="str">
        <f t="array" ref="G467">_xlfn.IFS(C467&gt;50, "High", C467&gt;=30, "Moderate", C467&lt;30, "low")</f>
        <v>High</v>
      </c>
    </row>
    <row r="468" spans="1:7" x14ac:dyDescent="0.3">
      <c r="A468" t="s">
        <v>785</v>
      </c>
      <c r="B468" t="s">
        <v>1538</v>
      </c>
      <c r="C468">
        <v>80</v>
      </c>
      <c r="D468" t="s">
        <v>167</v>
      </c>
      <c r="E468" t="s">
        <v>167</v>
      </c>
      <c r="F468" t="s">
        <v>167</v>
      </c>
      <c r="G468" t="str">
        <f t="array" ref="G468">_xlfn.IFS(C468&gt;50, "High", C468&gt;=30, "Moderate", C468&lt;30, "low")</f>
        <v>High</v>
      </c>
    </row>
    <row r="469" spans="1:7" x14ac:dyDescent="0.3">
      <c r="A469" t="s">
        <v>785</v>
      </c>
      <c r="B469" t="s">
        <v>1538</v>
      </c>
      <c r="C469">
        <v>80</v>
      </c>
      <c r="D469" t="s">
        <v>167</v>
      </c>
      <c r="E469" t="s">
        <v>167</v>
      </c>
      <c r="F469" t="s">
        <v>167</v>
      </c>
      <c r="G469" t="str">
        <f t="array" ref="G469">_xlfn.IFS(C469&gt;50, "High", C469&gt;=30, "Moderate", C469&lt;30, "low")</f>
        <v>High</v>
      </c>
    </row>
    <row r="470" spans="1:7" x14ac:dyDescent="0.3">
      <c r="A470" t="s">
        <v>785</v>
      </c>
      <c r="B470" t="s">
        <v>1538</v>
      </c>
      <c r="C470">
        <v>60</v>
      </c>
      <c r="D470" t="s">
        <v>167</v>
      </c>
      <c r="E470" t="s">
        <v>167</v>
      </c>
      <c r="F470" t="s">
        <v>167</v>
      </c>
      <c r="G470" t="str">
        <f t="array" ref="G470">_xlfn.IFS(C470&gt;50, "High", C470&gt;=30, "Moderate", C470&lt;30, "low")</f>
        <v>High</v>
      </c>
    </row>
    <row r="471" spans="1:7" x14ac:dyDescent="0.3">
      <c r="A471" t="s">
        <v>785</v>
      </c>
      <c r="B471" t="s">
        <v>1538</v>
      </c>
      <c r="C471">
        <v>60</v>
      </c>
      <c r="D471" t="s">
        <v>167</v>
      </c>
      <c r="E471" t="s">
        <v>167</v>
      </c>
      <c r="F471" t="s">
        <v>167</v>
      </c>
      <c r="G471" t="str">
        <f t="array" ref="G471">_xlfn.IFS(C471&gt;50, "High", C471&gt;=30, "Moderate", C471&lt;30, "low")</f>
        <v>High</v>
      </c>
    </row>
    <row r="472" spans="1:7" x14ac:dyDescent="0.3">
      <c r="A472" t="s">
        <v>785</v>
      </c>
      <c r="B472" t="s">
        <v>1538</v>
      </c>
      <c r="C472">
        <v>60</v>
      </c>
      <c r="D472" t="s">
        <v>167</v>
      </c>
      <c r="E472" t="s">
        <v>167</v>
      </c>
      <c r="F472" t="s">
        <v>167</v>
      </c>
      <c r="G472" t="str">
        <f t="array" ref="G472">_xlfn.IFS(C472&gt;50, "High", C472&gt;=30, "Moderate", C472&lt;30, "low")</f>
        <v>High</v>
      </c>
    </row>
    <row r="473" spans="1:7" x14ac:dyDescent="0.3">
      <c r="A473" t="s">
        <v>785</v>
      </c>
      <c r="B473" t="s">
        <v>1538</v>
      </c>
      <c r="C473">
        <v>60</v>
      </c>
      <c r="D473" t="s">
        <v>167</v>
      </c>
      <c r="E473" t="s">
        <v>167</v>
      </c>
      <c r="F473" t="s">
        <v>167</v>
      </c>
      <c r="G473" t="str">
        <f t="array" ref="G473">_xlfn.IFS(C473&gt;50, "High", C473&gt;=30, "Moderate", C473&lt;30, "low")</f>
        <v>High</v>
      </c>
    </row>
    <row r="474" spans="1:7" x14ac:dyDescent="0.3">
      <c r="A474" t="s">
        <v>785</v>
      </c>
      <c r="B474" t="s">
        <v>1538</v>
      </c>
      <c r="C474">
        <v>60</v>
      </c>
      <c r="D474" t="s">
        <v>167</v>
      </c>
      <c r="E474" t="s">
        <v>167</v>
      </c>
      <c r="F474" t="s">
        <v>167</v>
      </c>
      <c r="G474" t="str">
        <f t="array" ref="G474">_xlfn.IFS(C474&gt;50, "High", C474&gt;=30, "Moderate", C474&lt;30, "low")</f>
        <v>High</v>
      </c>
    </row>
    <row r="475" spans="1:7" x14ac:dyDescent="0.3">
      <c r="A475" t="s">
        <v>785</v>
      </c>
      <c r="B475" t="s">
        <v>1538</v>
      </c>
      <c r="C475">
        <v>60</v>
      </c>
      <c r="D475" t="s">
        <v>167</v>
      </c>
      <c r="E475" t="s">
        <v>167</v>
      </c>
      <c r="F475" t="s">
        <v>167</v>
      </c>
      <c r="G475" t="str">
        <f t="array" ref="G475">_xlfn.IFS(C475&gt;50, "High", C475&gt;=30, "Moderate", C475&lt;30, "low")</f>
        <v>High</v>
      </c>
    </row>
    <row r="476" spans="1:7" x14ac:dyDescent="0.3">
      <c r="A476" t="s">
        <v>865</v>
      </c>
      <c r="B476" t="s">
        <v>1569</v>
      </c>
      <c r="C476">
        <v>55</v>
      </c>
      <c r="D476" t="s">
        <v>167</v>
      </c>
      <c r="E476" t="s">
        <v>167</v>
      </c>
      <c r="F476" t="s">
        <v>167</v>
      </c>
      <c r="G476" t="str">
        <f t="array" ref="G476">_xlfn.IFS(C476&gt;50, "High", C476&gt;=30, "Moderate", C476&lt;30, "low")</f>
        <v>High</v>
      </c>
    </row>
    <row r="477" spans="1:7" x14ac:dyDescent="0.3">
      <c r="A477" t="s">
        <v>865</v>
      </c>
      <c r="B477" t="s">
        <v>1569</v>
      </c>
      <c r="C477">
        <v>55</v>
      </c>
      <c r="D477" t="s">
        <v>167</v>
      </c>
      <c r="E477" t="s">
        <v>167</v>
      </c>
      <c r="F477" t="s">
        <v>167</v>
      </c>
      <c r="G477" t="str">
        <f t="array" ref="G477">_xlfn.IFS(C477&gt;50, "High", C477&gt;=30, "Moderate", C477&lt;30, "low")</f>
        <v>High</v>
      </c>
    </row>
    <row r="478" spans="1:7" x14ac:dyDescent="0.3">
      <c r="A478" t="s">
        <v>865</v>
      </c>
      <c r="B478" t="s">
        <v>1569</v>
      </c>
      <c r="C478">
        <v>55</v>
      </c>
      <c r="D478" t="s">
        <v>167</v>
      </c>
      <c r="E478" t="s">
        <v>167</v>
      </c>
      <c r="F478" t="s">
        <v>167</v>
      </c>
      <c r="G478" t="str">
        <f t="array" ref="G478">_xlfn.IFS(C478&gt;50, "High", C478&gt;=30, "Moderate", C478&lt;30, "low")</f>
        <v>High</v>
      </c>
    </row>
    <row r="479" spans="1:7" x14ac:dyDescent="0.3">
      <c r="A479" t="s">
        <v>865</v>
      </c>
      <c r="B479" t="s">
        <v>1569</v>
      </c>
      <c r="C479">
        <v>55</v>
      </c>
      <c r="D479" t="s">
        <v>167</v>
      </c>
      <c r="E479" t="s">
        <v>167</v>
      </c>
      <c r="F479" t="s">
        <v>167</v>
      </c>
      <c r="G479" t="str">
        <f t="array" ref="G479">_xlfn.IFS(C479&gt;50, "High", C479&gt;=30, "Moderate", C479&lt;30, "low")</f>
        <v>High</v>
      </c>
    </row>
    <row r="480" spans="1:7" x14ac:dyDescent="0.3">
      <c r="A480" t="s">
        <v>785</v>
      </c>
      <c r="B480" t="s">
        <v>1584</v>
      </c>
      <c r="C480">
        <v>70</v>
      </c>
      <c r="D480" t="s">
        <v>167</v>
      </c>
      <c r="E480" t="s">
        <v>167</v>
      </c>
      <c r="F480" t="s">
        <v>167</v>
      </c>
      <c r="G480" t="str">
        <f t="array" ref="G480">_xlfn.IFS(C480&gt;50, "High", C480&gt;=30, "Moderate", C480&lt;30, "low")</f>
        <v>High</v>
      </c>
    </row>
    <row r="481" spans="1:7" x14ac:dyDescent="0.3">
      <c r="A481" t="s">
        <v>785</v>
      </c>
      <c r="B481" t="s">
        <v>1584</v>
      </c>
      <c r="C481">
        <v>70</v>
      </c>
      <c r="D481" t="s">
        <v>167</v>
      </c>
      <c r="E481" t="s">
        <v>167</v>
      </c>
      <c r="F481" t="s">
        <v>167</v>
      </c>
      <c r="G481" t="str">
        <f t="array" ref="G481">_xlfn.IFS(C481&gt;50, "High", C481&gt;=30, "Moderate", C481&lt;30, "low")</f>
        <v>High</v>
      </c>
    </row>
    <row r="482" spans="1:7" x14ac:dyDescent="0.3">
      <c r="A482" t="s">
        <v>785</v>
      </c>
      <c r="B482" t="s">
        <v>1584</v>
      </c>
      <c r="C482">
        <v>70</v>
      </c>
      <c r="D482" t="s">
        <v>167</v>
      </c>
      <c r="E482" t="s">
        <v>167</v>
      </c>
      <c r="F482" t="s">
        <v>167</v>
      </c>
      <c r="G482" t="str">
        <f t="array" ref="G482">_xlfn.IFS(C482&gt;50, "High", C482&gt;=30, "Moderate", C482&lt;30, "low")</f>
        <v>High</v>
      </c>
    </row>
    <row r="483" spans="1:7" x14ac:dyDescent="0.3">
      <c r="A483" t="s">
        <v>785</v>
      </c>
      <c r="B483" t="s">
        <v>1584</v>
      </c>
      <c r="C483">
        <v>70</v>
      </c>
      <c r="D483" t="s">
        <v>167</v>
      </c>
      <c r="E483" t="s">
        <v>167</v>
      </c>
      <c r="F483" t="s">
        <v>167</v>
      </c>
      <c r="G483" t="str">
        <f t="array" ref="G483">_xlfn.IFS(C483&gt;50, "High", C483&gt;=30, "Moderate", C483&lt;30, "low")</f>
        <v>High</v>
      </c>
    </row>
    <row r="484" spans="1:7" x14ac:dyDescent="0.3">
      <c r="A484" t="s">
        <v>785</v>
      </c>
      <c r="B484" t="s">
        <v>1584</v>
      </c>
      <c r="C484">
        <v>70</v>
      </c>
      <c r="D484" t="s">
        <v>167</v>
      </c>
      <c r="E484" t="s">
        <v>167</v>
      </c>
      <c r="F484" t="s">
        <v>167</v>
      </c>
      <c r="G484" t="str">
        <f t="array" ref="G484">_xlfn.IFS(C484&gt;50, "High", C484&gt;=30, "Moderate", C484&lt;30, "low")</f>
        <v>High</v>
      </c>
    </row>
    <row r="485" spans="1:7" x14ac:dyDescent="0.3">
      <c r="A485" t="s">
        <v>785</v>
      </c>
      <c r="B485" t="s">
        <v>1584</v>
      </c>
      <c r="C485">
        <v>70</v>
      </c>
      <c r="D485" t="s">
        <v>167</v>
      </c>
      <c r="E485" t="s">
        <v>167</v>
      </c>
      <c r="F485" t="s">
        <v>167</v>
      </c>
      <c r="G485" t="str">
        <f t="array" ref="G485">_xlfn.IFS(C485&gt;50, "High", C485&gt;=30, "Moderate", C485&lt;30, "low")</f>
        <v>High</v>
      </c>
    </row>
    <row r="486" spans="1:7" x14ac:dyDescent="0.3">
      <c r="A486" t="s">
        <v>785</v>
      </c>
      <c r="B486" t="s">
        <v>1584</v>
      </c>
      <c r="C486">
        <v>70</v>
      </c>
      <c r="D486" t="s">
        <v>167</v>
      </c>
      <c r="E486" t="s">
        <v>167</v>
      </c>
      <c r="F486" t="s">
        <v>167</v>
      </c>
      <c r="G486" t="str">
        <f t="array" ref="G486">_xlfn.IFS(C486&gt;50, "High", C486&gt;=30, "Moderate", C486&lt;30, "low")</f>
        <v>High</v>
      </c>
    </row>
    <row r="487" spans="1:7" x14ac:dyDescent="0.3">
      <c r="A487" t="s">
        <v>785</v>
      </c>
      <c r="B487" t="s">
        <v>1584</v>
      </c>
      <c r="C487">
        <v>70</v>
      </c>
      <c r="D487" t="s">
        <v>167</v>
      </c>
      <c r="E487" t="s">
        <v>167</v>
      </c>
      <c r="F487" t="s">
        <v>167</v>
      </c>
      <c r="G487" t="str">
        <f t="array" ref="G487">_xlfn.IFS(C487&gt;50, "High", C487&gt;=30, "Moderate", C487&lt;30, "low")</f>
        <v>High</v>
      </c>
    </row>
    <row r="488" spans="1:7" x14ac:dyDescent="0.3">
      <c r="A488" t="s">
        <v>785</v>
      </c>
      <c r="B488" t="s">
        <v>1584</v>
      </c>
      <c r="C488">
        <v>70</v>
      </c>
      <c r="D488" t="s">
        <v>167</v>
      </c>
      <c r="E488" t="s">
        <v>167</v>
      </c>
      <c r="F488" t="s">
        <v>167</v>
      </c>
      <c r="G488" t="str">
        <f t="array" ref="G488">_xlfn.IFS(C488&gt;50, "High", C488&gt;=30, "Moderate", C488&lt;30, "low")</f>
        <v>High</v>
      </c>
    </row>
    <row r="489" spans="1:7" x14ac:dyDescent="0.3">
      <c r="A489" t="s">
        <v>785</v>
      </c>
      <c r="B489" t="s">
        <v>1584</v>
      </c>
      <c r="C489">
        <v>70</v>
      </c>
      <c r="D489" t="s">
        <v>167</v>
      </c>
      <c r="E489" t="s">
        <v>167</v>
      </c>
      <c r="F489" t="s">
        <v>167</v>
      </c>
      <c r="G489" t="str">
        <f t="array" ref="G489">_xlfn.IFS(C489&gt;50, "High", C489&gt;=30, "Moderate", C489&lt;30, "low")</f>
        <v>High</v>
      </c>
    </row>
    <row r="490" spans="1:7" x14ac:dyDescent="0.3">
      <c r="A490" t="s">
        <v>785</v>
      </c>
      <c r="B490" t="s">
        <v>1584</v>
      </c>
      <c r="C490">
        <v>70</v>
      </c>
      <c r="D490" t="s">
        <v>167</v>
      </c>
      <c r="E490" t="s">
        <v>167</v>
      </c>
      <c r="F490" t="s">
        <v>167</v>
      </c>
      <c r="G490" t="str">
        <f t="array" ref="G490">_xlfn.IFS(C490&gt;50, "High", C490&gt;=30, "Moderate", C490&lt;30, "low")</f>
        <v>High</v>
      </c>
    </row>
    <row r="491" spans="1:7" x14ac:dyDescent="0.3">
      <c r="A491" t="s">
        <v>785</v>
      </c>
      <c r="B491" t="s">
        <v>1584</v>
      </c>
      <c r="C491">
        <v>70</v>
      </c>
      <c r="D491" t="s">
        <v>167</v>
      </c>
      <c r="E491" t="s">
        <v>167</v>
      </c>
      <c r="F491" t="s">
        <v>167</v>
      </c>
      <c r="G491" t="str">
        <f t="array" ref="G491">_xlfn.IFS(C491&gt;50, "High", C491&gt;=30, "Moderate", C491&lt;30, "low")</f>
        <v>High</v>
      </c>
    </row>
    <row r="492" spans="1:7" x14ac:dyDescent="0.3">
      <c r="A492" t="s">
        <v>785</v>
      </c>
      <c r="B492" t="s">
        <v>1584</v>
      </c>
      <c r="C492">
        <v>70</v>
      </c>
      <c r="D492" t="s">
        <v>167</v>
      </c>
      <c r="E492" t="s">
        <v>167</v>
      </c>
      <c r="F492" t="s">
        <v>167</v>
      </c>
      <c r="G492" t="str">
        <f t="array" ref="G492">_xlfn.IFS(C492&gt;50, "High", C492&gt;=30, "Moderate", C492&lt;30, "low")</f>
        <v>High</v>
      </c>
    </row>
    <row r="493" spans="1:7" x14ac:dyDescent="0.3">
      <c r="A493" t="s">
        <v>785</v>
      </c>
      <c r="B493" t="s">
        <v>1584</v>
      </c>
      <c r="C493">
        <v>70</v>
      </c>
      <c r="D493" t="s">
        <v>167</v>
      </c>
      <c r="E493" t="s">
        <v>167</v>
      </c>
      <c r="F493" t="s">
        <v>167</v>
      </c>
      <c r="G493" t="str">
        <f t="array" ref="G493">_xlfn.IFS(C493&gt;50, "High", C493&gt;=30, "Moderate", C493&lt;30, "low")</f>
        <v>High</v>
      </c>
    </row>
    <row r="494" spans="1:7" x14ac:dyDescent="0.3">
      <c r="A494" t="s">
        <v>785</v>
      </c>
      <c r="B494" t="s">
        <v>1584</v>
      </c>
      <c r="C494">
        <v>70</v>
      </c>
      <c r="D494" t="s">
        <v>167</v>
      </c>
      <c r="E494" t="s">
        <v>167</v>
      </c>
      <c r="F494" t="s">
        <v>167</v>
      </c>
      <c r="G494" t="str">
        <f t="array" ref="G494">_xlfn.IFS(C494&gt;50, "High", C494&gt;=30, "Moderate", C494&lt;30, "low")</f>
        <v>High</v>
      </c>
    </row>
    <row r="495" spans="1:7" x14ac:dyDescent="0.3">
      <c r="A495" t="s">
        <v>785</v>
      </c>
      <c r="B495" t="s">
        <v>1584</v>
      </c>
      <c r="C495">
        <v>70</v>
      </c>
      <c r="D495" t="s">
        <v>167</v>
      </c>
      <c r="E495" t="s">
        <v>167</v>
      </c>
      <c r="F495" t="s">
        <v>167</v>
      </c>
      <c r="G495" t="str">
        <f t="array" ref="G495">_xlfn.IFS(C495&gt;50, "High", C495&gt;=30, "Moderate", C495&lt;30, "low")</f>
        <v>High</v>
      </c>
    </row>
    <row r="496" spans="1:7" x14ac:dyDescent="0.3">
      <c r="A496" t="s">
        <v>785</v>
      </c>
      <c r="B496" t="s">
        <v>1584</v>
      </c>
      <c r="C496">
        <v>70</v>
      </c>
      <c r="D496" t="s">
        <v>167</v>
      </c>
      <c r="E496" t="s">
        <v>167</v>
      </c>
      <c r="F496" t="s">
        <v>167</v>
      </c>
      <c r="G496" t="str">
        <f t="array" ref="G496">_xlfn.IFS(C496&gt;50, "High", C496&gt;=30, "Moderate", C496&lt;30, "low")</f>
        <v>High</v>
      </c>
    </row>
    <row r="497" spans="1:7" x14ac:dyDescent="0.3">
      <c r="A497" t="s">
        <v>785</v>
      </c>
      <c r="B497" t="s">
        <v>1584</v>
      </c>
      <c r="C497">
        <v>70</v>
      </c>
      <c r="D497" t="s">
        <v>167</v>
      </c>
      <c r="E497" t="s">
        <v>167</v>
      </c>
      <c r="F497" t="s">
        <v>167</v>
      </c>
      <c r="G497" t="str">
        <f t="array" ref="G497">_xlfn.IFS(C497&gt;50, "High", C497&gt;=30, "Moderate", C497&lt;30, "low")</f>
        <v>High</v>
      </c>
    </row>
    <row r="498" spans="1:7" x14ac:dyDescent="0.3">
      <c r="A498" t="s">
        <v>785</v>
      </c>
      <c r="B498" t="s">
        <v>1584</v>
      </c>
      <c r="C498">
        <v>70</v>
      </c>
      <c r="D498" t="s">
        <v>167</v>
      </c>
      <c r="E498" t="s">
        <v>167</v>
      </c>
      <c r="F498" t="s">
        <v>167</v>
      </c>
      <c r="G498" t="str">
        <f t="array" ref="G498">_xlfn.IFS(C498&gt;50, "High", C498&gt;=30, "Moderate", C498&lt;30, "low")</f>
        <v>High</v>
      </c>
    </row>
    <row r="499" spans="1:7" x14ac:dyDescent="0.3">
      <c r="A499" t="s">
        <v>785</v>
      </c>
      <c r="B499" t="s">
        <v>1584</v>
      </c>
      <c r="C499">
        <v>70</v>
      </c>
      <c r="D499" t="s">
        <v>167</v>
      </c>
      <c r="E499" t="s">
        <v>167</v>
      </c>
      <c r="F499" t="s">
        <v>167</v>
      </c>
      <c r="G499" t="str">
        <f t="array" ref="G499">_xlfn.IFS(C499&gt;50, "High", C499&gt;=30, "Moderate", C499&lt;30, "low")</f>
        <v>High</v>
      </c>
    </row>
    <row r="500" spans="1:7" x14ac:dyDescent="0.3">
      <c r="A500" t="s">
        <v>785</v>
      </c>
      <c r="B500" t="s">
        <v>1584</v>
      </c>
      <c r="C500">
        <v>70</v>
      </c>
      <c r="D500" t="s">
        <v>167</v>
      </c>
      <c r="E500" t="s">
        <v>167</v>
      </c>
      <c r="F500" t="s">
        <v>167</v>
      </c>
      <c r="G500" t="str">
        <f t="array" ref="G500">_xlfn.IFS(C500&gt;50, "High", C500&gt;=30, "Moderate", C500&lt;30, "low")</f>
        <v>High</v>
      </c>
    </row>
    <row r="501" spans="1:7" x14ac:dyDescent="0.3">
      <c r="A501" t="s">
        <v>785</v>
      </c>
      <c r="B501" t="s">
        <v>1618</v>
      </c>
      <c r="C501">
        <v>47</v>
      </c>
      <c r="D501" t="s">
        <v>167</v>
      </c>
      <c r="E501" t="s">
        <v>167</v>
      </c>
      <c r="F501" t="s">
        <v>167</v>
      </c>
      <c r="G501" t="str">
        <f t="array" ref="G501">_xlfn.IFS(C501&gt;50, "High", C501&gt;=30, "Moderate", C501&lt;30, "low")</f>
        <v>Moderate</v>
      </c>
    </row>
    <row r="502" spans="1:7" x14ac:dyDescent="0.3">
      <c r="A502" t="s">
        <v>785</v>
      </c>
      <c r="B502" t="s">
        <v>1618</v>
      </c>
      <c r="C502">
        <v>47</v>
      </c>
      <c r="D502" t="s">
        <v>167</v>
      </c>
      <c r="E502" t="s">
        <v>167</v>
      </c>
      <c r="F502" t="s">
        <v>167</v>
      </c>
      <c r="G502" t="str">
        <f t="array" ref="G502">_xlfn.IFS(C502&gt;50, "High", C502&gt;=30, "Moderate", C502&lt;30, "low")</f>
        <v>Moderate</v>
      </c>
    </row>
    <row r="503" spans="1:7" x14ac:dyDescent="0.3">
      <c r="A503" t="s">
        <v>785</v>
      </c>
      <c r="B503" t="s">
        <v>1618</v>
      </c>
      <c r="C503">
        <v>47</v>
      </c>
      <c r="D503" t="s">
        <v>167</v>
      </c>
      <c r="E503" t="s">
        <v>167</v>
      </c>
      <c r="F503" t="s">
        <v>167</v>
      </c>
      <c r="G503" t="str">
        <f t="array" ref="G503">_xlfn.IFS(C503&gt;50, "High", C503&gt;=30, "Moderate", C503&lt;30, "low")</f>
        <v>Moderate</v>
      </c>
    </row>
    <row r="504" spans="1:7" x14ac:dyDescent="0.3">
      <c r="A504" t="s">
        <v>139</v>
      </c>
      <c r="B504" t="s">
        <v>1623</v>
      </c>
      <c r="C504">
        <v>60</v>
      </c>
      <c r="D504" t="s">
        <v>167</v>
      </c>
      <c r="E504" t="s">
        <v>167</v>
      </c>
      <c r="F504" t="s">
        <v>167</v>
      </c>
      <c r="G504" t="str">
        <f t="array" ref="G504">_xlfn.IFS(C504&gt;50, "High", C504&gt;=30, "Moderate", C504&lt;30, "low")</f>
        <v>High</v>
      </c>
    </row>
    <row r="505" spans="1:7" x14ac:dyDescent="0.3">
      <c r="A505" t="s">
        <v>139</v>
      </c>
      <c r="B505" t="s">
        <v>1623</v>
      </c>
      <c r="C505">
        <v>60</v>
      </c>
      <c r="D505" t="s">
        <v>167</v>
      </c>
      <c r="E505" t="s">
        <v>167</v>
      </c>
      <c r="F505" t="s">
        <v>167</v>
      </c>
      <c r="G505" t="str">
        <f t="array" ref="G505">_xlfn.IFS(C505&gt;50, "High", C505&gt;=30, "Moderate", C505&lt;30, "low")</f>
        <v>High</v>
      </c>
    </row>
    <row r="506" spans="1:7" x14ac:dyDescent="0.3">
      <c r="A506" t="s">
        <v>139</v>
      </c>
      <c r="B506" t="s">
        <v>1623</v>
      </c>
      <c r="C506">
        <v>60</v>
      </c>
      <c r="D506" t="s">
        <v>167</v>
      </c>
      <c r="E506" t="s">
        <v>167</v>
      </c>
      <c r="F506" t="s">
        <v>167</v>
      </c>
      <c r="G506" t="str">
        <f t="array" ref="G506">_xlfn.IFS(C506&gt;50, "High", C506&gt;=30, "Moderate", C506&lt;30, "low")</f>
        <v>High</v>
      </c>
    </row>
    <row r="507" spans="1:7" x14ac:dyDescent="0.3">
      <c r="A507" t="s">
        <v>139</v>
      </c>
      <c r="B507" t="s">
        <v>1623</v>
      </c>
      <c r="C507">
        <v>47</v>
      </c>
      <c r="D507" t="s">
        <v>167</v>
      </c>
      <c r="E507" t="s">
        <v>167</v>
      </c>
      <c r="F507" t="s">
        <v>837</v>
      </c>
      <c r="G507" t="str">
        <f t="array" ref="G507">_xlfn.IFS(C507&gt;50, "High", C507&gt;=30, "Moderate", C507&lt;30, "low")</f>
        <v>Moderate</v>
      </c>
    </row>
    <row r="508" spans="1:7" x14ac:dyDescent="0.3">
      <c r="A508" t="s">
        <v>139</v>
      </c>
      <c r="B508" t="s">
        <v>1623</v>
      </c>
      <c r="C508">
        <v>60</v>
      </c>
      <c r="D508" t="s">
        <v>167</v>
      </c>
      <c r="E508" t="s">
        <v>167</v>
      </c>
      <c r="F508" t="s">
        <v>837</v>
      </c>
      <c r="G508" t="str">
        <f t="array" ref="G508">_xlfn.IFS(C508&gt;50, "High", C508&gt;=30, "Moderate", C508&lt;30, "low")</f>
        <v>High</v>
      </c>
    </row>
    <row r="509" spans="1:7" x14ac:dyDescent="0.3">
      <c r="A509" t="s">
        <v>139</v>
      </c>
      <c r="B509" t="s">
        <v>1623</v>
      </c>
      <c r="C509">
        <v>60</v>
      </c>
      <c r="D509" t="s">
        <v>167</v>
      </c>
      <c r="E509" t="s">
        <v>167</v>
      </c>
      <c r="F509" t="s">
        <v>837</v>
      </c>
      <c r="G509" t="str">
        <f t="array" ref="G509">_xlfn.IFS(C509&gt;50, "High", C509&gt;=30, "Moderate", C509&lt;30, "low")</f>
        <v>High</v>
      </c>
    </row>
    <row r="510" spans="1:7" x14ac:dyDescent="0.3">
      <c r="A510" t="s">
        <v>139</v>
      </c>
      <c r="B510" t="s">
        <v>1623</v>
      </c>
      <c r="C510">
        <v>47</v>
      </c>
      <c r="D510" t="s">
        <v>167</v>
      </c>
      <c r="E510" t="s">
        <v>167</v>
      </c>
      <c r="F510" t="s">
        <v>837</v>
      </c>
      <c r="G510" t="str">
        <f t="array" ref="G510">_xlfn.IFS(C510&gt;50, "High", C510&gt;=30, "Moderate", C510&lt;30, "low")</f>
        <v>Moderate</v>
      </c>
    </row>
    <row r="511" spans="1:7" x14ac:dyDescent="0.3">
      <c r="A511" t="s">
        <v>444</v>
      </c>
      <c r="B511" t="s">
        <v>1642</v>
      </c>
      <c r="C511">
        <v>55</v>
      </c>
      <c r="D511" t="s">
        <v>167</v>
      </c>
      <c r="E511" t="s">
        <v>167</v>
      </c>
      <c r="F511" t="s">
        <v>837</v>
      </c>
      <c r="G511" t="str">
        <f t="array" ref="G511">_xlfn.IFS(C511&gt;50, "High", C511&gt;=30, "Moderate", C511&lt;30, "low")</f>
        <v>High</v>
      </c>
    </row>
    <row r="512" spans="1:7" x14ac:dyDescent="0.3">
      <c r="A512" t="s">
        <v>444</v>
      </c>
      <c r="B512" t="s">
        <v>1642</v>
      </c>
      <c r="C512">
        <v>55</v>
      </c>
      <c r="D512" t="s">
        <v>167</v>
      </c>
      <c r="E512" t="s">
        <v>167</v>
      </c>
      <c r="F512" t="s">
        <v>837</v>
      </c>
      <c r="G512" t="str">
        <f t="array" ref="G512">_xlfn.IFS(C512&gt;50, "High", C512&gt;=30, "Moderate", C512&lt;30, "low")</f>
        <v>High</v>
      </c>
    </row>
    <row r="513" spans="1:7" x14ac:dyDescent="0.3">
      <c r="A513" t="s">
        <v>444</v>
      </c>
      <c r="B513" t="s">
        <v>1642</v>
      </c>
      <c r="C513">
        <v>55</v>
      </c>
      <c r="D513" t="s">
        <v>167</v>
      </c>
      <c r="E513" t="s">
        <v>167</v>
      </c>
      <c r="F513" t="s">
        <v>837</v>
      </c>
      <c r="G513" t="str">
        <f t="array" ref="G513">_xlfn.IFS(C513&gt;50, "High", C513&gt;=30, "Moderate", C513&lt;30, "low")</f>
        <v>High</v>
      </c>
    </row>
    <row r="514" spans="1:7" x14ac:dyDescent="0.3">
      <c r="A514" t="s">
        <v>444</v>
      </c>
      <c r="B514" t="s">
        <v>1642</v>
      </c>
      <c r="C514">
        <v>55</v>
      </c>
      <c r="D514" t="s">
        <v>167</v>
      </c>
      <c r="E514" t="s">
        <v>167</v>
      </c>
      <c r="F514" t="s">
        <v>837</v>
      </c>
      <c r="G514" t="str">
        <f t="array" ref="G514">_xlfn.IFS(C514&gt;50, "High", C514&gt;=30, "Moderate", C514&lt;30, "low")</f>
        <v>High</v>
      </c>
    </row>
    <row r="515" spans="1:7" x14ac:dyDescent="0.3">
      <c r="A515" t="s">
        <v>444</v>
      </c>
      <c r="B515" t="s">
        <v>1642</v>
      </c>
      <c r="C515">
        <v>55</v>
      </c>
      <c r="D515" t="s">
        <v>167</v>
      </c>
      <c r="E515" t="s">
        <v>167</v>
      </c>
      <c r="F515" t="s">
        <v>837</v>
      </c>
      <c r="G515" t="str">
        <f t="array" ref="G515">_xlfn.IFS(C515&gt;50, "High", C515&gt;=30, "Moderate", C515&lt;30, "low")</f>
        <v>High</v>
      </c>
    </row>
    <row r="516" spans="1:7" x14ac:dyDescent="0.3">
      <c r="A516" t="s">
        <v>444</v>
      </c>
      <c r="B516" t="s">
        <v>1642</v>
      </c>
      <c r="C516">
        <v>55</v>
      </c>
      <c r="D516" t="s">
        <v>167</v>
      </c>
      <c r="E516" t="s">
        <v>167</v>
      </c>
      <c r="F516" t="s">
        <v>837</v>
      </c>
      <c r="G516" t="str">
        <f t="array" ref="G516">_xlfn.IFS(C516&gt;50, "High", C516&gt;=30, "Moderate", C516&lt;30, "low")</f>
        <v>High</v>
      </c>
    </row>
    <row r="517" spans="1:7" x14ac:dyDescent="0.3">
      <c r="A517" t="s">
        <v>444</v>
      </c>
      <c r="B517" t="s">
        <v>1642</v>
      </c>
      <c r="C517">
        <v>55</v>
      </c>
      <c r="D517" t="s">
        <v>167</v>
      </c>
      <c r="E517" t="s">
        <v>167</v>
      </c>
      <c r="F517" t="s">
        <v>837</v>
      </c>
      <c r="G517" t="str">
        <f t="array" ref="G517">_xlfn.IFS(C517&gt;50, "High", C517&gt;=30, "Moderate", C517&lt;30, "low")</f>
        <v>High</v>
      </c>
    </row>
    <row r="518" spans="1:7" x14ac:dyDescent="0.3">
      <c r="A518" t="s">
        <v>444</v>
      </c>
      <c r="B518" t="s">
        <v>1642</v>
      </c>
      <c r="C518">
        <v>55</v>
      </c>
      <c r="D518" t="s">
        <v>167</v>
      </c>
      <c r="E518" t="s">
        <v>167</v>
      </c>
      <c r="F518" t="s">
        <v>837</v>
      </c>
      <c r="G518" t="str">
        <f t="array" ref="G518">_xlfn.IFS(C518&gt;50, "High", C518&gt;=30, "Moderate", C518&lt;30, "low")</f>
        <v>High</v>
      </c>
    </row>
    <row r="519" spans="1:7" x14ac:dyDescent="0.3">
      <c r="A519" t="s">
        <v>444</v>
      </c>
      <c r="B519" t="s">
        <v>1642</v>
      </c>
      <c r="C519">
        <v>55</v>
      </c>
      <c r="D519" t="s">
        <v>167</v>
      </c>
      <c r="E519" t="s">
        <v>167</v>
      </c>
      <c r="F519" t="s">
        <v>837</v>
      </c>
      <c r="G519" t="str">
        <f t="array" ref="G519">_xlfn.IFS(C519&gt;50, "High", C519&gt;=30, "Moderate", C519&lt;30, "low")</f>
        <v>High</v>
      </c>
    </row>
    <row r="520" spans="1:7" x14ac:dyDescent="0.3">
      <c r="A520" t="s">
        <v>444</v>
      </c>
      <c r="B520" t="s">
        <v>1642</v>
      </c>
      <c r="C520">
        <v>55</v>
      </c>
      <c r="D520" t="s">
        <v>167</v>
      </c>
      <c r="E520" t="s">
        <v>167</v>
      </c>
      <c r="F520" t="s">
        <v>837</v>
      </c>
      <c r="G520" t="str">
        <f t="array" ref="G520">_xlfn.IFS(C520&gt;50, "High", C520&gt;=30, "Moderate", C520&lt;30, "low")</f>
        <v>High</v>
      </c>
    </row>
    <row r="521" spans="1:7" x14ac:dyDescent="0.3">
      <c r="A521" t="s">
        <v>444</v>
      </c>
      <c r="B521" t="s">
        <v>1642</v>
      </c>
      <c r="C521">
        <v>55</v>
      </c>
      <c r="D521" t="s">
        <v>167</v>
      </c>
      <c r="E521" t="s">
        <v>167</v>
      </c>
      <c r="F521" t="s">
        <v>837</v>
      </c>
      <c r="G521" t="str">
        <f t="array" ref="G521">_xlfn.IFS(C521&gt;50, "High", C521&gt;=30, "Moderate", C521&lt;30, "low")</f>
        <v>High</v>
      </c>
    </row>
    <row r="522" spans="1:7" x14ac:dyDescent="0.3">
      <c r="A522" t="s">
        <v>444</v>
      </c>
      <c r="B522" t="s">
        <v>1642</v>
      </c>
      <c r="C522">
        <v>55</v>
      </c>
      <c r="D522" t="s">
        <v>167</v>
      </c>
      <c r="E522" t="s">
        <v>167</v>
      </c>
      <c r="F522" t="s">
        <v>837</v>
      </c>
      <c r="G522" t="str">
        <f t="array" ref="G522">_xlfn.IFS(C522&gt;50, "High", C522&gt;=30, "Moderate", C522&lt;30, "low")</f>
        <v>High</v>
      </c>
    </row>
    <row r="523" spans="1:7" x14ac:dyDescent="0.3">
      <c r="A523" t="s">
        <v>444</v>
      </c>
      <c r="B523" t="s">
        <v>1642</v>
      </c>
      <c r="C523">
        <v>55</v>
      </c>
      <c r="D523" t="s">
        <v>167</v>
      </c>
      <c r="E523" t="s">
        <v>167</v>
      </c>
      <c r="F523" t="s">
        <v>837</v>
      </c>
      <c r="G523" t="str">
        <f t="array" ref="G523">_xlfn.IFS(C523&gt;50, "High", C523&gt;=30, "Moderate", C523&lt;30, "low")</f>
        <v>High</v>
      </c>
    </row>
    <row r="524" spans="1:7" x14ac:dyDescent="0.3">
      <c r="A524" t="s">
        <v>444</v>
      </c>
      <c r="B524" t="s">
        <v>1642</v>
      </c>
      <c r="C524">
        <v>55</v>
      </c>
      <c r="D524" t="s">
        <v>167</v>
      </c>
      <c r="E524" t="s">
        <v>167</v>
      </c>
      <c r="F524" t="s">
        <v>837</v>
      </c>
      <c r="G524" t="str">
        <f t="array" ref="G524">_xlfn.IFS(C524&gt;50, "High", C524&gt;=30, "Moderate", C524&lt;30, "low")</f>
        <v>High</v>
      </c>
    </row>
    <row r="525" spans="1:7" x14ac:dyDescent="0.3">
      <c r="A525" t="s">
        <v>444</v>
      </c>
      <c r="B525" t="s">
        <v>1642</v>
      </c>
      <c r="C525">
        <v>55</v>
      </c>
      <c r="D525" t="s">
        <v>167</v>
      </c>
      <c r="E525" t="s">
        <v>167</v>
      </c>
      <c r="F525" t="s">
        <v>837</v>
      </c>
      <c r="G525" t="str">
        <f t="array" ref="G525">_xlfn.IFS(C525&gt;50, "High", C525&gt;=30, "Moderate", C525&lt;30, "low")</f>
        <v>High</v>
      </c>
    </row>
    <row r="526" spans="1:7" x14ac:dyDescent="0.3">
      <c r="A526" t="s">
        <v>444</v>
      </c>
      <c r="B526" t="s">
        <v>1642</v>
      </c>
      <c r="C526">
        <v>55</v>
      </c>
      <c r="D526" t="s">
        <v>167</v>
      </c>
      <c r="E526" t="s">
        <v>167</v>
      </c>
      <c r="F526" t="s">
        <v>837</v>
      </c>
      <c r="G526" t="str">
        <f t="array" ref="G526">_xlfn.IFS(C526&gt;50, "High", C526&gt;=30, "Moderate", C526&lt;30, "low")</f>
        <v>High</v>
      </c>
    </row>
    <row r="527" spans="1:7" x14ac:dyDescent="0.3">
      <c r="A527" t="s">
        <v>444</v>
      </c>
      <c r="B527" t="s">
        <v>1694</v>
      </c>
      <c r="C527">
        <v>55</v>
      </c>
      <c r="D527" t="s">
        <v>167</v>
      </c>
      <c r="E527" t="s">
        <v>167</v>
      </c>
      <c r="F527" t="s">
        <v>837</v>
      </c>
      <c r="G527" t="str">
        <f t="array" ref="G527">_xlfn.IFS(C527&gt;50, "High", C527&gt;=30, "Moderate", C527&lt;30, "low")</f>
        <v>High</v>
      </c>
    </row>
    <row r="528" spans="1:7" x14ac:dyDescent="0.3">
      <c r="A528" t="s">
        <v>444</v>
      </c>
      <c r="B528" t="s">
        <v>1694</v>
      </c>
      <c r="C528">
        <v>55</v>
      </c>
      <c r="D528" t="s">
        <v>167</v>
      </c>
      <c r="E528" t="s">
        <v>167</v>
      </c>
      <c r="F528" t="s">
        <v>837</v>
      </c>
      <c r="G528" t="str">
        <f t="array" ref="G528">_xlfn.IFS(C528&gt;50, "High", C528&gt;=30, "Moderate", C528&lt;30, "low")</f>
        <v>High</v>
      </c>
    </row>
    <row r="529" spans="1:7" x14ac:dyDescent="0.3">
      <c r="A529" t="s">
        <v>444</v>
      </c>
      <c r="B529" t="s">
        <v>1694</v>
      </c>
      <c r="C529">
        <v>55</v>
      </c>
      <c r="D529" t="s">
        <v>167</v>
      </c>
      <c r="E529" t="s">
        <v>167</v>
      </c>
      <c r="F529" t="s">
        <v>167</v>
      </c>
      <c r="G529" t="str">
        <f t="array" ref="G529">_xlfn.IFS(C529&gt;50, "High", C529&gt;=30, "Moderate", C529&lt;30, "low")</f>
        <v>High</v>
      </c>
    </row>
    <row r="530" spans="1:7" x14ac:dyDescent="0.3">
      <c r="A530" t="s">
        <v>444</v>
      </c>
      <c r="B530" t="s">
        <v>1694</v>
      </c>
      <c r="C530">
        <v>43</v>
      </c>
      <c r="D530" t="s">
        <v>167</v>
      </c>
      <c r="E530" t="s">
        <v>167</v>
      </c>
      <c r="F530" t="s">
        <v>1713</v>
      </c>
      <c r="G530" t="str">
        <f t="array" ref="G530">_xlfn.IFS(C530&gt;50, "High", C530&gt;=30, "Moderate", C530&lt;30, "low")</f>
        <v>Moderate</v>
      </c>
    </row>
    <row r="531" spans="1:7" x14ac:dyDescent="0.3">
      <c r="A531" t="s">
        <v>444</v>
      </c>
      <c r="B531" t="s">
        <v>1694</v>
      </c>
      <c r="C531">
        <v>43</v>
      </c>
      <c r="D531" t="s">
        <v>167</v>
      </c>
      <c r="E531" t="s">
        <v>167</v>
      </c>
      <c r="F531" t="s">
        <v>1713</v>
      </c>
      <c r="G531" t="str">
        <f t="array" ref="G531">_xlfn.IFS(C531&gt;50, "High", C531&gt;=30, "Moderate", C531&lt;30, "low")</f>
        <v>Moderate</v>
      </c>
    </row>
    <row r="532" spans="1:7" x14ac:dyDescent="0.3">
      <c r="A532" t="s">
        <v>444</v>
      </c>
      <c r="B532" t="s">
        <v>1694</v>
      </c>
      <c r="C532">
        <v>55</v>
      </c>
      <c r="D532" t="s">
        <v>167</v>
      </c>
      <c r="E532" t="s">
        <v>167</v>
      </c>
      <c r="F532" t="s">
        <v>167</v>
      </c>
      <c r="G532" t="str">
        <f t="array" ref="G532">_xlfn.IFS(C532&gt;50, "High", C532&gt;=30, "Moderate", C532&lt;30, "low")</f>
        <v>High</v>
      </c>
    </row>
    <row r="533" spans="1:7" x14ac:dyDescent="0.3">
      <c r="A533" t="s">
        <v>865</v>
      </c>
      <c r="B533" t="s">
        <v>1722</v>
      </c>
      <c r="C533">
        <v>66</v>
      </c>
      <c r="D533" t="s">
        <v>167</v>
      </c>
      <c r="E533" t="s">
        <v>167</v>
      </c>
      <c r="F533" t="s">
        <v>167</v>
      </c>
      <c r="G533" t="str">
        <f t="array" ref="G533">_xlfn.IFS(C533&gt;50, "High", C533&gt;=30, "Moderate", C533&lt;30, "low")</f>
        <v>High</v>
      </c>
    </row>
    <row r="534" spans="1:7" x14ac:dyDescent="0.3">
      <c r="A534" t="s">
        <v>865</v>
      </c>
      <c r="B534" t="s">
        <v>1722</v>
      </c>
      <c r="C534">
        <v>66</v>
      </c>
      <c r="D534" t="s">
        <v>167</v>
      </c>
      <c r="E534" t="s">
        <v>167</v>
      </c>
      <c r="F534" t="s">
        <v>167</v>
      </c>
      <c r="G534" t="str">
        <f t="array" ref="G534">_xlfn.IFS(C534&gt;50, "High", C534&gt;=30, "Moderate", C534&lt;30, "low")</f>
        <v>High</v>
      </c>
    </row>
    <row r="535" spans="1:7" x14ac:dyDescent="0.3">
      <c r="A535" t="s">
        <v>865</v>
      </c>
      <c r="B535" t="s">
        <v>1722</v>
      </c>
      <c r="C535">
        <v>66</v>
      </c>
      <c r="D535" t="s">
        <v>167</v>
      </c>
      <c r="E535" t="s">
        <v>167</v>
      </c>
      <c r="F535" t="s">
        <v>837</v>
      </c>
      <c r="G535" t="str">
        <f t="array" ref="G535">_xlfn.IFS(C535&gt;50, "High", C535&gt;=30, "Moderate", C535&lt;30, "low")</f>
        <v>High</v>
      </c>
    </row>
    <row r="536" spans="1:7" x14ac:dyDescent="0.3">
      <c r="A536" t="s">
        <v>865</v>
      </c>
      <c r="B536" t="s">
        <v>1722</v>
      </c>
      <c r="C536">
        <v>66</v>
      </c>
      <c r="D536" t="s">
        <v>167</v>
      </c>
      <c r="E536" t="s">
        <v>167</v>
      </c>
      <c r="F536" t="s">
        <v>167</v>
      </c>
      <c r="G536" t="str">
        <f t="array" ref="G536">_xlfn.IFS(C536&gt;50, "High", C536&gt;=30, "Moderate", C536&lt;30, "low")</f>
        <v>High</v>
      </c>
    </row>
    <row r="537" spans="1:7" x14ac:dyDescent="0.3">
      <c r="A537" t="s">
        <v>865</v>
      </c>
      <c r="B537" t="s">
        <v>1722</v>
      </c>
      <c r="C537">
        <v>66</v>
      </c>
      <c r="D537" t="s">
        <v>167</v>
      </c>
      <c r="E537" t="s">
        <v>167</v>
      </c>
      <c r="F537" t="s">
        <v>167</v>
      </c>
      <c r="G537" t="str">
        <f t="array" ref="G537">_xlfn.IFS(C537&gt;50, "High", C537&gt;=30, "Moderate", C537&lt;30, "low")</f>
        <v>High</v>
      </c>
    </row>
    <row r="538" spans="1:7" x14ac:dyDescent="0.3">
      <c r="A538" t="s">
        <v>865</v>
      </c>
      <c r="B538" t="s">
        <v>1722</v>
      </c>
      <c r="C538">
        <v>66</v>
      </c>
      <c r="D538" t="s">
        <v>167</v>
      </c>
      <c r="E538" t="s">
        <v>167</v>
      </c>
      <c r="F538" t="s">
        <v>167</v>
      </c>
      <c r="G538" t="str">
        <f t="array" ref="G538">_xlfn.IFS(C538&gt;50, "High", C538&gt;=30, "Moderate", C538&lt;30, "low")</f>
        <v>High</v>
      </c>
    </row>
    <row r="539" spans="1:7" x14ac:dyDescent="0.3">
      <c r="A539" t="s">
        <v>865</v>
      </c>
      <c r="B539" t="s">
        <v>1722</v>
      </c>
      <c r="C539">
        <v>66</v>
      </c>
      <c r="D539" t="s">
        <v>167</v>
      </c>
      <c r="E539" t="s">
        <v>167</v>
      </c>
      <c r="F539" t="s">
        <v>167</v>
      </c>
      <c r="G539" t="str">
        <f t="array" ref="G539">_xlfn.IFS(C539&gt;50, "High", C539&gt;=30, "Moderate", C539&lt;30, "low")</f>
        <v>High</v>
      </c>
    </row>
    <row r="540" spans="1:7" x14ac:dyDescent="0.3">
      <c r="A540" t="s">
        <v>444</v>
      </c>
      <c r="B540" t="s">
        <v>1738</v>
      </c>
      <c r="C540">
        <v>80</v>
      </c>
      <c r="D540" t="s">
        <v>167</v>
      </c>
      <c r="E540" t="s">
        <v>167</v>
      </c>
      <c r="F540" t="s">
        <v>167</v>
      </c>
      <c r="G540" t="str">
        <f t="array" ref="G540">_xlfn.IFS(C540&gt;50, "High", C540&gt;=30, "Moderate", C540&lt;30, "low")</f>
        <v>High</v>
      </c>
    </row>
    <row r="541" spans="1:7" x14ac:dyDescent="0.3">
      <c r="A541" t="s">
        <v>444</v>
      </c>
      <c r="B541" t="s">
        <v>1738</v>
      </c>
      <c r="C541">
        <v>80</v>
      </c>
      <c r="D541" t="s">
        <v>167</v>
      </c>
      <c r="E541" t="s">
        <v>167</v>
      </c>
      <c r="F541" t="s">
        <v>167</v>
      </c>
      <c r="G541" t="str">
        <f t="array" ref="G541">_xlfn.IFS(C541&gt;50, "High", C541&gt;=30, "Moderate", C541&lt;30, "low")</f>
        <v>High</v>
      </c>
    </row>
    <row r="542" spans="1:7" x14ac:dyDescent="0.3">
      <c r="A542" t="s">
        <v>444</v>
      </c>
      <c r="B542" t="s">
        <v>1738</v>
      </c>
      <c r="C542">
        <v>80</v>
      </c>
      <c r="D542" t="s">
        <v>167</v>
      </c>
      <c r="E542" t="s">
        <v>167</v>
      </c>
      <c r="F542" t="s">
        <v>167</v>
      </c>
      <c r="G542" t="str">
        <f t="array" ref="G542">_xlfn.IFS(C542&gt;50, "High", C542&gt;=30, "Moderate", C542&lt;30, "low")</f>
        <v>High</v>
      </c>
    </row>
    <row r="543" spans="1:7" x14ac:dyDescent="0.3">
      <c r="A543" t="s">
        <v>444</v>
      </c>
      <c r="B543" t="s">
        <v>1738</v>
      </c>
      <c r="C543">
        <v>80</v>
      </c>
      <c r="D543" t="s">
        <v>167</v>
      </c>
      <c r="E543" t="s">
        <v>167</v>
      </c>
      <c r="F543" t="s">
        <v>167</v>
      </c>
      <c r="G543" t="str">
        <f t="array" ref="G543">_xlfn.IFS(C543&gt;50, "High", C543&gt;=30, "Moderate", C543&lt;30, "low")</f>
        <v>High</v>
      </c>
    </row>
    <row r="544" spans="1:7" x14ac:dyDescent="0.3">
      <c r="A544" t="s">
        <v>444</v>
      </c>
      <c r="B544" t="s">
        <v>1738</v>
      </c>
      <c r="C544">
        <v>80</v>
      </c>
      <c r="D544" t="s">
        <v>167</v>
      </c>
      <c r="E544" t="s">
        <v>167</v>
      </c>
      <c r="F544" t="s">
        <v>167</v>
      </c>
      <c r="G544" t="str">
        <f t="array" ref="G544">_xlfn.IFS(C544&gt;50, "High", C544&gt;=30, "Moderate", C544&lt;30, "low")</f>
        <v>High</v>
      </c>
    </row>
    <row r="545" spans="1:7" x14ac:dyDescent="0.3">
      <c r="A545" t="s">
        <v>444</v>
      </c>
      <c r="B545" t="s">
        <v>1738</v>
      </c>
      <c r="C545">
        <v>80</v>
      </c>
      <c r="D545" t="s">
        <v>167</v>
      </c>
      <c r="E545" t="s">
        <v>167</v>
      </c>
      <c r="F545" t="s">
        <v>167</v>
      </c>
      <c r="G545" t="str">
        <f t="array" ref="G545">_xlfn.IFS(C545&gt;50, "High", C545&gt;=30, "Moderate", C545&lt;30, "low")</f>
        <v>High</v>
      </c>
    </row>
    <row r="546" spans="1:7" x14ac:dyDescent="0.3">
      <c r="A546" t="s">
        <v>444</v>
      </c>
      <c r="B546" t="s">
        <v>1738</v>
      </c>
      <c r="C546">
        <v>80</v>
      </c>
      <c r="D546" t="s">
        <v>167</v>
      </c>
      <c r="E546" t="s">
        <v>167</v>
      </c>
      <c r="F546" t="s">
        <v>837</v>
      </c>
      <c r="G546" t="str">
        <f t="array" ref="G546">_xlfn.IFS(C546&gt;50, "High", C546&gt;=30, "Moderate", C546&lt;30, "low")</f>
        <v>High</v>
      </c>
    </row>
    <row r="547" spans="1:7" x14ac:dyDescent="0.3">
      <c r="A547" t="s">
        <v>679</v>
      </c>
      <c r="B547" t="s">
        <v>1769</v>
      </c>
      <c r="C547">
        <v>80</v>
      </c>
      <c r="D547" t="s">
        <v>167</v>
      </c>
      <c r="E547" t="s">
        <v>167</v>
      </c>
      <c r="F547" t="s">
        <v>167</v>
      </c>
      <c r="G547" t="str">
        <f t="array" ref="G547">_xlfn.IFS(C547&gt;50, "High", C547&gt;=30, "Moderate", C547&lt;30, "low")</f>
        <v>High</v>
      </c>
    </row>
    <row r="548" spans="1:7" x14ac:dyDescent="0.3">
      <c r="A548" t="s">
        <v>679</v>
      </c>
      <c r="B548" t="s">
        <v>1769</v>
      </c>
      <c r="C548">
        <v>80</v>
      </c>
      <c r="D548" t="s">
        <v>167</v>
      </c>
      <c r="E548" t="s">
        <v>167</v>
      </c>
      <c r="F548" t="s">
        <v>167</v>
      </c>
      <c r="G548" t="str">
        <f t="array" ref="G548">_xlfn.IFS(C548&gt;50, "High", C548&gt;=30, "Moderate", C548&lt;30, "low")</f>
        <v>High</v>
      </c>
    </row>
    <row r="549" spans="1:7" x14ac:dyDescent="0.3">
      <c r="A549" t="s">
        <v>679</v>
      </c>
      <c r="B549" t="s">
        <v>1769</v>
      </c>
      <c r="C549">
        <v>80</v>
      </c>
      <c r="D549" t="s">
        <v>167</v>
      </c>
      <c r="E549" t="s">
        <v>167</v>
      </c>
      <c r="F549" t="s">
        <v>167</v>
      </c>
      <c r="G549" t="str">
        <f t="array" ref="G549">_xlfn.IFS(C549&gt;50, "High", C549&gt;=30, "Moderate", C549&lt;30, "low")</f>
        <v>High</v>
      </c>
    </row>
    <row r="550" spans="1:7" x14ac:dyDescent="0.3">
      <c r="A550" t="s">
        <v>865</v>
      </c>
      <c r="B550" t="s">
        <v>1789</v>
      </c>
      <c r="C550">
        <v>63</v>
      </c>
      <c r="D550" t="s">
        <v>167</v>
      </c>
      <c r="E550" t="s">
        <v>167</v>
      </c>
      <c r="F550" t="s">
        <v>167</v>
      </c>
      <c r="G550" t="str">
        <f t="array" ref="G550">_xlfn.IFS(C550&gt;50, "High", C550&gt;=30, "Moderate", C550&lt;30, "low")</f>
        <v>High</v>
      </c>
    </row>
    <row r="551" spans="1:7" x14ac:dyDescent="0.3">
      <c r="A551" t="s">
        <v>898</v>
      </c>
      <c r="B551" t="s">
        <v>1800</v>
      </c>
      <c r="C551">
        <v>51</v>
      </c>
      <c r="D551" t="s">
        <v>167</v>
      </c>
      <c r="E551" t="s">
        <v>167</v>
      </c>
      <c r="F551" t="s">
        <v>167</v>
      </c>
      <c r="G551" t="str">
        <f t="array" ref="G551">_xlfn.IFS(C551&gt;50, "High", C551&gt;=30, "Moderate", C551&lt;30, "low")</f>
        <v>High</v>
      </c>
    </row>
    <row r="552" spans="1:7" x14ac:dyDescent="0.3">
      <c r="A552" t="s">
        <v>898</v>
      </c>
      <c r="B552" t="s">
        <v>1800</v>
      </c>
      <c r="C552">
        <v>51</v>
      </c>
      <c r="D552" t="s">
        <v>167</v>
      </c>
      <c r="E552" t="s">
        <v>167</v>
      </c>
      <c r="F552" t="s">
        <v>167</v>
      </c>
      <c r="G552" t="str">
        <f t="array" ref="G552">_xlfn.IFS(C552&gt;50, "High", C552&gt;=30, "Moderate", C552&lt;30, "low")</f>
        <v>High</v>
      </c>
    </row>
    <row r="553" spans="1:7" x14ac:dyDescent="0.3">
      <c r="A553" t="s">
        <v>898</v>
      </c>
      <c r="B553" t="s">
        <v>1800</v>
      </c>
      <c r="C553">
        <v>51</v>
      </c>
      <c r="D553" t="s">
        <v>167</v>
      </c>
      <c r="E553" t="s">
        <v>167</v>
      </c>
      <c r="F553" t="s">
        <v>167</v>
      </c>
      <c r="G553" t="str">
        <f t="array" ref="G553">_xlfn.IFS(C553&gt;50, "High", C553&gt;=30, "Moderate", C553&lt;30, "low")</f>
        <v>High</v>
      </c>
    </row>
    <row r="554" spans="1:7" x14ac:dyDescent="0.3">
      <c r="A554" t="s">
        <v>898</v>
      </c>
      <c r="B554" t="s">
        <v>1800</v>
      </c>
      <c r="C554">
        <v>61</v>
      </c>
      <c r="D554" t="s">
        <v>167</v>
      </c>
      <c r="E554" t="s">
        <v>167</v>
      </c>
      <c r="F554" t="s">
        <v>167</v>
      </c>
      <c r="G554" t="str">
        <f t="array" ref="G554">_xlfn.IFS(C554&gt;50, "High", C554&gt;=30, "Moderate", C554&lt;30, "low")</f>
        <v>High</v>
      </c>
    </row>
    <row r="555" spans="1:7" x14ac:dyDescent="0.3">
      <c r="A555" t="s">
        <v>898</v>
      </c>
      <c r="B555" t="s">
        <v>1800</v>
      </c>
      <c r="C555">
        <v>51</v>
      </c>
      <c r="D555" t="s">
        <v>167</v>
      </c>
      <c r="E555" t="s">
        <v>167</v>
      </c>
      <c r="F555" t="s">
        <v>167</v>
      </c>
      <c r="G555" t="str">
        <f t="array" ref="G555">_xlfn.IFS(C555&gt;50, "High", C555&gt;=30, "Moderate", C555&lt;30, "low")</f>
        <v>High</v>
      </c>
    </row>
    <row r="556" spans="1:7" x14ac:dyDescent="0.3">
      <c r="A556" t="s">
        <v>898</v>
      </c>
      <c r="B556" t="s">
        <v>1831</v>
      </c>
      <c r="C556">
        <v>40</v>
      </c>
      <c r="D556" t="s">
        <v>167</v>
      </c>
      <c r="E556" t="s">
        <v>167</v>
      </c>
      <c r="F556" t="s">
        <v>167</v>
      </c>
      <c r="G556" t="str">
        <f t="array" ref="G556">_xlfn.IFS(C556&gt;50, "High", C556&gt;=30, "Moderate", C556&lt;30, "low")</f>
        <v>Moderate</v>
      </c>
    </row>
    <row r="557" spans="1:7" x14ac:dyDescent="0.3">
      <c r="A557" t="s">
        <v>898</v>
      </c>
      <c r="B557" t="s">
        <v>1831</v>
      </c>
      <c r="C557">
        <v>40</v>
      </c>
      <c r="D557" t="s">
        <v>167</v>
      </c>
      <c r="E557" t="s">
        <v>167</v>
      </c>
      <c r="F557" t="s">
        <v>167</v>
      </c>
      <c r="G557" t="str">
        <f t="array" ref="G557">_xlfn.IFS(C557&gt;50, "High", C557&gt;=30, "Moderate", C557&lt;30, "low")</f>
        <v>Moderate</v>
      </c>
    </row>
    <row r="558" spans="1:7" x14ac:dyDescent="0.3">
      <c r="A558" t="s">
        <v>898</v>
      </c>
      <c r="B558" t="s">
        <v>1831</v>
      </c>
      <c r="C558">
        <v>59</v>
      </c>
      <c r="D558" t="s">
        <v>167</v>
      </c>
      <c r="E558" t="s">
        <v>167</v>
      </c>
      <c r="F558" t="s">
        <v>167</v>
      </c>
      <c r="G558" t="str">
        <f t="array" ref="G558">_xlfn.IFS(C558&gt;50, "High", C558&gt;=30, "Moderate", C558&lt;30, "low")</f>
        <v>High</v>
      </c>
    </row>
    <row r="559" spans="1:7" x14ac:dyDescent="0.3">
      <c r="A559" t="s">
        <v>898</v>
      </c>
      <c r="B559" t="s">
        <v>1848</v>
      </c>
      <c r="C559">
        <v>60</v>
      </c>
      <c r="D559" t="s">
        <v>167</v>
      </c>
      <c r="E559" t="s">
        <v>167</v>
      </c>
      <c r="F559" t="s">
        <v>167</v>
      </c>
      <c r="G559" t="str">
        <f t="array" ref="G559">_xlfn.IFS(C559&gt;50, "High", C559&gt;=30, "Moderate", C559&lt;30, "low")</f>
        <v>High</v>
      </c>
    </row>
    <row r="560" spans="1:7" x14ac:dyDescent="0.3">
      <c r="A560" t="s">
        <v>898</v>
      </c>
      <c r="B560" t="s">
        <v>1848</v>
      </c>
      <c r="C560">
        <v>68</v>
      </c>
      <c r="D560" t="s">
        <v>167</v>
      </c>
      <c r="E560" t="s">
        <v>167</v>
      </c>
      <c r="F560" t="s">
        <v>167</v>
      </c>
      <c r="G560" t="str">
        <f t="array" ref="G560">_xlfn.IFS(C560&gt;50, "High", C560&gt;=30, "Moderate", C560&lt;30, "low")</f>
        <v>High</v>
      </c>
    </row>
    <row r="561" spans="1:7" x14ac:dyDescent="0.3">
      <c r="A561" t="s">
        <v>898</v>
      </c>
      <c r="B561" t="s">
        <v>1848</v>
      </c>
      <c r="C561">
        <v>68</v>
      </c>
      <c r="D561" t="s">
        <v>167</v>
      </c>
      <c r="E561" t="s">
        <v>167</v>
      </c>
      <c r="F561" t="s">
        <v>167</v>
      </c>
      <c r="G561" t="str">
        <f t="array" ref="G561">_xlfn.IFS(C561&gt;50, "High", C561&gt;=30, "Moderate", C561&lt;30, "low")</f>
        <v>High</v>
      </c>
    </row>
    <row r="562" spans="1:7" x14ac:dyDescent="0.3">
      <c r="A562" t="s">
        <v>898</v>
      </c>
      <c r="B562" t="s">
        <v>1866</v>
      </c>
      <c r="C562">
        <v>52</v>
      </c>
      <c r="D562" t="s">
        <v>167</v>
      </c>
      <c r="E562" t="s">
        <v>167</v>
      </c>
      <c r="F562" t="s">
        <v>837</v>
      </c>
      <c r="G562" t="str">
        <f t="array" ref="G562">_xlfn.IFS(C562&gt;50, "High", C562&gt;=30, "Moderate", C562&lt;30, "low")</f>
        <v>High</v>
      </c>
    </row>
    <row r="563" spans="1:7" x14ac:dyDescent="0.3">
      <c r="A563" t="s">
        <v>898</v>
      </c>
      <c r="B563" t="s">
        <v>1866</v>
      </c>
      <c r="C563">
        <v>52</v>
      </c>
      <c r="D563" t="s">
        <v>167</v>
      </c>
      <c r="E563" t="s">
        <v>167</v>
      </c>
      <c r="F563" t="s">
        <v>167</v>
      </c>
      <c r="G563" t="str">
        <f t="array" ref="G563">_xlfn.IFS(C563&gt;50, "High", C563&gt;=30, "Moderate", C563&lt;30, "low")</f>
        <v>High</v>
      </c>
    </row>
    <row r="564" spans="1:7" x14ac:dyDescent="0.3">
      <c r="A564" t="s">
        <v>444</v>
      </c>
      <c r="B564" t="s">
        <v>1885</v>
      </c>
      <c r="C564">
        <v>93</v>
      </c>
      <c r="D564" t="s">
        <v>167</v>
      </c>
      <c r="E564" t="s">
        <v>167</v>
      </c>
      <c r="F564" t="s">
        <v>837</v>
      </c>
      <c r="G564" t="str">
        <f t="array" ref="G564">_xlfn.IFS(C564&gt;50, "High", C564&gt;=30, "Moderate", C564&lt;30, "low")</f>
        <v>High</v>
      </c>
    </row>
    <row r="565" spans="1:7" x14ac:dyDescent="0.3">
      <c r="A565" t="s">
        <v>235</v>
      </c>
      <c r="B565" t="s">
        <v>1897</v>
      </c>
      <c r="C565">
        <v>35</v>
      </c>
      <c r="D565" t="s">
        <v>167</v>
      </c>
      <c r="E565" t="s">
        <v>167</v>
      </c>
      <c r="F565" t="s">
        <v>837</v>
      </c>
      <c r="G565" t="str">
        <f t="array" ref="G565">_xlfn.IFS(C565&gt;50, "High", C565&gt;=30, "Moderate", C565&lt;30, "low")</f>
        <v>Moderate</v>
      </c>
    </row>
    <row r="566" spans="1:7" x14ac:dyDescent="0.3">
      <c r="A566" t="s">
        <v>235</v>
      </c>
      <c r="B566" t="s">
        <v>1897</v>
      </c>
      <c r="C566">
        <v>36</v>
      </c>
      <c r="D566" t="s">
        <v>167</v>
      </c>
      <c r="E566" t="s">
        <v>167</v>
      </c>
      <c r="F566" t="s">
        <v>837</v>
      </c>
      <c r="G566" t="str">
        <f t="array" ref="G566">_xlfn.IFS(C566&gt;50, "High", C566&gt;=30, "Moderate", C566&lt;30, "low")</f>
        <v>Moderate</v>
      </c>
    </row>
    <row r="567" spans="1:7" x14ac:dyDescent="0.3">
      <c r="A567" t="s">
        <v>679</v>
      </c>
      <c r="B567" t="s">
        <v>1911</v>
      </c>
      <c r="C567">
        <v>42</v>
      </c>
      <c r="D567" t="s">
        <v>167</v>
      </c>
      <c r="E567" t="s">
        <v>167</v>
      </c>
      <c r="F567" t="s">
        <v>837</v>
      </c>
      <c r="G567" t="str">
        <f t="array" ref="G567">_xlfn.IFS(C567&gt;50, "High", C567&gt;=30, "Moderate", C567&lt;30, "low")</f>
        <v>Moderate</v>
      </c>
    </row>
    <row r="568" spans="1:7" x14ac:dyDescent="0.3">
      <c r="A568" t="s">
        <v>679</v>
      </c>
      <c r="B568" t="s">
        <v>1911</v>
      </c>
      <c r="C568">
        <v>40</v>
      </c>
      <c r="D568" t="s">
        <v>167</v>
      </c>
      <c r="E568" t="s">
        <v>167</v>
      </c>
      <c r="F568" t="s">
        <v>837</v>
      </c>
      <c r="G568" t="str">
        <f t="array" ref="G568">_xlfn.IFS(C568&gt;50, "High", C568&gt;=30, "Moderate", C568&lt;30, "low")</f>
        <v>Moderate</v>
      </c>
    </row>
    <row r="569" spans="1:7" x14ac:dyDescent="0.3">
      <c r="A569" t="s">
        <v>679</v>
      </c>
      <c r="B569" t="s">
        <v>1911</v>
      </c>
      <c r="C569">
        <v>42</v>
      </c>
      <c r="D569" t="s">
        <v>167</v>
      </c>
      <c r="E569" t="s">
        <v>167</v>
      </c>
      <c r="F569" t="s">
        <v>837</v>
      </c>
      <c r="G569" t="str">
        <f t="array" ref="G569">_xlfn.IFS(C569&gt;50, "High", C569&gt;=30, "Moderate", C569&lt;30, "low")</f>
        <v>Moderate</v>
      </c>
    </row>
    <row r="570" spans="1:7" x14ac:dyDescent="0.3">
      <c r="A570" t="s">
        <v>679</v>
      </c>
      <c r="B570" t="s">
        <v>1911</v>
      </c>
      <c r="C570">
        <v>40</v>
      </c>
      <c r="D570" t="s">
        <v>167</v>
      </c>
      <c r="E570" t="s">
        <v>167</v>
      </c>
      <c r="F570" t="s">
        <v>837</v>
      </c>
      <c r="G570" t="str">
        <f t="array" ref="G570">_xlfn.IFS(C570&gt;50, "High", C570&gt;=30, "Moderate", C570&lt;30, "low")</f>
        <v>Moderate</v>
      </c>
    </row>
    <row r="571" spans="1:7" x14ac:dyDescent="0.3">
      <c r="A571" t="s">
        <v>679</v>
      </c>
      <c r="B571" t="s">
        <v>1911</v>
      </c>
      <c r="C571">
        <v>42</v>
      </c>
      <c r="D571" t="s">
        <v>167</v>
      </c>
      <c r="E571" t="s">
        <v>167</v>
      </c>
      <c r="F571" t="s">
        <v>837</v>
      </c>
      <c r="G571" t="str">
        <f t="array" ref="G571">_xlfn.IFS(C571&gt;50, "High", C571&gt;=30, "Moderate", C571&lt;30, "low")</f>
        <v>Moderate</v>
      </c>
    </row>
    <row r="572" spans="1:7" x14ac:dyDescent="0.3">
      <c r="A572" t="s">
        <v>679</v>
      </c>
      <c r="B572" t="s">
        <v>1911</v>
      </c>
      <c r="C572">
        <v>40</v>
      </c>
      <c r="D572" t="s">
        <v>167</v>
      </c>
      <c r="E572" t="s">
        <v>167</v>
      </c>
      <c r="F572" t="s">
        <v>837</v>
      </c>
      <c r="G572" t="str">
        <f t="array" ref="G572">_xlfn.IFS(C572&gt;50, "High", C572&gt;=30, "Moderate", C572&lt;30, "low")</f>
        <v>Moderate</v>
      </c>
    </row>
    <row r="573" spans="1:7" x14ac:dyDescent="0.3">
      <c r="A573" t="s">
        <v>235</v>
      </c>
      <c r="B573" t="s">
        <v>1923</v>
      </c>
      <c r="C573">
        <v>37</v>
      </c>
      <c r="D573" t="s">
        <v>167</v>
      </c>
      <c r="E573" t="s">
        <v>167</v>
      </c>
      <c r="F573" t="s">
        <v>837</v>
      </c>
      <c r="G573" t="str">
        <f t="array" ref="G573">_xlfn.IFS(C573&gt;50, "High", C573&gt;=30, "Moderate", C573&lt;30, "low")</f>
        <v>Moderate</v>
      </c>
    </row>
    <row r="574" spans="1:7" x14ac:dyDescent="0.3">
      <c r="A574" t="s">
        <v>235</v>
      </c>
      <c r="B574" t="s">
        <v>1923</v>
      </c>
      <c r="C574">
        <v>37</v>
      </c>
      <c r="D574" t="s">
        <v>167</v>
      </c>
      <c r="E574" t="s">
        <v>167</v>
      </c>
      <c r="F574" t="s">
        <v>837</v>
      </c>
      <c r="G574" t="str">
        <f t="array" ref="G574">_xlfn.IFS(C574&gt;50, "High", C574&gt;=30, "Moderate", C574&lt;30, "low")</f>
        <v>Moderate</v>
      </c>
    </row>
    <row r="575" spans="1:7" x14ac:dyDescent="0.3">
      <c r="A575" t="s">
        <v>235</v>
      </c>
      <c r="B575" t="s">
        <v>1923</v>
      </c>
      <c r="C575">
        <v>37</v>
      </c>
      <c r="D575" t="s">
        <v>167</v>
      </c>
      <c r="E575" t="s">
        <v>167</v>
      </c>
      <c r="F575" t="s">
        <v>837</v>
      </c>
      <c r="G575" t="str">
        <f t="array" ref="G575">_xlfn.IFS(C575&gt;50, "High", C575&gt;=30, "Moderate", C575&lt;30, "low")</f>
        <v>Moderate</v>
      </c>
    </row>
    <row r="576" spans="1:7" x14ac:dyDescent="0.3">
      <c r="A576" t="s">
        <v>235</v>
      </c>
      <c r="B576" t="s">
        <v>1923</v>
      </c>
      <c r="C576">
        <v>37</v>
      </c>
      <c r="D576" t="s">
        <v>167</v>
      </c>
      <c r="E576" t="s">
        <v>167</v>
      </c>
      <c r="F576" t="s">
        <v>837</v>
      </c>
      <c r="G576" t="str">
        <f t="array" ref="G576">_xlfn.IFS(C576&gt;50, "High", C576&gt;=30, "Moderate", C576&lt;30, "low")</f>
        <v>Moderate</v>
      </c>
    </row>
    <row r="577" spans="1:7" x14ac:dyDescent="0.3">
      <c r="A577" t="s">
        <v>235</v>
      </c>
      <c r="B577" t="s">
        <v>1923</v>
      </c>
      <c r="C577">
        <v>37</v>
      </c>
      <c r="D577" t="s">
        <v>167</v>
      </c>
      <c r="E577" t="s">
        <v>167</v>
      </c>
      <c r="F577" t="s">
        <v>837</v>
      </c>
      <c r="G577" t="str">
        <f t="array" ref="G577">_xlfn.IFS(C577&gt;50, "High", C577&gt;=30, "Moderate", C577&lt;30, "low")</f>
        <v>Moderate</v>
      </c>
    </row>
    <row r="578" spans="1:7" x14ac:dyDescent="0.3">
      <c r="A578" t="s">
        <v>235</v>
      </c>
      <c r="B578" t="s">
        <v>1923</v>
      </c>
      <c r="C578">
        <v>37</v>
      </c>
      <c r="D578" t="s">
        <v>167</v>
      </c>
      <c r="E578" t="s">
        <v>167</v>
      </c>
      <c r="F578" t="s">
        <v>837</v>
      </c>
      <c r="G578" t="str">
        <f t="array" ref="G578">_xlfn.IFS(C578&gt;50, "High", C578&gt;=30, "Moderate", C578&lt;30, "low")</f>
        <v>Moderate</v>
      </c>
    </row>
    <row r="579" spans="1:7" x14ac:dyDescent="0.3">
      <c r="A579" t="s">
        <v>235</v>
      </c>
      <c r="B579" t="s">
        <v>1923</v>
      </c>
      <c r="C579">
        <v>37</v>
      </c>
      <c r="D579" t="s">
        <v>167</v>
      </c>
      <c r="E579" t="s">
        <v>167</v>
      </c>
      <c r="F579" t="s">
        <v>837</v>
      </c>
      <c r="G579" t="str">
        <f t="array" ref="G579">_xlfn.IFS(C579&gt;50, "High", C579&gt;=30, "Moderate", C579&lt;30, "low")</f>
        <v>Moderate</v>
      </c>
    </row>
    <row r="580" spans="1:7" x14ac:dyDescent="0.3">
      <c r="A580" t="s">
        <v>235</v>
      </c>
      <c r="B580" t="s">
        <v>1923</v>
      </c>
      <c r="C580">
        <v>37</v>
      </c>
      <c r="D580" t="s">
        <v>167</v>
      </c>
      <c r="E580" t="s">
        <v>167</v>
      </c>
      <c r="F580" t="s">
        <v>837</v>
      </c>
      <c r="G580" t="str">
        <f t="array" ref="G580">_xlfn.IFS(C580&gt;50, "High", C580&gt;=30, "Moderate", C580&lt;30, "low")</f>
        <v>Moderate</v>
      </c>
    </row>
    <row r="581" spans="1:7" x14ac:dyDescent="0.3">
      <c r="A581" t="s">
        <v>235</v>
      </c>
      <c r="B581" t="s">
        <v>1923</v>
      </c>
      <c r="C581">
        <v>37</v>
      </c>
      <c r="D581" t="s">
        <v>167</v>
      </c>
      <c r="E581" t="s">
        <v>167</v>
      </c>
      <c r="F581" t="s">
        <v>837</v>
      </c>
      <c r="G581" t="str">
        <f t="array" ref="G581">_xlfn.IFS(C581&gt;50, "High", C581&gt;=30, "Moderate", C581&lt;30, "low")</f>
        <v>Moderate</v>
      </c>
    </row>
    <row r="582" spans="1:7" x14ac:dyDescent="0.3">
      <c r="A582" t="s">
        <v>235</v>
      </c>
      <c r="B582" t="s">
        <v>1923</v>
      </c>
      <c r="C582">
        <v>37</v>
      </c>
      <c r="D582" t="s">
        <v>167</v>
      </c>
      <c r="E582" t="s">
        <v>167</v>
      </c>
      <c r="F582" t="s">
        <v>837</v>
      </c>
      <c r="G582" t="str">
        <f t="array" ref="G582">_xlfn.IFS(C582&gt;50, "High", C582&gt;=30, "Moderate", C582&lt;30, "low")</f>
        <v>Moderate</v>
      </c>
    </row>
    <row r="583" spans="1:7" x14ac:dyDescent="0.3">
      <c r="A583" t="s">
        <v>235</v>
      </c>
      <c r="B583" t="s">
        <v>1923</v>
      </c>
      <c r="C583">
        <v>37</v>
      </c>
      <c r="D583" t="s">
        <v>167</v>
      </c>
      <c r="E583" t="s">
        <v>167</v>
      </c>
      <c r="F583" t="s">
        <v>837</v>
      </c>
      <c r="G583" t="str">
        <f t="array" ref="G583">_xlfn.IFS(C583&gt;50, "High", C583&gt;=30, "Moderate", C583&lt;30, "low")</f>
        <v>Moderate</v>
      </c>
    </row>
    <row r="584" spans="1:7" x14ac:dyDescent="0.3">
      <c r="A584" t="s">
        <v>235</v>
      </c>
      <c r="B584" t="s">
        <v>1923</v>
      </c>
      <c r="C584">
        <v>37</v>
      </c>
      <c r="D584" t="s">
        <v>167</v>
      </c>
      <c r="E584" t="s">
        <v>167</v>
      </c>
      <c r="F584" t="s">
        <v>837</v>
      </c>
      <c r="G584" t="str">
        <f t="array" ref="G584">_xlfn.IFS(C584&gt;50, "High", C584&gt;=30, "Moderate", C584&lt;30, "low")</f>
        <v>Moderate</v>
      </c>
    </row>
    <row r="585" spans="1:7" x14ac:dyDescent="0.3">
      <c r="A585" t="s">
        <v>235</v>
      </c>
      <c r="B585" t="s">
        <v>1923</v>
      </c>
      <c r="C585">
        <v>37</v>
      </c>
      <c r="D585" t="s">
        <v>167</v>
      </c>
      <c r="E585" t="s">
        <v>167</v>
      </c>
      <c r="F585" t="s">
        <v>837</v>
      </c>
      <c r="G585" t="str">
        <f t="array" ref="G585">_xlfn.IFS(C585&gt;50, "High", C585&gt;=30, "Moderate", C585&lt;30, "low")</f>
        <v>Moderate</v>
      </c>
    </row>
    <row r="586" spans="1:7" x14ac:dyDescent="0.3">
      <c r="A586" t="s">
        <v>319</v>
      </c>
      <c r="B586" t="s">
        <v>1946</v>
      </c>
      <c r="C586">
        <v>43</v>
      </c>
      <c r="D586" t="s">
        <v>167</v>
      </c>
      <c r="E586" t="s">
        <v>167</v>
      </c>
      <c r="F586" t="s">
        <v>837</v>
      </c>
      <c r="G586" t="str">
        <f t="array" ref="G586">_xlfn.IFS(C586&gt;50, "High", C586&gt;=30, "Moderate", C586&lt;30, "low")</f>
        <v>Moderate</v>
      </c>
    </row>
    <row r="587" spans="1:7" x14ac:dyDescent="0.3">
      <c r="A587" t="s">
        <v>319</v>
      </c>
      <c r="B587" t="s">
        <v>1946</v>
      </c>
      <c r="C587">
        <v>43</v>
      </c>
      <c r="D587" t="s">
        <v>167</v>
      </c>
      <c r="E587" t="s">
        <v>167</v>
      </c>
      <c r="F587" t="s">
        <v>837</v>
      </c>
      <c r="G587" t="str">
        <f t="array" ref="G587">_xlfn.IFS(C587&gt;50, "High", C587&gt;=30, "Moderate", C587&lt;30, "low")</f>
        <v>Moderate</v>
      </c>
    </row>
    <row r="588" spans="1:7" x14ac:dyDescent="0.3">
      <c r="A588" t="s">
        <v>319</v>
      </c>
      <c r="B588" t="s">
        <v>1946</v>
      </c>
      <c r="C588">
        <v>43</v>
      </c>
      <c r="D588" t="s">
        <v>167</v>
      </c>
      <c r="E588" t="s">
        <v>167</v>
      </c>
      <c r="F588" t="s">
        <v>837</v>
      </c>
      <c r="G588" t="str">
        <f t="array" ref="G588">_xlfn.IFS(C588&gt;50, "High", C588&gt;=30, "Moderate", C588&lt;30, "low")</f>
        <v>Moderate</v>
      </c>
    </row>
    <row r="589" spans="1:7" x14ac:dyDescent="0.3">
      <c r="A589" t="s">
        <v>319</v>
      </c>
      <c r="B589" t="s">
        <v>1946</v>
      </c>
      <c r="C589">
        <v>43</v>
      </c>
      <c r="D589" t="s">
        <v>167</v>
      </c>
      <c r="E589" t="s">
        <v>167</v>
      </c>
      <c r="F589" t="s">
        <v>837</v>
      </c>
      <c r="G589" t="str">
        <f t="array" ref="G589">_xlfn.IFS(C589&gt;50, "High", C589&gt;=30, "Moderate", C589&lt;30, "low")</f>
        <v>Moderate</v>
      </c>
    </row>
    <row r="590" spans="1:7" x14ac:dyDescent="0.3">
      <c r="A590" t="s">
        <v>319</v>
      </c>
      <c r="B590" t="s">
        <v>1946</v>
      </c>
      <c r="C590">
        <v>43</v>
      </c>
      <c r="D590" t="s">
        <v>167</v>
      </c>
      <c r="E590" t="s">
        <v>167</v>
      </c>
      <c r="F590" t="s">
        <v>837</v>
      </c>
      <c r="G590" t="str">
        <f t="array" ref="G590">_xlfn.IFS(C590&gt;50, "High", C590&gt;=30, "Moderate", C590&lt;30, "low")</f>
        <v>Moderate</v>
      </c>
    </row>
    <row r="591" spans="1:7" x14ac:dyDescent="0.3">
      <c r="A591" t="s">
        <v>319</v>
      </c>
      <c r="B591" t="s">
        <v>1946</v>
      </c>
      <c r="C591">
        <v>43</v>
      </c>
      <c r="D591" t="s">
        <v>167</v>
      </c>
      <c r="E591" t="s">
        <v>167</v>
      </c>
      <c r="F591" t="s">
        <v>837</v>
      </c>
      <c r="G591" t="str">
        <f t="array" ref="G591">_xlfn.IFS(C591&gt;50, "High", C591&gt;=30, "Moderate", C591&lt;30, "low")</f>
        <v>Moderate</v>
      </c>
    </row>
    <row r="592" spans="1:7" x14ac:dyDescent="0.3">
      <c r="A592" t="s">
        <v>235</v>
      </c>
      <c r="B592" t="s">
        <v>1959</v>
      </c>
      <c r="C592">
        <v>45</v>
      </c>
      <c r="D592" t="s">
        <v>167</v>
      </c>
      <c r="E592" t="s">
        <v>167</v>
      </c>
      <c r="F592" t="s">
        <v>837</v>
      </c>
      <c r="G592" t="str">
        <f t="array" ref="G592">_xlfn.IFS(C592&gt;50, "High", C592&gt;=30, "Moderate", C592&lt;30, "low")</f>
        <v>Moderate</v>
      </c>
    </row>
    <row r="593" spans="1:7" x14ac:dyDescent="0.3">
      <c r="A593" t="s">
        <v>235</v>
      </c>
      <c r="B593" t="s">
        <v>1959</v>
      </c>
      <c r="C593">
        <v>45</v>
      </c>
      <c r="D593" t="s">
        <v>167</v>
      </c>
      <c r="E593" t="s">
        <v>167</v>
      </c>
      <c r="F593" t="s">
        <v>837</v>
      </c>
      <c r="G593" t="str">
        <f t="array" ref="G593">_xlfn.IFS(C593&gt;50, "High", C593&gt;=30, "Moderate", C593&lt;30, "low")</f>
        <v>Moderate</v>
      </c>
    </row>
    <row r="594" spans="1:7" x14ac:dyDescent="0.3">
      <c r="A594" t="s">
        <v>235</v>
      </c>
      <c r="B594" t="s">
        <v>1959</v>
      </c>
      <c r="C594">
        <v>45</v>
      </c>
      <c r="D594" t="s">
        <v>167</v>
      </c>
      <c r="E594" t="s">
        <v>167</v>
      </c>
      <c r="F594" t="s">
        <v>837</v>
      </c>
      <c r="G594" t="str">
        <f t="array" ref="G594">_xlfn.IFS(C594&gt;50, "High", C594&gt;=30, "Moderate", C594&lt;30, "low")</f>
        <v>Moderate</v>
      </c>
    </row>
    <row r="595" spans="1:7" x14ac:dyDescent="0.3">
      <c r="A595" t="s">
        <v>235</v>
      </c>
      <c r="B595" t="s">
        <v>1959</v>
      </c>
      <c r="C595">
        <v>45</v>
      </c>
      <c r="D595" t="s">
        <v>167</v>
      </c>
      <c r="E595" t="s">
        <v>167</v>
      </c>
      <c r="F595" t="s">
        <v>837</v>
      </c>
      <c r="G595" t="str">
        <f t="array" ref="G595">_xlfn.IFS(C595&gt;50, "High", C595&gt;=30, "Moderate", C595&lt;30, "low")</f>
        <v>Moderate</v>
      </c>
    </row>
    <row r="596" spans="1:7" x14ac:dyDescent="0.3">
      <c r="A596" t="s">
        <v>235</v>
      </c>
      <c r="B596" t="s">
        <v>1959</v>
      </c>
      <c r="C596">
        <v>45</v>
      </c>
      <c r="D596" t="s">
        <v>167</v>
      </c>
      <c r="E596" t="s">
        <v>167</v>
      </c>
      <c r="F596" t="s">
        <v>837</v>
      </c>
      <c r="G596" t="str">
        <f t="array" ref="G596">_xlfn.IFS(C596&gt;50, "High", C596&gt;=30, "Moderate", C596&lt;30, "low")</f>
        <v>Moderate</v>
      </c>
    </row>
    <row r="597" spans="1:7" x14ac:dyDescent="0.3">
      <c r="A597" t="s">
        <v>235</v>
      </c>
      <c r="B597" t="s">
        <v>1959</v>
      </c>
      <c r="C597">
        <v>45</v>
      </c>
      <c r="D597" t="s">
        <v>167</v>
      </c>
      <c r="E597" t="s">
        <v>167</v>
      </c>
      <c r="F597" t="s">
        <v>837</v>
      </c>
      <c r="G597" t="str">
        <f t="array" ref="G597">_xlfn.IFS(C597&gt;50, "High", C597&gt;=30, "Moderate", C597&lt;30, "low")</f>
        <v>Moderate</v>
      </c>
    </row>
    <row r="598" spans="1:7" x14ac:dyDescent="0.3">
      <c r="A598" t="s">
        <v>235</v>
      </c>
      <c r="B598" t="s">
        <v>1959</v>
      </c>
      <c r="C598">
        <v>45</v>
      </c>
      <c r="D598" t="s">
        <v>167</v>
      </c>
      <c r="E598" t="s">
        <v>167</v>
      </c>
      <c r="F598" t="s">
        <v>837</v>
      </c>
      <c r="G598" t="str">
        <f t="array" ref="G598">_xlfn.IFS(C598&gt;50, "High", C598&gt;=30, "Moderate", C598&lt;30, "low")</f>
        <v>Moderate</v>
      </c>
    </row>
    <row r="599" spans="1:7" x14ac:dyDescent="0.3">
      <c r="A599" t="s">
        <v>235</v>
      </c>
      <c r="B599" t="s">
        <v>1959</v>
      </c>
      <c r="C599">
        <v>45</v>
      </c>
      <c r="D599" t="s">
        <v>167</v>
      </c>
      <c r="E599" t="s">
        <v>167</v>
      </c>
      <c r="F599" t="s">
        <v>837</v>
      </c>
      <c r="G599" t="str">
        <f t="array" ref="G599">_xlfn.IFS(C599&gt;50, "High", C599&gt;=30, "Moderate", C599&lt;30, "low")</f>
        <v>Moderate</v>
      </c>
    </row>
    <row r="600" spans="1:7" x14ac:dyDescent="0.3">
      <c r="A600" t="s">
        <v>235</v>
      </c>
      <c r="B600" t="s">
        <v>1959</v>
      </c>
      <c r="C600">
        <v>45</v>
      </c>
      <c r="D600" t="s">
        <v>167</v>
      </c>
      <c r="E600" t="s">
        <v>167</v>
      </c>
      <c r="F600" t="s">
        <v>837</v>
      </c>
      <c r="G600" t="str">
        <f t="array" ref="G600">_xlfn.IFS(C600&gt;50, "High", C600&gt;=30, "Moderate", C600&lt;30, "low")</f>
        <v>Moderate</v>
      </c>
    </row>
    <row r="601" spans="1:7" x14ac:dyDescent="0.3">
      <c r="A601" t="s">
        <v>235</v>
      </c>
      <c r="B601" t="s">
        <v>1959</v>
      </c>
      <c r="C601">
        <v>45</v>
      </c>
      <c r="D601" t="s">
        <v>167</v>
      </c>
      <c r="E601" t="s">
        <v>167</v>
      </c>
      <c r="F601" t="s">
        <v>837</v>
      </c>
      <c r="G601" t="str">
        <f t="array" ref="G601">_xlfn.IFS(C601&gt;50, "High", C601&gt;=30, "Moderate", C601&lt;30, "low")</f>
        <v>Moderate</v>
      </c>
    </row>
    <row r="602" spans="1:7" x14ac:dyDescent="0.3">
      <c r="A602" t="s">
        <v>235</v>
      </c>
      <c r="B602" t="s">
        <v>1979</v>
      </c>
      <c r="C602">
        <v>37</v>
      </c>
      <c r="D602" t="s">
        <v>167</v>
      </c>
      <c r="E602" t="s">
        <v>167</v>
      </c>
      <c r="F602" t="s">
        <v>837</v>
      </c>
      <c r="G602" t="str">
        <f t="array" ref="G602">_xlfn.IFS(C602&gt;50, "High", C602&gt;=30, "Moderate", C602&lt;30, "low")</f>
        <v>Moderate</v>
      </c>
    </row>
    <row r="603" spans="1:7" x14ac:dyDescent="0.3">
      <c r="A603" t="s">
        <v>785</v>
      </c>
      <c r="B603" t="s">
        <v>1983</v>
      </c>
      <c r="C603">
        <v>60</v>
      </c>
      <c r="D603" t="s">
        <v>167</v>
      </c>
      <c r="E603" t="s">
        <v>167</v>
      </c>
      <c r="F603" t="s">
        <v>837</v>
      </c>
      <c r="G603" t="str">
        <f t="array" ref="G603">_xlfn.IFS(C603&gt;50, "High", C603&gt;=30, "Moderate", C603&lt;30, "low")</f>
        <v>High</v>
      </c>
    </row>
    <row r="604" spans="1:7" x14ac:dyDescent="0.3">
      <c r="A604" t="s">
        <v>785</v>
      </c>
      <c r="B604" t="s">
        <v>1983</v>
      </c>
      <c r="C604">
        <v>60</v>
      </c>
      <c r="D604" t="s">
        <v>167</v>
      </c>
      <c r="E604" t="s">
        <v>167</v>
      </c>
      <c r="F604" t="s">
        <v>837</v>
      </c>
      <c r="G604" t="str">
        <f t="array" ref="G604">_xlfn.IFS(C604&gt;50, "High", C604&gt;=30, "Moderate", C604&lt;30, "low")</f>
        <v>High</v>
      </c>
    </row>
    <row r="605" spans="1:7" x14ac:dyDescent="0.3">
      <c r="A605" t="s">
        <v>785</v>
      </c>
      <c r="B605" t="s">
        <v>1983</v>
      </c>
      <c r="C605">
        <v>60</v>
      </c>
      <c r="D605" t="s">
        <v>167</v>
      </c>
      <c r="E605" t="s">
        <v>167</v>
      </c>
      <c r="F605" t="s">
        <v>837</v>
      </c>
      <c r="G605" t="str">
        <f t="array" ref="G605">_xlfn.IFS(C605&gt;50, "High", C605&gt;=30, "Moderate", C605&lt;30, "low")</f>
        <v>High</v>
      </c>
    </row>
    <row r="606" spans="1:7" x14ac:dyDescent="0.3">
      <c r="A606" t="s">
        <v>785</v>
      </c>
      <c r="B606" t="s">
        <v>1983</v>
      </c>
      <c r="C606">
        <v>60</v>
      </c>
      <c r="D606" t="s">
        <v>167</v>
      </c>
      <c r="E606" t="s">
        <v>167</v>
      </c>
      <c r="F606" t="s">
        <v>837</v>
      </c>
      <c r="G606" t="str">
        <f t="array" ref="G606">_xlfn.IFS(C606&gt;50, "High", C606&gt;=30, "Moderate", C606&lt;30, "low")</f>
        <v>High</v>
      </c>
    </row>
    <row r="607" spans="1:7" x14ac:dyDescent="0.3">
      <c r="A607" t="s">
        <v>785</v>
      </c>
      <c r="B607" t="s">
        <v>1983</v>
      </c>
      <c r="C607">
        <v>60</v>
      </c>
      <c r="D607" t="s">
        <v>167</v>
      </c>
      <c r="E607" t="s">
        <v>167</v>
      </c>
      <c r="F607" t="s">
        <v>837</v>
      </c>
      <c r="G607" t="str">
        <f t="array" ref="G607">_xlfn.IFS(C607&gt;50, "High", C607&gt;=30, "Moderate", C607&lt;30, "low")</f>
        <v>High</v>
      </c>
    </row>
    <row r="608" spans="1:7" x14ac:dyDescent="0.3">
      <c r="A608" t="s">
        <v>785</v>
      </c>
      <c r="B608" t="s">
        <v>1983</v>
      </c>
      <c r="C608">
        <v>60</v>
      </c>
      <c r="D608" t="s">
        <v>167</v>
      </c>
      <c r="E608" t="s">
        <v>167</v>
      </c>
      <c r="F608" t="s">
        <v>837</v>
      </c>
      <c r="G608" t="str">
        <f t="array" ref="G608">_xlfn.IFS(C608&gt;50, "High", C608&gt;=30, "Moderate", C608&lt;30, "low")</f>
        <v>High</v>
      </c>
    </row>
    <row r="609" spans="1:7" x14ac:dyDescent="0.3">
      <c r="A609" t="s">
        <v>785</v>
      </c>
      <c r="B609" t="s">
        <v>1983</v>
      </c>
      <c r="C609">
        <v>60</v>
      </c>
      <c r="D609" t="s">
        <v>167</v>
      </c>
      <c r="E609" t="s">
        <v>167</v>
      </c>
      <c r="F609" t="s">
        <v>837</v>
      </c>
      <c r="G609" t="str">
        <f t="array" ref="G609">_xlfn.IFS(C609&gt;50, "High", C609&gt;=30, "Moderate", C609&lt;30, "low")</f>
        <v>High</v>
      </c>
    </row>
    <row r="610" spans="1:7" x14ac:dyDescent="0.3">
      <c r="A610" t="s">
        <v>235</v>
      </c>
      <c r="B610" t="s">
        <v>1995</v>
      </c>
      <c r="C610">
        <v>48</v>
      </c>
      <c r="D610" t="s">
        <v>167</v>
      </c>
      <c r="E610" t="s">
        <v>167</v>
      </c>
      <c r="F610" t="s">
        <v>837</v>
      </c>
      <c r="G610" t="str">
        <f t="array" ref="G610">_xlfn.IFS(C610&gt;50, "High", C610&gt;=30, "Moderate", C610&lt;30, "low")</f>
        <v>Moderate</v>
      </c>
    </row>
    <row r="611" spans="1:7" x14ac:dyDescent="0.3">
      <c r="A611" t="s">
        <v>235</v>
      </c>
      <c r="B611" t="s">
        <v>1995</v>
      </c>
      <c r="C611">
        <v>48</v>
      </c>
      <c r="D611" t="s">
        <v>167</v>
      </c>
      <c r="E611" t="s">
        <v>167</v>
      </c>
      <c r="F611" t="s">
        <v>837</v>
      </c>
      <c r="G611" t="str">
        <f t="array" ref="G611">_xlfn.IFS(C611&gt;50, "High", C611&gt;=30, "Moderate", C611&lt;30, "low")</f>
        <v>Moderate</v>
      </c>
    </row>
    <row r="612" spans="1:7" x14ac:dyDescent="0.3">
      <c r="A612" t="s">
        <v>235</v>
      </c>
      <c r="B612" t="s">
        <v>1995</v>
      </c>
      <c r="C612">
        <v>48</v>
      </c>
      <c r="D612" t="s">
        <v>167</v>
      </c>
      <c r="E612" t="s">
        <v>167</v>
      </c>
      <c r="F612" t="s">
        <v>837</v>
      </c>
      <c r="G612" t="str">
        <f t="array" ref="G612">_xlfn.IFS(C612&gt;50, "High", C612&gt;=30, "Moderate", C612&lt;30, "low")</f>
        <v>Moderate</v>
      </c>
    </row>
    <row r="613" spans="1:7" x14ac:dyDescent="0.3">
      <c r="A613" t="s">
        <v>235</v>
      </c>
      <c r="B613" t="s">
        <v>1995</v>
      </c>
      <c r="C613">
        <v>48</v>
      </c>
      <c r="D613" t="s">
        <v>167</v>
      </c>
      <c r="E613" t="s">
        <v>167</v>
      </c>
      <c r="F613" t="s">
        <v>837</v>
      </c>
      <c r="G613" t="str">
        <f t="array" ref="G613">_xlfn.IFS(C613&gt;50, "High", C613&gt;=30, "Moderate", C613&lt;30, "low")</f>
        <v>Moderate</v>
      </c>
    </row>
    <row r="614" spans="1:7" x14ac:dyDescent="0.3">
      <c r="A614" t="s">
        <v>193</v>
      </c>
      <c r="B614" t="s">
        <v>2007</v>
      </c>
      <c r="C614">
        <v>50</v>
      </c>
      <c r="D614" t="s">
        <v>167</v>
      </c>
      <c r="E614" t="s">
        <v>167</v>
      </c>
      <c r="F614" t="s">
        <v>837</v>
      </c>
      <c r="G614" t="str">
        <f t="array" ref="G614">_xlfn.IFS(C614&gt;50, "High", C614&gt;=30, "Moderate", C614&lt;30, "low")</f>
        <v>Moderate</v>
      </c>
    </row>
    <row r="615" spans="1:7" x14ac:dyDescent="0.3">
      <c r="A615" t="s">
        <v>193</v>
      </c>
      <c r="B615" t="s">
        <v>2007</v>
      </c>
      <c r="C615">
        <v>50</v>
      </c>
      <c r="D615" t="s">
        <v>167</v>
      </c>
      <c r="E615" t="s">
        <v>167</v>
      </c>
      <c r="F615" t="s">
        <v>837</v>
      </c>
      <c r="G615" t="str">
        <f t="array" ref="G615">_xlfn.IFS(C615&gt;50, "High", C615&gt;=30, "Moderate", C615&lt;30, "low")</f>
        <v>Moderate</v>
      </c>
    </row>
    <row r="616" spans="1:7" x14ac:dyDescent="0.3">
      <c r="A616" t="s">
        <v>193</v>
      </c>
      <c r="B616" t="s">
        <v>2007</v>
      </c>
      <c r="C616">
        <v>50</v>
      </c>
      <c r="D616" t="s">
        <v>167</v>
      </c>
      <c r="E616" t="s">
        <v>167</v>
      </c>
      <c r="F616" t="s">
        <v>837</v>
      </c>
      <c r="G616" t="str">
        <f t="array" ref="G616">_xlfn.IFS(C616&gt;50, "High", C616&gt;=30, "Moderate", C616&lt;30, "low")</f>
        <v>Moderate</v>
      </c>
    </row>
    <row r="617" spans="1:7" x14ac:dyDescent="0.3">
      <c r="A617" t="s">
        <v>193</v>
      </c>
      <c r="B617" t="s">
        <v>2007</v>
      </c>
      <c r="C617">
        <v>50</v>
      </c>
      <c r="D617" t="s">
        <v>167</v>
      </c>
      <c r="E617" t="s">
        <v>167</v>
      </c>
      <c r="F617" t="s">
        <v>837</v>
      </c>
      <c r="G617" t="str">
        <f t="array" ref="G617">_xlfn.IFS(C617&gt;50, "High", C617&gt;=30, "Moderate", C617&lt;30, "low")</f>
        <v>Moderate</v>
      </c>
    </row>
    <row r="618" spans="1:7" x14ac:dyDescent="0.3">
      <c r="A618" t="s">
        <v>785</v>
      </c>
      <c r="B618" t="s">
        <v>2017</v>
      </c>
      <c r="C618">
        <v>55</v>
      </c>
      <c r="D618" t="s">
        <v>167</v>
      </c>
      <c r="E618" t="s">
        <v>167</v>
      </c>
      <c r="F618" t="s">
        <v>837</v>
      </c>
      <c r="G618" t="str">
        <f t="array" ref="G618">_xlfn.IFS(C618&gt;50, "High", C618&gt;=30, "Moderate", C618&lt;30, "low")</f>
        <v>High</v>
      </c>
    </row>
    <row r="619" spans="1:7" x14ac:dyDescent="0.3">
      <c r="A619" t="s">
        <v>785</v>
      </c>
      <c r="B619" t="s">
        <v>2017</v>
      </c>
      <c r="C619">
        <v>55</v>
      </c>
      <c r="D619" t="s">
        <v>167</v>
      </c>
      <c r="E619" t="s">
        <v>167</v>
      </c>
      <c r="F619" t="s">
        <v>837</v>
      </c>
      <c r="G619" t="str">
        <f t="array" ref="G619">_xlfn.IFS(C619&gt;50, "High", C619&gt;=30, "Moderate", C619&lt;30, "low")</f>
        <v>High</v>
      </c>
    </row>
    <row r="620" spans="1:7" x14ac:dyDescent="0.3">
      <c r="A620" t="s">
        <v>785</v>
      </c>
      <c r="B620" t="s">
        <v>2017</v>
      </c>
      <c r="C620">
        <v>55</v>
      </c>
      <c r="D620" t="s">
        <v>167</v>
      </c>
      <c r="E620" t="s">
        <v>167</v>
      </c>
      <c r="F620" t="s">
        <v>837</v>
      </c>
      <c r="G620" t="str">
        <f t="array" ref="G620">_xlfn.IFS(C620&gt;50, "High", C620&gt;=30, "Moderate", C620&lt;30, "low")</f>
        <v>High</v>
      </c>
    </row>
    <row r="621" spans="1:7" x14ac:dyDescent="0.3">
      <c r="A621" t="s">
        <v>785</v>
      </c>
      <c r="B621" t="s">
        <v>2017</v>
      </c>
      <c r="C621">
        <v>55</v>
      </c>
      <c r="D621" t="s">
        <v>167</v>
      </c>
      <c r="E621" t="s">
        <v>167</v>
      </c>
      <c r="F621" t="s">
        <v>837</v>
      </c>
      <c r="G621" t="str">
        <f t="array" ref="G621">_xlfn.IFS(C621&gt;50, "High", C621&gt;=30, "Moderate", C621&lt;30, "low")</f>
        <v>High</v>
      </c>
    </row>
    <row r="622" spans="1:7" x14ac:dyDescent="0.3">
      <c r="A622" t="s">
        <v>785</v>
      </c>
      <c r="B622" t="s">
        <v>2017</v>
      </c>
      <c r="C622">
        <v>55</v>
      </c>
      <c r="D622" t="s">
        <v>167</v>
      </c>
      <c r="E622" t="s">
        <v>167</v>
      </c>
      <c r="F622" t="s">
        <v>837</v>
      </c>
      <c r="G622" t="str">
        <f t="array" ref="G622">_xlfn.IFS(C622&gt;50, "High", C622&gt;=30, "Moderate", C622&lt;30, "low")</f>
        <v>High</v>
      </c>
    </row>
    <row r="623" spans="1:7" x14ac:dyDescent="0.3">
      <c r="A623" t="s">
        <v>139</v>
      </c>
      <c r="B623" t="s">
        <v>2034</v>
      </c>
      <c r="C623">
        <v>63</v>
      </c>
      <c r="D623" t="s">
        <v>167</v>
      </c>
      <c r="E623" t="s">
        <v>167</v>
      </c>
      <c r="F623" t="s">
        <v>837</v>
      </c>
      <c r="G623" t="str">
        <f t="array" ref="G623">_xlfn.IFS(C623&gt;50, "High", C623&gt;=30, "Moderate", C623&lt;30, "low")</f>
        <v>High</v>
      </c>
    </row>
    <row r="624" spans="1:7" x14ac:dyDescent="0.3">
      <c r="A624" t="s">
        <v>139</v>
      </c>
      <c r="B624" t="s">
        <v>2034</v>
      </c>
      <c r="C624">
        <v>63</v>
      </c>
      <c r="D624" t="s">
        <v>167</v>
      </c>
      <c r="E624" t="s">
        <v>167</v>
      </c>
      <c r="F624" t="s">
        <v>837</v>
      </c>
      <c r="G624" t="str">
        <f t="array" ref="G624">_xlfn.IFS(C624&gt;50, "High", C624&gt;=30, "Moderate", C624&lt;30, "low")</f>
        <v>High</v>
      </c>
    </row>
    <row r="625" spans="1:7" x14ac:dyDescent="0.3">
      <c r="A625" t="s">
        <v>139</v>
      </c>
      <c r="B625" t="s">
        <v>2034</v>
      </c>
      <c r="C625">
        <v>63</v>
      </c>
      <c r="D625" t="s">
        <v>167</v>
      </c>
      <c r="E625" t="s">
        <v>167</v>
      </c>
      <c r="F625" t="s">
        <v>837</v>
      </c>
      <c r="G625" t="str">
        <f t="array" ref="G625">_xlfn.IFS(C625&gt;50, "High", C625&gt;=30, "Moderate", C625&lt;30, "low")</f>
        <v>High</v>
      </c>
    </row>
    <row r="626" spans="1:7" x14ac:dyDescent="0.3">
      <c r="A626" t="s">
        <v>139</v>
      </c>
      <c r="B626" t="s">
        <v>2034</v>
      </c>
      <c r="C626">
        <v>63</v>
      </c>
      <c r="D626" t="s">
        <v>167</v>
      </c>
      <c r="E626" t="s">
        <v>167</v>
      </c>
      <c r="F626" t="s">
        <v>837</v>
      </c>
      <c r="G626" t="str">
        <f t="array" ref="G626">_xlfn.IFS(C626&gt;50, "High", C626&gt;=30, "Moderate", C626&lt;30, "low")</f>
        <v>High</v>
      </c>
    </row>
    <row r="627" spans="1:7" x14ac:dyDescent="0.3">
      <c r="A627" t="s">
        <v>139</v>
      </c>
      <c r="B627" t="s">
        <v>2049</v>
      </c>
      <c r="C627">
        <v>47</v>
      </c>
      <c r="D627" t="s">
        <v>167</v>
      </c>
      <c r="E627" t="s">
        <v>167</v>
      </c>
      <c r="F627" t="s">
        <v>837</v>
      </c>
      <c r="G627" t="str">
        <f t="array" ref="G627">_xlfn.IFS(C627&gt;50, "High", C627&gt;=30, "Moderate", C627&lt;30, "low")</f>
        <v>Moderate</v>
      </c>
    </row>
    <row r="628" spans="1:7" x14ac:dyDescent="0.3">
      <c r="A628" t="s">
        <v>139</v>
      </c>
      <c r="B628" t="s">
        <v>2049</v>
      </c>
      <c r="C628">
        <v>47</v>
      </c>
      <c r="D628" t="s">
        <v>167</v>
      </c>
      <c r="E628" t="s">
        <v>167</v>
      </c>
      <c r="F628" t="s">
        <v>837</v>
      </c>
      <c r="G628" t="str">
        <f t="array" ref="G628">_xlfn.IFS(C628&gt;50, "High", C628&gt;=30, "Moderate", C628&lt;30, "low")</f>
        <v>Moderate</v>
      </c>
    </row>
    <row r="629" spans="1:7" x14ac:dyDescent="0.3">
      <c r="A629" t="s">
        <v>139</v>
      </c>
      <c r="B629" t="s">
        <v>2049</v>
      </c>
      <c r="C629">
        <v>47</v>
      </c>
      <c r="D629" t="s">
        <v>167</v>
      </c>
      <c r="E629" t="s">
        <v>167</v>
      </c>
      <c r="F629" t="s">
        <v>837</v>
      </c>
      <c r="G629" t="str">
        <f t="array" ref="G629">_xlfn.IFS(C629&gt;50, "High", C629&gt;=30, "Moderate", C629&lt;30, "low")</f>
        <v>Moderate</v>
      </c>
    </row>
    <row r="630" spans="1:7" x14ac:dyDescent="0.3">
      <c r="A630" t="s">
        <v>319</v>
      </c>
      <c r="B630" t="s">
        <v>2059</v>
      </c>
      <c r="C630">
        <v>50</v>
      </c>
      <c r="D630" t="s">
        <v>167</v>
      </c>
      <c r="E630" t="s">
        <v>167</v>
      </c>
      <c r="F630" t="s">
        <v>837</v>
      </c>
      <c r="G630" t="str">
        <f t="array" ref="G630">_xlfn.IFS(C630&gt;50, "High", C630&gt;=30, "Moderate", C630&lt;30, "low")</f>
        <v>Moderate</v>
      </c>
    </row>
    <row r="631" spans="1:7" x14ac:dyDescent="0.3">
      <c r="A631" t="s">
        <v>319</v>
      </c>
      <c r="B631" t="s">
        <v>2059</v>
      </c>
      <c r="C631">
        <v>50</v>
      </c>
      <c r="D631" t="s">
        <v>167</v>
      </c>
      <c r="E631" t="s">
        <v>167</v>
      </c>
      <c r="F631" t="s">
        <v>837</v>
      </c>
      <c r="G631" t="str">
        <f t="array" ref="G631">_xlfn.IFS(C631&gt;50, "High", C631&gt;=30, "Moderate", C631&lt;30, "low")</f>
        <v>Moderate</v>
      </c>
    </row>
    <row r="632" spans="1:7" x14ac:dyDescent="0.3">
      <c r="A632" t="s">
        <v>319</v>
      </c>
      <c r="B632" t="s">
        <v>2059</v>
      </c>
      <c r="C632">
        <v>50</v>
      </c>
      <c r="D632" t="s">
        <v>167</v>
      </c>
      <c r="E632" t="s">
        <v>167</v>
      </c>
      <c r="F632" t="s">
        <v>837</v>
      </c>
      <c r="G632" t="str">
        <f t="array" ref="G632">_xlfn.IFS(C632&gt;50, "High", C632&gt;=30, "Moderate", C632&lt;30, "low")</f>
        <v>Moderate</v>
      </c>
    </row>
    <row r="633" spans="1:7" x14ac:dyDescent="0.3">
      <c r="A633" t="s">
        <v>319</v>
      </c>
      <c r="B633" t="s">
        <v>2059</v>
      </c>
      <c r="C633">
        <v>50</v>
      </c>
      <c r="D633" t="s">
        <v>167</v>
      </c>
      <c r="E633" t="s">
        <v>167</v>
      </c>
      <c r="F633" t="s">
        <v>837</v>
      </c>
      <c r="G633" t="str">
        <f t="array" ref="G633">_xlfn.IFS(C633&gt;50, "High", C633&gt;=30, "Moderate", C633&lt;30, "low")</f>
        <v>Moderate</v>
      </c>
    </row>
    <row r="634" spans="1:7" x14ac:dyDescent="0.3">
      <c r="A634" t="s">
        <v>319</v>
      </c>
      <c r="B634" t="s">
        <v>2070</v>
      </c>
      <c r="C634">
        <v>62</v>
      </c>
      <c r="D634" t="s">
        <v>167</v>
      </c>
      <c r="E634" t="s">
        <v>167</v>
      </c>
      <c r="F634" t="s">
        <v>837</v>
      </c>
      <c r="G634" t="str">
        <f t="array" ref="G634">_xlfn.IFS(C634&gt;50, "High", C634&gt;=30, "Moderate", C634&lt;30, "low")</f>
        <v>High</v>
      </c>
    </row>
    <row r="635" spans="1:7" x14ac:dyDescent="0.3">
      <c r="A635" t="s">
        <v>319</v>
      </c>
      <c r="B635" t="s">
        <v>2070</v>
      </c>
      <c r="C635">
        <v>62</v>
      </c>
      <c r="D635" t="s">
        <v>167</v>
      </c>
      <c r="E635" t="s">
        <v>167</v>
      </c>
      <c r="F635" t="s">
        <v>837</v>
      </c>
      <c r="G635" t="str">
        <f t="array" ref="G635">_xlfn.IFS(C635&gt;50, "High", C635&gt;=30, "Moderate", C635&lt;30, "low")</f>
        <v>High</v>
      </c>
    </row>
    <row r="636" spans="1:7" x14ac:dyDescent="0.3">
      <c r="A636" t="s">
        <v>319</v>
      </c>
      <c r="B636" t="s">
        <v>2070</v>
      </c>
      <c r="C636">
        <v>62</v>
      </c>
      <c r="D636" t="s">
        <v>167</v>
      </c>
      <c r="E636" t="s">
        <v>167</v>
      </c>
      <c r="F636" t="s">
        <v>837</v>
      </c>
      <c r="G636" t="str">
        <f t="array" ref="G636">_xlfn.IFS(C636&gt;50, "High", C636&gt;=30, "Moderate", C636&lt;30, "low")</f>
        <v>High</v>
      </c>
    </row>
    <row r="637" spans="1:7" x14ac:dyDescent="0.3">
      <c r="A637" t="s">
        <v>319</v>
      </c>
      <c r="B637" t="s">
        <v>2070</v>
      </c>
      <c r="C637">
        <v>62</v>
      </c>
      <c r="D637" t="s">
        <v>167</v>
      </c>
      <c r="E637" t="s">
        <v>167</v>
      </c>
      <c r="F637" t="s">
        <v>837</v>
      </c>
      <c r="G637" t="str">
        <f t="array" ref="G637">_xlfn.IFS(C637&gt;50, "High", C637&gt;=30, "Moderate", C637&lt;30, "low")</f>
        <v>High</v>
      </c>
    </row>
    <row r="638" spans="1:7" x14ac:dyDescent="0.3">
      <c r="A638" t="s">
        <v>319</v>
      </c>
      <c r="B638" t="s">
        <v>2070</v>
      </c>
      <c r="C638">
        <v>62</v>
      </c>
      <c r="D638" t="s">
        <v>167</v>
      </c>
      <c r="E638" t="s">
        <v>167</v>
      </c>
      <c r="F638" t="s">
        <v>837</v>
      </c>
      <c r="G638" t="str">
        <f t="array" ref="G638">_xlfn.IFS(C638&gt;50, "High", C638&gt;=30, "Moderate", C638&lt;30, "low")</f>
        <v>High</v>
      </c>
    </row>
    <row r="639" spans="1:7" x14ac:dyDescent="0.3">
      <c r="A639" t="s">
        <v>319</v>
      </c>
      <c r="B639" t="s">
        <v>2070</v>
      </c>
      <c r="C639">
        <v>62</v>
      </c>
      <c r="D639" t="s">
        <v>167</v>
      </c>
      <c r="E639" t="s">
        <v>167</v>
      </c>
      <c r="F639" t="s">
        <v>837</v>
      </c>
      <c r="G639" t="str">
        <f t="array" ref="G639">_xlfn.IFS(C639&gt;50, "High", C639&gt;=30, "Moderate", C639&lt;30, "low")</f>
        <v>High</v>
      </c>
    </row>
    <row r="640" spans="1:7" x14ac:dyDescent="0.3">
      <c r="A640" t="s">
        <v>319</v>
      </c>
      <c r="B640" t="s">
        <v>2070</v>
      </c>
      <c r="C640">
        <v>62</v>
      </c>
      <c r="D640" t="s">
        <v>167</v>
      </c>
      <c r="E640" t="s">
        <v>167</v>
      </c>
      <c r="F640" t="s">
        <v>837</v>
      </c>
      <c r="G640" t="str">
        <f t="array" ref="G640">_xlfn.IFS(C640&gt;50, "High", C640&gt;=30, "Moderate", C640&lt;30, "low")</f>
        <v>High</v>
      </c>
    </row>
    <row r="641" spans="1:7" x14ac:dyDescent="0.3">
      <c r="A641" t="s">
        <v>319</v>
      </c>
      <c r="B641" t="s">
        <v>2070</v>
      </c>
      <c r="C641">
        <v>62</v>
      </c>
      <c r="D641" t="s">
        <v>167</v>
      </c>
      <c r="E641" t="s">
        <v>167</v>
      </c>
      <c r="F641" t="s">
        <v>837</v>
      </c>
      <c r="G641" t="str">
        <f t="array" ref="G641">_xlfn.IFS(C641&gt;50, "High", C641&gt;=30, "Moderate", C641&lt;30, "low")</f>
        <v>High</v>
      </c>
    </row>
    <row r="642" spans="1:7" x14ac:dyDescent="0.3">
      <c r="A642" t="s">
        <v>615</v>
      </c>
      <c r="B642" t="s">
        <v>2094</v>
      </c>
      <c r="C642">
        <v>55</v>
      </c>
      <c r="D642" t="s">
        <v>167</v>
      </c>
      <c r="E642" t="s">
        <v>167</v>
      </c>
      <c r="F642" t="s">
        <v>837</v>
      </c>
      <c r="G642" t="str">
        <f t="array" ref="G642">_xlfn.IFS(C642&gt;50, "High", C642&gt;=30, "Moderate", C642&lt;30, "low")</f>
        <v>High</v>
      </c>
    </row>
    <row r="643" spans="1:7" x14ac:dyDescent="0.3">
      <c r="A643" t="s">
        <v>615</v>
      </c>
      <c r="B643" t="s">
        <v>2094</v>
      </c>
      <c r="C643">
        <v>66</v>
      </c>
      <c r="D643" t="s">
        <v>167</v>
      </c>
      <c r="E643" t="s">
        <v>167</v>
      </c>
      <c r="F643" t="s">
        <v>837</v>
      </c>
      <c r="G643" t="str">
        <f t="array" ref="G643">_xlfn.IFS(C643&gt;50, "High", C643&gt;=30, "Moderate", C643&lt;30, "low")</f>
        <v>High</v>
      </c>
    </row>
    <row r="644" spans="1:7" x14ac:dyDescent="0.3">
      <c r="A644" t="s">
        <v>615</v>
      </c>
      <c r="B644" t="s">
        <v>2094</v>
      </c>
      <c r="C644">
        <v>55</v>
      </c>
      <c r="D644" t="s">
        <v>167</v>
      </c>
      <c r="E644" t="s">
        <v>167</v>
      </c>
      <c r="F644" t="s">
        <v>837</v>
      </c>
      <c r="G644" t="str">
        <f t="array" ref="G644">_xlfn.IFS(C644&gt;50, "High", C644&gt;=30, "Moderate", C644&lt;30, "low")</f>
        <v>High</v>
      </c>
    </row>
    <row r="645" spans="1:7" x14ac:dyDescent="0.3">
      <c r="A645" t="s">
        <v>615</v>
      </c>
      <c r="B645" t="s">
        <v>2094</v>
      </c>
      <c r="C645">
        <v>66</v>
      </c>
      <c r="D645" t="s">
        <v>167</v>
      </c>
      <c r="E645" t="s">
        <v>167</v>
      </c>
      <c r="F645" t="s">
        <v>837</v>
      </c>
      <c r="G645" t="str">
        <f t="array" ref="G645">_xlfn.IFS(C645&gt;50, "High", C645&gt;=30, "Moderate", C645&lt;30, "low")</f>
        <v>High</v>
      </c>
    </row>
    <row r="646" spans="1:7" x14ac:dyDescent="0.3">
      <c r="A646" t="s">
        <v>444</v>
      </c>
      <c r="B646" t="s">
        <v>2110</v>
      </c>
      <c r="C646">
        <v>43</v>
      </c>
      <c r="D646" t="s">
        <v>167</v>
      </c>
      <c r="E646" t="s">
        <v>167</v>
      </c>
      <c r="F646" t="s">
        <v>167</v>
      </c>
      <c r="G646" t="str">
        <f t="array" ref="G646">_xlfn.IFS(C646&gt;50, "High", C646&gt;=30, "Moderate", C646&lt;30, "low")</f>
        <v>Moderate</v>
      </c>
    </row>
    <row r="647" spans="1:7" x14ac:dyDescent="0.3">
      <c r="A647" t="s">
        <v>898</v>
      </c>
      <c r="B647" t="s">
        <v>2117</v>
      </c>
      <c r="C647">
        <v>80</v>
      </c>
      <c r="D647" t="s">
        <v>167</v>
      </c>
      <c r="E647" t="s">
        <v>167</v>
      </c>
      <c r="F647" t="s">
        <v>167</v>
      </c>
      <c r="G647" t="str">
        <f t="array" ref="G647">_xlfn.IFS(C647&gt;50, "High", C647&gt;=30, "Moderate", C647&lt;30, "low")</f>
        <v>High</v>
      </c>
    </row>
    <row r="648" spans="1:7" x14ac:dyDescent="0.3">
      <c r="A648" t="s">
        <v>898</v>
      </c>
      <c r="B648" t="s">
        <v>2117</v>
      </c>
      <c r="C648">
        <v>80</v>
      </c>
      <c r="D648" t="s">
        <v>167</v>
      </c>
      <c r="E648" t="s">
        <v>167</v>
      </c>
      <c r="F648" t="s">
        <v>837</v>
      </c>
      <c r="G648" t="str">
        <f t="array" ref="G648">_xlfn.IFS(C648&gt;50, "High", C648&gt;=30, "Moderate", C648&lt;30, "low")</f>
        <v>High</v>
      </c>
    </row>
    <row r="649" spans="1:7" x14ac:dyDescent="0.3">
      <c r="A649" t="s">
        <v>898</v>
      </c>
      <c r="B649" t="s">
        <v>2127</v>
      </c>
      <c r="C649">
        <v>60</v>
      </c>
      <c r="D649" t="s">
        <v>167</v>
      </c>
      <c r="E649" t="s">
        <v>167</v>
      </c>
      <c r="F649" t="s">
        <v>167</v>
      </c>
      <c r="G649" t="str">
        <f t="array" ref="G649">_xlfn.IFS(C649&gt;50, "High", C649&gt;=30, "Moderate", C649&lt;30, "low")</f>
        <v>High</v>
      </c>
    </row>
    <row r="650" spans="1:7" x14ac:dyDescent="0.3">
      <c r="A650" t="s">
        <v>235</v>
      </c>
      <c r="B650" t="s">
        <v>2138</v>
      </c>
      <c r="C650">
        <v>35</v>
      </c>
      <c r="D650" t="s">
        <v>167</v>
      </c>
      <c r="E650" t="s">
        <v>167</v>
      </c>
      <c r="F650" t="s">
        <v>167</v>
      </c>
      <c r="G650" t="str">
        <f t="array" ref="G650">_xlfn.IFS(C650&gt;50, "High", C650&gt;=30, "Moderate", C650&lt;30, "low")</f>
        <v>Moderate</v>
      </c>
    </row>
    <row r="651" spans="1:7" x14ac:dyDescent="0.3">
      <c r="A651" t="s">
        <v>235</v>
      </c>
      <c r="B651" t="s">
        <v>2138</v>
      </c>
      <c r="C651">
        <v>35</v>
      </c>
      <c r="D651" t="s">
        <v>167</v>
      </c>
      <c r="E651" t="s">
        <v>167</v>
      </c>
      <c r="F651" t="s">
        <v>167</v>
      </c>
      <c r="G651" t="str">
        <f t="array" ref="G651">_xlfn.IFS(C651&gt;50, "High", C651&gt;=30, "Moderate", C651&lt;30, "low")</f>
        <v>Moderate</v>
      </c>
    </row>
    <row r="652" spans="1:7" x14ac:dyDescent="0.3">
      <c r="A652" t="s">
        <v>319</v>
      </c>
      <c r="B652" t="s">
        <v>2144</v>
      </c>
      <c r="C652">
        <v>37</v>
      </c>
      <c r="D652" t="s">
        <v>167</v>
      </c>
      <c r="E652" t="s">
        <v>167</v>
      </c>
      <c r="F652" t="s">
        <v>167</v>
      </c>
      <c r="G652" t="str">
        <f t="array" ref="G652">_xlfn.IFS(C652&gt;50, "High", C652&gt;=30, "Moderate", C652&lt;30, "low")</f>
        <v>Moderate</v>
      </c>
    </row>
    <row r="653" spans="1:7" x14ac:dyDescent="0.3">
      <c r="A653" t="s">
        <v>319</v>
      </c>
      <c r="B653" t="s">
        <v>2144</v>
      </c>
      <c r="C653">
        <v>37</v>
      </c>
      <c r="D653" t="s">
        <v>167</v>
      </c>
      <c r="E653" t="s">
        <v>167</v>
      </c>
      <c r="F653" t="s">
        <v>167</v>
      </c>
      <c r="G653" t="str">
        <f t="array" ref="G653">_xlfn.IFS(C653&gt;50, "High", C653&gt;=30, "Moderate", C653&lt;30, "low")</f>
        <v>Moderate</v>
      </c>
    </row>
    <row r="654" spans="1:7" x14ac:dyDescent="0.3">
      <c r="A654" t="s">
        <v>319</v>
      </c>
      <c r="B654" t="s">
        <v>2144</v>
      </c>
      <c r="C654">
        <v>37</v>
      </c>
      <c r="D654" t="s">
        <v>167</v>
      </c>
      <c r="E654" t="s">
        <v>167</v>
      </c>
      <c r="F654" t="s">
        <v>167</v>
      </c>
      <c r="G654" t="str">
        <f t="array" ref="G654">_xlfn.IFS(C654&gt;50, "High", C654&gt;=30, "Moderate", C654&lt;30, "low")</f>
        <v>Moderate</v>
      </c>
    </row>
    <row r="655" spans="1:7" x14ac:dyDescent="0.3">
      <c r="A655" t="s">
        <v>319</v>
      </c>
      <c r="B655" t="s">
        <v>2144</v>
      </c>
      <c r="C655">
        <v>37</v>
      </c>
      <c r="D655" t="s">
        <v>167</v>
      </c>
      <c r="E655" t="s">
        <v>167</v>
      </c>
      <c r="F655" t="s">
        <v>167</v>
      </c>
      <c r="G655" t="str">
        <f t="array" ref="G655">_xlfn.IFS(C655&gt;50, "High", C655&gt;=30, "Moderate", C655&lt;30, "low")</f>
        <v>Moderate</v>
      </c>
    </row>
    <row r="656" spans="1:7" x14ac:dyDescent="0.3">
      <c r="A656" t="s">
        <v>319</v>
      </c>
      <c r="B656" t="s">
        <v>2144</v>
      </c>
      <c r="C656">
        <v>37</v>
      </c>
      <c r="D656" t="s">
        <v>167</v>
      </c>
      <c r="E656" t="s">
        <v>167</v>
      </c>
      <c r="F656" t="s">
        <v>167</v>
      </c>
      <c r="G656" t="str">
        <f t="array" ref="G656">_xlfn.IFS(C656&gt;50, "High", C656&gt;=30, "Moderate", C656&lt;30, "low")</f>
        <v>Moderate</v>
      </c>
    </row>
    <row r="657" spans="1:7" x14ac:dyDescent="0.3">
      <c r="A657" t="s">
        <v>319</v>
      </c>
      <c r="B657" t="s">
        <v>2144</v>
      </c>
      <c r="C657">
        <v>37</v>
      </c>
      <c r="D657" t="s">
        <v>167</v>
      </c>
      <c r="E657" t="s">
        <v>167</v>
      </c>
      <c r="F657" t="s">
        <v>167</v>
      </c>
      <c r="G657" t="str">
        <f t="array" ref="G657">_xlfn.IFS(C657&gt;50, "High", C657&gt;=30, "Moderate", C657&lt;30, "low")</f>
        <v>Moderate</v>
      </c>
    </row>
    <row r="658" spans="1:7" x14ac:dyDescent="0.3">
      <c r="A658" t="s">
        <v>319</v>
      </c>
      <c r="B658" t="s">
        <v>2144</v>
      </c>
      <c r="C658">
        <v>37</v>
      </c>
      <c r="D658" t="s">
        <v>167</v>
      </c>
      <c r="E658" t="s">
        <v>167</v>
      </c>
      <c r="F658" t="s">
        <v>167</v>
      </c>
      <c r="G658" t="str">
        <f t="array" ref="G658">_xlfn.IFS(C658&gt;50, "High", C658&gt;=30, "Moderate", C658&lt;30, "low")</f>
        <v>Moderate</v>
      </c>
    </row>
    <row r="659" spans="1:7" x14ac:dyDescent="0.3">
      <c r="A659" t="s">
        <v>319</v>
      </c>
      <c r="B659" t="s">
        <v>2144</v>
      </c>
      <c r="C659">
        <v>37</v>
      </c>
      <c r="D659" t="s">
        <v>167</v>
      </c>
      <c r="E659" t="s">
        <v>167</v>
      </c>
      <c r="F659" t="s">
        <v>167</v>
      </c>
      <c r="G659" t="str">
        <f t="array" ref="G659">_xlfn.IFS(C659&gt;50, "High", C659&gt;=30, "Moderate", C659&lt;30, "low")</f>
        <v>Moderate</v>
      </c>
    </row>
    <row r="660" spans="1:7" x14ac:dyDescent="0.3">
      <c r="A660" t="s">
        <v>319</v>
      </c>
      <c r="B660" t="s">
        <v>2144</v>
      </c>
      <c r="C660">
        <v>37</v>
      </c>
      <c r="D660" t="s">
        <v>167</v>
      </c>
      <c r="E660" t="s">
        <v>167</v>
      </c>
      <c r="F660" t="s">
        <v>167</v>
      </c>
      <c r="G660" t="str">
        <f t="array" ref="G660">_xlfn.IFS(C660&gt;50, "High", C660&gt;=30, "Moderate", C660&lt;30, "low")</f>
        <v>Moderate</v>
      </c>
    </row>
    <row r="661" spans="1:7" x14ac:dyDescent="0.3">
      <c r="A661" t="s">
        <v>319</v>
      </c>
      <c r="B661" t="s">
        <v>2144</v>
      </c>
      <c r="C661">
        <v>37</v>
      </c>
      <c r="D661" t="s">
        <v>167</v>
      </c>
      <c r="E661" t="s">
        <v>167</v>
      </c>
      <c r="F661" t="s">
        <v>167</v>
      </c>
      <c r="G661" t="str">
        <f t="array" ref="G661">_xlfn.IFS(C661&gt;50, "High", C661&gt;=30, "Moderate", C661&lt;30, "low")</f>
        <v>Moderate</v>
      </c>
    </row>
    <row r="662" spans="1:7" x14ac:dyDescent="0.3">
      <c r="A662" t="s">
        <v>319</v>
      </c>
      <c r="B662" t="s">
        <v>2158</v>
      </c>
      <c r="C662">
        <v>43</v>
      </c>
      <c r="D662" t="s">
        <v>167</v>
      </c>
      <c r="E662" t="s">
        <v>167</v>
      </c>
      <c r="F662" t="s">
        <v>167</v>
      </c>
      <c r="G662" t="str">
        <f t="array" ref="G662">_xlfn.IFS(C662&gt;50, "High", C662&gt;=30, "Moderate", C662&lt;30, "low")</f>
        <v>Moderate</v>
      </c>
    </row>
    <row r="663" spans="1:7" x14ac:dyDescent="0.3">
      <c r="A663" t="s">
        <v>319</v>
      </c>
      <c r="B663" t="s">
        <v>2158</v>
      </c>
      <c r="C663">
        <v>43</v>
      </c>
      <c r="D663" t="s">
        <v>167</v>
      </c>
      <c r="E663" t="s">
        <v>167</v>
      </c>
      <c r="F663" t="s">
        <v>167</v>
      </c>
      <c r="G663" t="str">
        <f t="array" ref="G663">_xlfn.IFS(C663&gt;50, "High", C663&gt;=30, "Moderate", C663&lt;30, "low")</f>
        <v>Moderate</v>
      </c>
    </row>
    <row r="664" spans="1:7" x14ac:dyDescent="0.3">
      <c r="A664" t="s">
        <v>319</v>
      </c>
      <c r="B664" t="s">
        <v>2158</v>
      </c>
      <c r="C664">
        <v>43</v>
      </c>
      <c r="D664" t="s">
        <v>167</v>
      </c>
      <c r="E664" t="s">
        <v>167</v>
      </c>
      <c r="F664" t="s">
        <v>167</v>
      </c>
      <c r="G664" t="str">
        <f t="array" ref="G664">_xlfn.IFS(C664&gt;50, "High", C664&gt;=30, "Moderate", C664&lt;30, "low")</f>
        <v>Moderate</v>
      </c>
    </row>
    <row r="665" spans="1:7" x14ac:dyDescent="0.3">
      <c r="A665" t="s">
        <v>319</v>
      </c>
      <c r="B665" t="s">
        <v>2158</v>
      </c>
      <c r="C665">
        <v>43</v>
      </c>
      <c r="D665" t="s">
        <v>167</v>
      </c>
      <c r="E665" t="s">
        <v>167</v>
      </c>
      <c r="F665" t="s">
        <v>167</v>
      </c>
      <c r="G665" t="str">
        <f t="array" ref="G665">_xlfn.IFS(C665&gt;50, "High", C665&gt;=30, "Moderate", C665&lt;30, "low")</f>
        <v>Moderate</v>
      </c>
    </row>
    <row r="666" spans="1:7" x14ac:dyDescent="0.3">
      <c r="A666" t="s">
        <v>319</v>
      </c>
      <c r="B666" t="s">
        <v>2158</v>
      </c>
      <c r="C666">
        <v>43</v>
      </c>
      <c r="D666" t="s">
        <v>167</v>
      </c>
      <c r="E666" t="s">
        <v>167</v>
      </c>
      <c r="F666" t="s">
        <v>167</v>
      </c>
      <c r="G666" t="str">
        <f t="array" ref="G666">_xlfn.IFS(C666&gt;50, "High", C666&gt;=30, "Moderate", C666&lt;30, "low")</f>
        <v>Moderate</v>
      </c>
    </row>
    <row r="667" spans="1:7" x14ac:dyDescent="0.3">
      <c r="A667" t="s">
        <v>319</v>
      </c>
      <c r="B667" t="s">
        <v>2158</v>
      </c>
      <c r="C667">
        <v>43</v>
      </c>
      <c r="D667" t="s">
        <v>167</v>
      </c>
      <c r="E667" t="s">
        <v>167</v>
      </c>
      <c r="F667" t="s">
        <v>167</v>
      </c>
      <c r="G667" t="str">
        <f t="array" ref="G667">_xlfn.IFS(C667&gt;50, "High", C667&gt;=30, "Moderate", C667&lt;30, "low")</f>
        <v>Moderate</v>
      </c>
    </row>
    <row r="668" spans="1:7" x14ac:dyDescent="0.3">
      <c r="A668" t="s">
        <v>319</v>
      </c>
      <c r="B668" t="s">
        <v>2158</v>
      </c>
      <c r="C668">
        <v>43</v>
      </c>
      <c r="D668" t="s">
        <v>167</v>
      </c>
      <c r="E668" t="s">
        <v>167</v>
      </c>
      <c r="F668" t="s">
        <v>167</v>
      </c>
      <c r="G668" t="str">
        <f t="array" ref="G668">_xlfn.IFS(C668&gt;50, "High", C668&gt;=30, "Moderate", C668&lt;30, "low")</f>
        <v>Moderate</v>
      </c>
    </row>
    <row r="669" spans="1:7" x14ac:dyDescent="0.3">
      <c r="A669" t="s">
        <v>319</v>
      </c>
      <c r="B669" t="s">
        <v>2158</v>
      </c>
      <c r="C669">
        <v>43</v>
      </c>
      <c r="D669" t="s">
        <v>167</v>
      </c>
      <c r="E669" t="s">
        <v>167</v>
      </c>
      <c r="F669" t="s">
        <v>167</v>
      </c>
      <c r="G669" t="str">
        <f t="array" ref="G669">_xlfn.IFS(C669&gt;50, "High", C669&gt;=30, "Moderate", C669&lt;30, "low")</f>
        <v>Moderate</v>
      </c>
    </row>
    <row r="670" spans="1:7" x14ac:dyDescent="0.3">
      <c r="A670" t="s">
        <v>319</v>
      </c>
      <c r="B670" t="s">
        <v>2158</v>
      </c>
      <c r="C670">
        <v>43</v>
      </c>
      <c r="D670" t="s">
        <v>167</v>
      </c>
      <c r="E670" t="s">
        <v>167</v>
      </c>
      <c r="F670" t="s">
        <v>167</v>
      </c>
      <c r="G670" t="str">
        <f t="array" ref="G670">_xlfn.IFS(C670&gt;50, "High", C670&gt;=30, "Moderate", C670&lt;30, "low")</f>
        <v>Moderate</v>
      </c>
    </row>
    <row r="671" spans="1:7" x14ac:dyDescent="0.3">
      <c r="A671" t="s">
        <v>785</v>
      </c>
      <c r="B671" t="s">
        <v>2172</v>
      </c>
      <c r="C671">
        <v>60</v>
      </c>
      <c r="D671" t="s">
        <v>167</v>
      </c>
      <c r="E671" t="s">
        <v>167</v>
      </c>
      <c r="F671" t="s">
        <v>167</v>
      </c>
      <c r="G671" t="str">
        <f t="array" ref="G671">_xlfn.IFS(C671&gt;50, "High", C671&gt;=30, "Moderate", C671&lt;30, "low")</f>
        <v>High</v>
      </c>
    </row>
    <row r="672" spans="1:7" x14ac:dyDescent="0.3">
      <c r="A672" t="s">
        <v>785</v>
      </c>
      <c r="B672" t="s">
        <v>2172</v>
      </c>
      <c r="C672">
        <v>60</v>
      </c>
      <c r="D672" t="s">
        <v>167</v>
      </c>
      <c r="E672" t="s">
        <v>167</v>
      </c>
      <c r="F672" t="s">
        <v>167</v>
      </c>
      <c r="G672" t="str">
        <f t="array" ref="G672">_xlfn.IFS(C672&gt;50, "High", C672&gt;=30, "Moderate", C672&lt;30, "low")</f>
        <v>High</v>
      </c>
    </row>
    <row r="673" spans="1:7" x14ac:dyDescent="0.3">
      <c r="A673" t="s">
        <v>785</v>
      </c>
      <c r="B673" t="s">
        <v>2172</v>
      </c>
      <c r="C673">
        <v>60</v>
      </c>
      <c r="D673" t="s">
        <v>167</v>
      </c>
      <c r="E673" t="s">
        <v>167</v>
      </c>
      <c r="F673" t="s">
        <v>167</v>
      </c>
      <c r="G673" t="str">
        <f t="array" ref="G673">_xlfn.IFS(C673&gt;50, "High", C673&gt;=30, "Moderate", C673&lt;30, "low")</f>
        <v>High</v>
      </c>
    </row>
    <row r="674" spans="1:7" x14ac:dyDescent="0.3">
      <c r="A674" t="s">
        <v>785</v>
      </c>
      <c r="B674" t="s">
        <v>2172</v>
      </c>
      <c r="C674">
        <v>60</v>
      </c>
      <c r="D674" t="s">
        <v>167</v>
      </c>
      <c r="E674" t="s">
        <v>167</v>
      </c>
      <c r="F674" t="s">
        <v>167</v>
      </c>
      <c r="G674" t="str">
        <f t="array" ref="G674">_xlfn.IFS(C674&gt;50, "High", C674&gt;=30, "Moderate", C674&lt;30, "low")</f>
        <v>High</v>
      </c>
    </row>
    <row r="675" spans="1:7" x14ac:dyDescent="0.3">
      <c r="A675" t="s">
        <v>785</v>
      </c>
      <c r="B675" t="s">
        <v>2172</v>
      </c>
      <c r="C675">
        <v>60</v>
      </c>
      <c r="D675" t="s">
        <v>167</v>
      </c>
      <c r="E675" t="s">
        <v>167</v>
      </c>
      <c r="F675" t="s">
        <v>167</v>
      </c>
      <c r="G675" t="str">
        <f t="array" ref="G675">_xlfn.IFS(C675&gt;50, "High", C675&gt;=30, "Moderate", C675&lt;30, "low")</f>
        <v>High</v>
      </c>
    </row>
    <row r="676" spans="1:7" x14ac:dyDescent="0.3">
      <c r="A676" t="s">
        <v>235</v>
      </c>
      <c r="B676" t="s">
        <v>2178</v>
      </c>
      <c r="C676">
        <v>43</v>
      </c>
      <c r="D676" t="s">
        <v>167</v>
      </c>
      <c r="E676" t="s">
        <v>167</v>
      </c>
      <c r="F676" t="s">
        <v>167</v>
      </c>
      <c r="G676" t="str">
        <f t="array" ref="G676">_xlfn.IFS(C676&gt;50, "High", C676&gt;=30, "Moderate", C676&lt;30, "low")</f>
        <v>Moderate</v>
      </c>
    </row>
    <row r="677" spans="1:7" x14ac:dyDescent="0.3">
      <c r="A677" t="s">
        <v>235</v>
      </c>
      <c r="B677" t="s">
        <v>2178</v>
      </c>
      <c r="C677">
        <v>43</v>
      </c>
      <c r="D677" t="s">
        <v>167</v>
      </c>
      <c r="E677" t="s">
        <v>167</v>
      </c>
      <c r="F677" t="s">
        <v>167</v>
      </c>
      <c r="G677" t="str">
        <f t="array" ref="G677">_xlfn.IFS(C677&gt;50, "High", C677&gt;=30, "Moderate", C677&lt;30, "low")</f>
        <v>Moderate</v>
      </c>
    </row>
    <row r="678" spans="1:7" x14ac:dyDescent="0.3">
      <c r="A678" t="s">
        <v>235</v>
      </c>
      <c r="B678" t="s">
        <v>2178</v>
      </c>
      <c r="C678">
        <v>43</v>
      </c>
      <c r="D678" t="s">
        <v>167</v>
      </c>
      <c r="E678" t="s">
        <v>167</v>
      </c>
      <c r="F678" t="s">
        <v>167</v>
      </c>
      <c r="G678" t="str">
        <f t="array" ref="G678">_xlfn.IFS(C678&gt;50, "High", C678&gt;=30, "Moderate", C678&lt;30, "low")</f>
        <v>Moderate</v>
      </c>
    </row>
    <row r="679" spans="1:7" x14ac:dyDescent="0.3">
      <c r="A679" t="s">
        <v>235</v>
      </c>
      <c r="B679" t="s">
        <v>2178</v>
      </c>
      <c r="C679">
        <v>43</v>
      </c>
      <c r="D679" t="s">
        <v>167</v>
      </c>
      <c r="E679" t="s">
        <v>167</v>
      </c>
      <c r="F679" t="s">
        <v>167</v>
      </c>
      <c r="G679" t="str">
        <f t="array" ref="G679">_xlfn.IFS(C679&gt;50, "High", C679&gt;=30, "Moderate", C679&lt;30, "low")</f>
        <v>Moderate</v>
      </c>
    </row>
    <row r="680" spans="1:7" x14ac:dyDescent="0.3">
      <c r="A680" t="s">
        <v>235</v>
      </c>
      <c r="B680" t="s">
        <v>2178</v>
      </c>
      <c r="C680">
        <v>43</v>
      </c>
      <c r="D680" t="s">
        <v>167</v>
      </c>
      <c r="E680" t="s">
        <v>167</v>
      </c>
      <c r="F680" t="s">
        <v>167</v>
      </c>
      <c r="G680" t="str">
        <f t="array" ref="G680">_xlfn.IFS(C680&gt;50, "High", C680&gt;=30, "Moderate", C680&lt;30, "low")</f>
        <v>Moderate</v>
      </c>
    </row>
    <row r="681" spans="1:7" x14ac:dyDescent="0.3">
      <c r="A681" t="s">
        <v>235</v>
      </c>
      <c r="B681" t="s">
        <v>2178</v>
      </c>
      <c r="C681">
        <v>43</v>
      </c>
      <c r="D681" t="s">
        <v>167</v>
      </c>
      <c r="E681" t="s">
        <v>167</v>
      </c>
      <c r="F681" t="s">
        <v>167</v>
      </c>
      <c r="G681" t="str">
        <f t="array" ref="G681">_xlfn.IFS(C681&gt;50, "High", C681&gt;=30, "Moderate", C681&lt;30, "low")</f>
        <v>Moderate</v>
      </c>
    </row>
    <row r="682" spans="1:7" x14ac:dyDescent="0.3">
      <c r="A682" t="s">
        <v>235</v>
      </c>
      <c r="B682" t="s">
        <v>2178</v>
      </c>
      <c r="C682">
        <v>43</v>
      </c>
      <c r="D682" t="s">
        <v>167</v>
      </c>
      <c r="E682" t="s">
        <v>167</v>
      </c>
      <c r="F682" t="s">
        <v>167</v>
      </c>
      <c r="G682" t="str">
        <f t="array" ref="G682">_xlfn.IFS(C682&gt;50, "High", C682&gt;=30, "Moderate", C682&lt;30, "low")</f>
        <v>Moderate</v>
      </c>
    </row>
    <row r="683" spans="1:7" x14ac:dyDescent="0.3">
      <c r="A683" t="s">
        <v>235</v>
      </c>
      <c r="B683" t="s">
        <v>2178</v>
      </c>
      <c r="C683">
        <v>43</v>
      </c>
      <c r="D683" t="s">
        <v>167</v>
      </c>
      <c r="E683" t="s">
        <v>167</v>
      </c>
      <c r="F683" t="s">
        <v>167</v>
      </c>
      <c r="G683" t="str">
        <f t="array" ref="G683">_xlfn.IFS(C683&gt;50, "High", C683&gt;=30, "Moderate", C683&lt;30, "low")</f>
        <v>Moderate</v>
      </c>
    </row>
    <row r="684" spans="1:7" x14ac:dyDescent="0.3">
      <c r="A684" t="s">
        <v>235</v>
      </c>
      <c r="B684" t="s">
        <v>2178</v>
      </c>
      <c r="C684">
        <v>43</v>
      </c>
      <c r="D684" t="s">
        <v>167</v>
      </c>
      <c r="E684" t="s">
        <v>167</v>
      </c>
      <c r="F684" t="s">
        <v>167</v>
      </c>
      <c r="G684" t="str">
        <f t="array" ref="G684">_xlfn.IFS(C684&gt;50, "High", C684&gt;=30, "Moderate", C684&lt;30, "low")</f>
        <v>Moderate</v>
      </c>
    </row>
    <row r="685" spans="1:7" x14ac:dyDescent="0.3">
      <c r="A685" t="s">
        <v>235</v>
      </c>
      <c r="B685" t="s">
        <v>2178</v>
      </c>
      <c r="C685">
        <v>43</v>
      </c>
      <c r="D685" t="s">
        <v>167</v>
      </c>
      <c r="E685" t="s">
        <v>167</v>
      </c>
      <c r="F685" t="s">
        <v>167</v>
      </c>
      <c r="G685" t="str">
        <f t="array" ref="G685">_xlfn.IFS(C685&gt;50, "High", C685&gt;=30, "Moderate", C685&lt;30, "low")</f>
        <v>Moderate</v>
      </c>
    </row>
    <row r="686" spans="1:7" x14ac:dyDescent="0.3">
      <c r="A686" t="s">
        <v>235</v>
      </c>
      <c r="B686" t="s">
        <v>2178</v>
      </c>
      <c r="C686">
        <v>43</v>
      </c>
      <c r="D686" t="s">
        <v>167</v>
      </c>
      <c r="E686" t="s">
        <v>167</v>
      </c>
      <c r="F686" t="s">
        <v>167</v>
      </c>
      <c r="G686" t="str">
        <f t="array" ref="G686">_xlfn.IFS(C686&gt;50, "High", C686&gt;=30, "Moderate", C686&lt;30, "low")</f>
        <v>Moderate</v>
      </c>
    </row>
    <row r="687" spans="1:7" x14ac:dyDescent="0.3">
      <c r="A687" t="s">
        <v>235</v>
      </c>
      <c r="B687" t="s">
        <v>2178</v>
      </c>
      <c r="C687">
        <v>43</v>
      </c>
      <c r="D687" t="s">
        <v>167</v>
      </c>
      <c r="E687" t="s">
        <v>167</v>
      </c>
      <c r="F687" t="s">
        <v>167</v>
      </c>
      <c r="G687" t="str">
        <f t="array" ref="G687">_xlfn.IFS(C687&gt;50, "High", C687&gt;=30, "Moderate", C687&lt;30, "low")</f>
        <v>Moderate</v>
      </c>
    </row>
    <row r="688" spans="1:7" x14ac:dyDescent="0.3">
      <c r="A688" t="s">
        <v>235</v>
      </c>
      <c r="B688" t="s">
        <v>2178</v>
      </c>
      <c r="C688">
        <v>43</v>
      </c>
      <c r="D688" t="s">
        <v>167</v>
      </c>
      <c r="E688" t="s">
        <v>167</v>
      </c>
      <c r="F688" t="s">
        <v>167</v>
      </c>
      <c r="G688" t="str">
        <f t="array" ref="G688">_xlfn.IFS(C688&gt;50, "High", C688&gt;=30, "Moderate", C688&lt;30, "low")</f>
        <v>Moderate</v>
      </c>
    </row>
    <row r="689" spans="1:7" x14ac:dyDescent="0.3">
      <c r="A689" t="s">
        <v>235</v>
      </c>
      <c r="B689" t="s">
        <v>2178</v>
      </c>
      <c r="C689">
        <v>43</v>
      </c>
      <c r="D689" t="s">
        <v>167</v>
      </c>
      <c r="E689" t="s">
        <v>167</v>
      </c>
      <c r="F689" t="s">
        <v>167</v>
      </c>
      <c r="G689" t="str">
        <f t="array" ref="G689">_xlfn.IFS(C689&gt;50, "High", C689&gt;=30, "Moderate", C689&lt;30, "low")</f>
        <v>Moderate</v>
      </c>
    </row>
    <row r="690" spans="1:7" x14ac:dyDescent="0.3">
      <c r="A690" t="s">
        <v>865</v>
      </c>
      <c r="B690" t="s">
        <v>2204</v>
      </c>
      <c r="C690">
        <v>55</v>
      </c>
      <c r="D690" t="s">
        <v>167</v>
      </c>
      <c r="E690" t="s">
        <v>167</v>
      </c>
      <c r="F690" t="s">
        <v>167</v>
      </c>
      <c r="G690" t="str">
        <f t="array" ref="G690">_xlfn.IFS(C690&gt;50, "High", C690&gt;=30, "Moderate", C690&lt;30, "low")</f>
        <v>High</v>
      </c>
    </row>
    <row r="691" spans="1:7" x14ac:dyDescent="0.3">
      <c r="A691" t="s">
        <v>865</v>
      </c>
      <c r="B691" t="s">
        <v>2204</v>
      </c>
      <c r="C691">
        <v>55</v>
      </c>
      <c r="D691" t="s">
        <v>167</v>
      </c>
      <c r="E691" t="s">
        <v>167</v>
      </c>
      <c r="F691" t="s">
        <v>167</v>
      </c>
      <c r="G691" t="str">
        <f t="array" ref="G691">_xlfn.IFS(C691&gt;50, "High", C691&gt;=30, "Moderate", C691&lt;30, "low")</f>
        <v>High</v>
      </c>
    </row>
    <row r="692" spans="1:7" x14ac:dyDescent="0.3">
      <c r="A692" t="s">
        <v>865</v>
      </c>
      <c r="B692" t="s">
        <v>2204</v>
      </c>
      <c r="C692">
        <v>55</v>
      </c>
      <c r="D692" t="s">
        <v>167</v>
      </c>
      <c r="E692" t="s">
        <v>167</v>
      </c>
      <c r="F692" t="s">
        <v>167</v>
      </c>
      <c r="G692" t="str">
        <f t="array" ref="G692">_xlfn.IFS(C692&gt;50, "High", C692&gt;=30, "Moderate", C692&lt;30, "low")</f>
        <v>High</v>
      </c>
    </row>
    <row r="693" spans="1:7" x14ac:dyDescent="0.3">
      <c r="A693" t="s">
        <v>865</v>
      </c>
      <c r="B693" t="s">
        <v>2204</v>
      </c>
      <c r="C693">
        <v>55</v>
      </c>
      <c r="D693" t="s">
        <v>167</v>
      </c>
      <c r="E693" t="s">
        <v>167</v>
      </c>
      <c r="F693" t="s">
        <v>167</v>
      </c>
      <c r="G693" t="str">
        <f t="array" ref="G693">_xlfn.IFS(C693&gt;50, "High", C693&gt;=30, "Moderate", C693&lt;30, "low")</f>
        <v>High</v>
      </c>
    </row>
    <row r="694" spans="1:7" x14ac:dyDescent="0.3">
      <c r="A694" t="s">
        <v>865</v>
      </c>
      <c r="B694" t="s">
        <v>2204</v>
      </c>
      <c r="C694">
        <v>55</v>
      </c>
      <c r="D694" t="s">
        <v>167</v>
      </c>
      <c r="E694" t="s">
        <v>167</v>
      </c>
      <c r="F694" t="s">
        <v>167</v>
      </c>
      <c r="G694" t="str">
        <f t="array" ref="G694">_xlfn.IFS(C694&gt;50, "High", C694&gt;=30, "Moderate", C694&lt;30, "low")</f>
        <v>High</v>
      </c>
    </row>
    <row r="695" spans="1:7" x14ac:dyDescent="0.3">
      <c r="A695" t="s">
        <v>865</v>
      </c>
      <c r="B695" t="s">
        <v>2204</v>
      </c>
      <c r="C695">
        <v>55</v>
      </c>
      <c r="D695" t="s">
        <v>167</v>
      </c>
      <c r="E695" t="s">
        <v>167</v>
      </c>
      <c r="F695" t="s">
        <v>167</v>
      </c>
      <c r="G695" t="str">
        <f t="array" ref="G695">_xlfn.IFS(C695&gt;50, "High", C695&gt;=30, "Moderate", C695&lt;30, "low")</f>
        <v>High</v>
      </c>
    </row>
    <row r="696" spans="1:7" x14ac:dyDescent="0.3">
      <c r="A696" t="s">
        <v>865</v>
      </c>
      <c r="B696" t="s">
        <v>2204</v>
      </c>
      <c r="C696">
        <v>55</v>
      </c>
      <c r="D696" t="s">
        <v>167</v>
      </c>
      <c r="E696" t="s">
        <v>167</v>
      </c>
      <c r="F696" t="s">
        <v>167</v>
      </c>
      <c r="G696" t="str">
        <f t="array" ref="G696">_xlfn.IFS(C696&gt;50, "High", C696&gt;=30, "Moderate", C696&lt;30, "low")</f>
        <v>High</v>
      </c>
    </row>
    <row r="697" spans="1:7" x14ac:dyDescent="0.3">
      <c r="A697" t="s">
        <v>865</v>
      </c>
      <c r="B697" t="s">
        <v>2204</v>
      </c>
      <c r="C697">
        <v>55</v>
      </c>
      <c r="D697" t="s">
        <v>167</v>
      </c>
      <c r="E697" t="s">
        <v>167</v>
      </c>
      <c r="F697" t="s">
        <v>167</v>
      </c>
      <c r="G697" t="str">
        <f t="array" ref="G697">_xlfn.IFS(C697&gt;50, "High", C697&gt;=30, "Moderate", C697&lt;30, "low")</f>
        <v>High</v>
      </c>
    </row>
    <row r="698" spans="1:7" x14ac:dyDescent="0.3">
      <c r="A698" t="s">
        <v>865</v>
      </c>
      <c r="B698" t="s">
        <v>2204</v>
      </c>
      <c r="C698">
        <v>55</v>
      </c>
      <c r="D698" t="s">
        <v>167</v>
      </c>
      <c r="E698" t="s">
        <v>167</v>
      </c>
      <c r="F698" t="s">
        <v>167</v>
      </c>
      <c r="G698" t="str">
        <f t="array" ref="G698">_xlfn.IFS(C698&gt;50, "High", C698&gt;=30, "Moderate", C698&lt;30, "low")</f>
        <v>High</v>
      </c>
    </row>
    <row r="699" spans="1:7" x14ac:dyDescent="0.3">
      <c r="A699" t="s">
        <v>865</v>
      </c>
      <c r="B699" t="s">
        <v>2204</v>
      </c>
      <c r="C699">
        <v>55</v>
      </c>
      <c r="D699" t="s">
        <v>167</v>
      </c>
      <c r="E699" t="s">
        <v>167</v>
      </c>
      <c r="F699" t="s">
        <v>167</v>
      </c>
      <c r="G699" t="str">
        <f t="array" ref="G699">_xlfn.IFS(C699&gt;50, "High", C699&gt;=30, "Moderate", C699&lt;30, "low")</f>
        <v>High</v>
      </c>
    </row>
    <row r="700" spans="1:7" x14ac:dyDescent="0.3">
      <c r="A700" t="s">
        <v>865</v>
      </c>
      <c r="B700" t="s">
        <v>2204</v>
      </c>
      <c r="C700">
        <v>55</v>
      </c>
      <c r="D700" t="s">
        <v>167</v>
      </c>
      <c r="E700" t="s">
        <v>167</v>
      </c>
      <c r="F700" t="s">
        <v>167</v>
      </c>
      <c r="G700" t="str">
        <f t="array" ref="G700">_xlfn.IFS(C700&gt;50, "High", C700&gt;=30, "Moderate", C700&lt;30, "low")</f>
        <v>High</v>
      </c>
    </row>
    <row r="701" spans="1:7" x14ac:dyDescent="0.3">
      <c r="A701" t="s">
        <v>865</v>
      </c>
      <c r="B701" t="s">
        <v>2204</v>
      </c>
      <c r="C701">
        <v>55</v>
      </c>
      <c r="D701" t="s">
        <v>167</v>
      </c>
      <c r="E701" t="s">
        <v>167</v>
      </c>
      <c r="F701" t="s">
        <v>167</v>
      </c>
      <c r="G701" t="str">
        <f t="array" ref="G701">_xlfn.IFS(C701&gt;50, "High", C701&gt;=30, "Moderate", C701&lt;30, "low")</f>
        <v>High</v>
      </c>
    </row>
    <row r="702" spans="1:7" x14ac:dyDescent="0.3">
      <c r="A702" t="s">
        <v>865</v>
      </c>
      <c r="B702" t="s">
        <v>2204</v>
      </c>
      <c r="C702">
        <v>55</v>
      </c>
      <c r="D702" t="s">
        <v>167</v>
      </c>
      <c r="E702" t="s">
        <v>167</v>
      </c>
      <c r="F702" t="s">
        <v>167</v>
      </c>
      <c r="G702" t="str">
        <f t="array" ref="G702">_xlfn.IFS(C702&gt;50, "High", C702&gt;=30, "Moderate", C702&lt;30, "low")</f>
        <v>High</v>
      </c>
    </row>
    <row r="703" spans="1:7" x14ac:dyDescent="0.3">
      <c r="A703" t="s">
        <v>865</v>
      </c>
      <c r="B703" t="s">
        <v>2204</v>
      </c>
      <c r="C703">
        <v>55</v>
      </c>
      <c r="D703" t="s">
        <v>167</v>
      </c>
      <c r="E703" t="s">
        <v>167</v>
      </c>
      <c r="F703" t="s">
        <v>167</v>
      </c>
      <c r="G703" t="str">
        <f t="array" ref="G703">_xlfn.IFS(C703&gt;50, "High", C703&gt;=30, "Moderate", C703&lt;30, "low")</f>
        <v>High</v>
      </c>
    </row>
    <row r="704" spans="1:7" x14ac:dyDescent="0.3">
      <c r="A704" t="s">
        <v>319</v>
      </c>
      <c r="B704" t="s">
        <v>2219</v>
      </c>
      <c r="C704">
        <v>55</v>
      </c>
      <c r="D704" t="s">
        <v>167</v>
      </c>
      <c r="E704" t="s">
        <v>167</v>
      </c>
      <c r="F704" t="s">
        <v>167</v>
      </c>
      <c r="G704" t="str">
        <f t="array" ref="G704">_xlfn.IFS(C704&gt;50, "High", C704&gt;=30, "Moderate", C704&lt;30, "low")</f>
        <v>High</v>
      </c>
    </row>
    <row r="705" spans="1:7" x14ac:dyDescent="0.3">
      <c r="A705" t="s">
        <v>319</v>
      </c>
      <c r="B705" t="s">
        <v>2219</v>
      </c>
      <c r="C705">
        <v>55</v>
      </c>
      <c r="D705" t="s">
        <v>167</v>
      </c>
      <c r="E705" t="s">
        <v>167</v>
      </c>
      <c r="F705" t="s">
        <v>167</v>
      </c>
      <c r="G705" t="str">
        <f t="array" ref="G705">_xlfn.IFS(C705&gt;50, "High", C705&gt;=30, "Moderate", C705&lt;30, "low")</f>
        <v>High</v>
      </c>
    </row>
    <row r="706" spans="1:7" x14ac:dyDescent="0.3">
      <c r="A706" t="s">
        <v>319</v>
      </c>
      <c r="B706" t="s">
        <v>2219</v>
      </c>
      <c r="C706">
        <v>55</v>
      </c>
      <c r="D706" t="s">
        <v>167</v>
      </c>
      <c r="E706" t="s">
        <v>167</v>
      </c>
      <c r="F706" t="s">
        <v>167</v>
      </c>
      <c r="G706" t="str">
        <f t="array" ref="G706">_xlfn.IFS(C706&gt;50, "High", C706&gt;=30, "Moderate", C706&lt;30, "low")</f>
        <v>High</v>
      </c>
    </row>
    <row r="707" spans="1:7" x14ac:dyDescent="0.3">
      <c r="A707" t="s">
        <v>319</v>
      </c>
      <c r="B707" t="s">
        <v>2219</v>
      </c>
      <c r="C707">
        <v>55</v>
      </c>
      <c r="D707" t="s">
        <v>167</v>
      </c>
      <c r="E707" t="s">
        <v>167</v>
      </c>
      <c r="F707" t="s">
        <v>1713</v>
      </c>
      <c r="G707" t="str">
        <f t="array" ref="G707">_xlfn.IFS(C707&gt;50, "High", C707&gt;=30, "Moderate", C707&lt;30, "low")</f>
        <v>High</v>
      </c>
    </row>
    <row r="708" spans="1:7" x14ac:dyDescent="0.3">
      <c r="A708" t="s">
        <v>319</v>
      </c>
      <c r="B708" t="s">
        <v>2219</v>
      </c>
      <c r="C708">
        <v>55</v>
      </c>
      <c r="D708" t="s">
        <v>167</v>
      </c>
      <c r="E708" t="s">
        <v>167</v>
      </c>
      <c r="F708" t="s">
        <v>1713</v>
      </c>
      <c r="G708" t="str">
        <f t="array" ref="G708">_xlfn.IFS(C708&gt;50, "High", C708&gt;=30, "Moderate", C708&lt;30, "low")</f>
        <v>High</v>
      </c>
    </row>
    <row r="709" spans="1:7" x14ac:dyDescent="0.3">
      <c r="A709" t="s">
        <v>319</v>
      </c>
      <c r="B709" t="s">
        <v>2219</v>
      </c>
      <c r="C709">
        <v>55</v>
      </c>
      <c r="D709" t="s">
        <v>167</v>
      </c>
      <c r="E709" t="s">
        <v>167</v>
      </c>
      <c r="F709" t="s">
        <v>1713</v>
      </c>
      <c r="G709" t="str">
        <f t="array" ref="G709">_xlfn.IFS(C709&gt;50, "High", C709&gt;=30, "Moderate", C709&lt;30, "low")</f>
        <v>High</v>
      </c>
    </row>
    <row r="710" spans="1:7" x14ac:dyDescent="0.3">
      <c r="A710" t="s">
        <v>319</v>
      </c>
      <c r="B710" t="s">
        <v>2219</v>
      </c>
      <c r="C710">
        <v>55</v>
      </c>
      <c r="D710" t="s">
        <v>167</v>
      </c>
      <c r="E710" t="s">
        <v>167</v>
      </c>
      <c r="F710" t="s">
        <v>1713</v>
      </c>
      <c r="G710" t="str">
        <f t="array" ref="G710">_xlfn.IFS(C710&gt;50, "High", C710&gt;=30, "Moderate", C710&lt;30, "low")</f>
        <v>High</v>
      </c>
    </row>
    <row r="711" spans="1:7" x14ac:dyDescent="0.3">
      <c r="A711" t="s">
        <v>319</v>
      </c>
      <c r="B711" t="s">
        <v>2219</v>
      </c>
      <c r="C711">
        <v>55</v>
      </c>
      <c r="D711" t="s">
        <v>167</v>
      </c>
      <c r="E711" t="s">
        <v>167</v>
      </c>
      <c r="F711" t="s">
        <v>1713</v>
      </c>
      <c r="G711" t="str">
        <f t="array" ref="G711">_xlfn.IFS(C711&gt;50, "High", C711&gt;=30, "Moderate", C711&lt;30, "low")</f>
        <v>High</v>
      </c>
    </row>
    <row r="712" spans="1:7" x14ac:dyDescent="0.3">
      <c r="A712" t="s">
        <v>319</v>
      </c>
      <c r="B712" t="s">
        <v>2219</v>
      </c>
      <c r="C712">
        <v>55</v>
      </c>
      <c r="D712" t="s">
        <v>167</v>
      </c>
      <c r="E712" t="s">
        <v>167</v>
      </c>
      <c r="F712" t="s">
        <v>1713</v>
      </c>
      <c r="G712" t="str">
        <f t="array" ref="G712">_xlfn.IFS(C712&gt;50, "High", C712&gt;=30, "Moderate", C712&lt;30, "low")</f>
        <v>High</v>
      </c>
    </row>
    <row r="713" spans="1:7" x14ac:dyDescent="0.3">
      <c r="A713" t="s">
        <v>319</v>
      </c>
      <c r="B713" t="s">
        <v>2219</v>
      </c>
      <c r="C713">
        <v>55</v>
      </c>
      <c r="D713" t="s">
        <v>167</v>
      </c>
      <c r="E713" t="s">
        <v>167</v>
      </c>
      <c r="F713" t="s">
        <v>1713</v>
      </c>
      <c r="G713" t="str">
        <f t="array" ref="G713">_xlfn.IFS(C713&gt;50, "High", C713&gt;=30, "Moderate", C713&lt;30, "low")</f>
        <v>High</v>
      </c>
    </row>
    <row r="714" spans="1:7" x14ac:dyDescent="0.3">
      <c r="A714" t="s">
        <v>319</v>
      </c>
      <c r="B714" t="s">
        <v>2219</v>
      </c>
      <c r="C714">
        <v>55</v>
      </c>
      <c r="D714" t="s">
        <v>167</v>
      </c>
      <c r="E714" t="s">
        <v>167</v>
      </c>
      <c r="F714" t="s">
        <v>1713</v>
      </c>
      <c r="G714" t="str">
        <f t="array" ref="G714">_xlfn.IFS(C714&gt;50, "High", C714&gt;=30, "Moderate", C714&lt;30, "low")</f>
        <v>High</v>
      </c>
    </row>
    <row r="715" spans="1:7" x14ac:dyDescent="0.3">
      <c r="A715" t="s">
        <v>319</v>
      </c>
      <c r="B715" t="s">
        <v>2219</v>
      </c>
      <c r="C715">
        <v>55</v>
      </c>
      <c r="D715" t="s">
        <v>167</v>
      </c>
      <c r="E715" t="s">
        <v>167</v>
      </c>
      <c r="F715" t="s">
        <v>1713</v>
      </c>
      <c r="G715" t="str">
        <f t="array" ref="G715">_xlfn.IFS(C715&gt;50, "High", C715&gt;=30, "Moderate", C715&lt;30, "low")</f>
        <v>High</v>
      </c>
    </row>
    <row r="716" spans="1:7" x14ac:dyDescent="0.3">
      <c r="A716" t="s">
        <v>319</v>
      </c>
      <c r="B716" t="s">
        <v>2219</v>
      </c>
      <c r="C716">
        <v>55</v>
      </c>
      <c r="D716" t="s">
        <v>167</v>
      </c>
      <c r="E716" t="s">
        <v>167</v>
      </c>
      <c r="F716" t="s">
        <v>1713</v>
      </c>
      <c r="G716" t="str">
        <f t="array" ref="G716">_xlfn.IFS(C716&gt;50, "High", C716&gt;=30, "Moderate", C716&lt;30, "low")</f>
        <v>High</v>
      </c>
    </row>
    <row r="717" spans="1:7" x14ac:dyDescent="0.3">
      <c r="A717" t="s">
        <v>319</v>
      </c>
      <c r="B717" t="s">
        <v>2219</v>
      </c>
      <c r="C717">
        <v>55</v>
      </c>
      <c r="D717" t="s">
        <v>167</v>
      </c>
      <c r="E717" t="s">
        <v>167</v>
      </c>
      <c r="F717" t="s">
        <v>1713</v>
      </c>
      <c r="G717" t="str">
        <f t="array" ref="G717">_xlfn.IFS(C717&gt;50, "High", C717&gt;=30, "Moderate", C717&lt;30, "low")</f>
        <v>High</v>
      </c>
    </row>
    <row r="718" spans="1:7" x14ac:dyDescent="0.3">
      <c r="A718" t="s">
        <v>319</v>
      </c>
      <c r="B718" t="s">
        <v>2219</v>
      </c>
      <c r="C718">
        <v>55</v>
      </c>
      <c r="D718" t="s">
        <v>167</v>
      </c>
      <c r="E718" t="s">
        <v>167</v>
      </c>
      <c r="F718" t="s">
        <v>1713</v>
      </c>
      <c r="G718" t="str">
        <f t="array" ref="G718">_xlfn.IFS(C718&gt;50, "High", C718&gt;=30, "Moderate", C718&lt;30, "low")</f>
        <v>High</v>
      </c>
    </row>
    <row r="719" spans="1:7" x14ac:dyDescent="0.3">
      <c r="A719" t="s">
        <v>319</v>
      </c>
      <c r="B719" t="s">
        <v>2219</v>
      </c>
      <c r="C719">
        <v>55</v>
      </c>
      <c r="D719" t="s">
        <v>167</v>
      </c>
      <c r="E719" t="s">
        <v>167</v>
      </c>
      <c r="F719" t="s">
        <v>1713</v>
      </c>
      <c r="G719" t="str">
        <f t="array" ref="G719">_xlfn.IFS(C719&gt;50, "High", C719&gt;=30, "Moderate", C719&lt;30, "low")</f>
        <v>High</v>
      </c>
    </row>
    <row r="720" spans="1:7" x14ac:dyDescent="0.3">
      <c r="A720" t="s">
        <v>319</v>
      </c>
      <c r="B720" t="s">
        <v>2219</v>
      </c>
      <c r="C720">
        <v>55</v>
      </c>
      <c r="D720" t="s">
        <v>167</v>
      </c>
      <c r="E720" t="s">
        <v>167</v>
      </c>
      <c r="F720" t="s">
        <v>1713</v>
      </c>
      <c r="G720" t="str">
        <f t="array" ref="G720">_xlfn.IFS(C720&gt;50, "High", C720&gt;=30, "Moderate", C720&lt;30, "low")</f>
        <v>High</v>
      </c>
    </row>
    <row r="721" spans="1:7" x14ac:dyDescent="0.3">
      <c r="A721" t="s">
        <v>319</v>
      </c>
      <c r="B721" t="s">
        <v>2219</v>
      </c>
      <c r="C721">
        <v>55</v>
      </c>
      <c r="D721" t="s">
        <v>167</v>
      </c>
      <c r="E721" t="s">
        <v>167</v>
      </c>
      <c r="F721" t="s">
        <v>1713</v>
      </c>
      <c r="G721" t="str">
        <f t="array" ref="G721">_xlfn.IFS(C721&gt;50, "High", C721&gt;=30, "Moderate", C721&lt;30, "low")</f>
        <v>High</v>
      </c>
    </row>
    <row r="722" spans="1:7" x14ac:dyDescent="0.3">
      <c r="A722" t="s">
        <v>139</v>
      </c>
      <c r="B722" t="s">
        <v>2244</v>
      </c>
      <c r="C722">
        <v>50</v>
      </c>
      <c r="D722" t="s">
        <v>167</v>
      </c>
      <c r="E722" t="s">
        <v>167</v>
      </c>
      <c r="F722" t="s">
        <v>1713</v>
      </c>
      <c r="G722" t="str">
        <f t="array" ref="G722">_xlfn.IFS(C722&gt;50, "High", C722&gt;=30, "Moderate", C722&lt;30, "low")</f>
        <v>Moderate</v>
      </c>
    </row>
    <row r="723" spans="1:7" x14ac:dyDescent="0.3">
      <c r="A723" t="s">
        <v>139</v>
      </c>
      <c r="B723" t="s">
        <v>2244</v>
      </c>
      <c r="C723">
        <v>50</v>
      </c>
      <c r="D723" t="s">
        <v>167</v>
      </c>
      <c r="E723" t="s">
        <v>167</v>
      </c>
      <c r="F723" t="s">
        <v>1713</v>
      </c>
      <c r="G723" t="str">
        <f t="array" ref="G723">_xlfn.IFS(C723&gt;50, "High", C723&gt;=30, "Moderate", C723&lt;30, "low")</f>
        <v>Moderate</v>
      </c>
    </row>
    <row r="724" spans="1:7" x14ac:dyDescent="0.3">
      <c r="A724" t="s">
        <v>139</v>
      </c>
      <c r="B724" t="s">
        <v>2244</v>
      </c>
      <c r="C724">
        <v>50</v>
      </c>
      <c r="D724" t="s">
        <v>167</v>
      </c>
      <c r="E724" t="s">
        <v>167</v>
      </c>
      <c r="F724" t="s">
        <v>1713</v>
      </c>
      <c r="G724" t="str">
        <f t="array" ref="G724">_xlfn.IFS(C724&gt;50, "High", C724&gt;=30, "Moderate", C724&lt;30, "low")</f>
        <v>Moderate</v>
      </c>
    </row>
    <row r="725" spans="1:7" x14ac:dyDescent="0.3">
      <c r="A725" t="s">
        <v>139</v>
      </c>
      <c r="B725" t="s">
        <v>2244</v>
      </c>
      <c r="C725">
        <v>50</v>
      </c>
      <c r="D725" t="s">
        <v>167</v>
      </c>
      <c r="E725" t="s">
        <v>167</v>
      </c>
      <c r="F725" t="s">
        <v>1713</v>
      </c>
      <c r="G725" t="str">
        <f t="array" ref="G725">_xlfn.IFS(C725&gt;50, "High", C725&gt;=30, "Moderate", C725&lt;30, "low")</f>
        <v>Moderate</v>
      </c>
    </row>
    <row r="726" spans="1:7" x14ac:dyDescent="0.3">
      <c r="A726" t="s">
        <v>139</v>
      </c>
      <c r="B726" t="s">
        <v>2244</v>
      </c>
      <c r="C726">
        <v>50</v>
      </c>
      <c r="D726" t="s">
        <v>167</v>
      </c>
      <c r="E726" t="s">
        <v>167</v>
      </c>
      <c r="F726" t="s">
        <v>1713</v>
      </c>
      <c r="G726" t="str">
        <f t="array" ref="G726">_xlfn.IFS(C726&gt;50, "High", C726&gt;=30, "Moderate", C726&lt;30, "low")</f>
        <v>Moderate</v>
      </c>
    </row>
    <row r="727" spans="1:7" x14ac:dyDescent="0.3">
      <c r="A727" t="s">
        <v>139</v>
      </c>
      <c r="B727" t="s">
        <v>2244</v>
      </c>
      <c r="C727">
        <v>50</v>
      </c>
      <c r="D727" t="s">
        <v>167</v>
      </c>
      <c r="E727" t="s">
        <v>167</v>
      </c>
      <c r="F727" t="s">
        <v>1713</v>
      </c>
      <c r="G727" t="str">
        <f t="array" ref="G727">_xlfn.IFS(C727&gt;50, "High", C727&gt;=30, "Moderate", C727&lt;30, "low")</f>
        <v>Moderate</v>
      </c>
    </row>
    <row r="728" spans="1:7" x14ac:dyDescent="0.3">
      <c r="A728" t="s">
        <v>898</v>
      </c>
      <c r="B728" t="s">
        <v>2253</v>
      </c>
      <c r="C728">
        <v>70</v>
      </c>
      <c r="D728" t="s">
        <v>167</v>
      </c>
      <c r="E728" t="s">
        <v>167</v>
      </c>
      <c r="F728" t="s">
        <v>167</v>
      </c>
      <c r="G728" t="str">
        <f t="array" ref="G728">_xlfn.IFS(C728&gt;50, "High", C728&gt;=30, "Moderate", C728&lt;30, "low")</f>
        <v>High</v>
      </c>
    </row>
    <row r="729" spans="1:7" x14ac:dyDescent="0.3">
      <c r="A729" t="s">
        <v>898</v>
      </c>
      <c r="B729" t="s">
        <v>2253</v>
      </c>
      <c r="C729">
        <v>70</v>
      </c>
      <c r="D729" t="s">
        <v>167</v>
      </c>
      <c r="E729" t="s">
        <v>167</v>
      </c>
      <c r="F729" t="s">
        <v>167</v>
      </c>
      <c r="G729" t="str">
        <f t="array" ref="G729">_xlfn.IFS(C729&gt;50, "High", C729&gt;=30, "Moderate", C729&lt;30, "low")</f>
        <v>High</v>
      </c>
    </row>
    <row r="730" spans="1:7" x14ac:dyDescent="0.3">
      <c r="A730" t="s">
        <v>898</v>
      </c>
      <c r="B730" t="s">
        <v>2253</v>
      </c>
      <c r="C730">
        <v>70</v>
      </c>
      <c r="D730" t="s">
        <v>167</v>
      </c>
      <c r="E730" t="s">
        <v>167</v>
      </c>
      <c r="F730" t="s">
        <v>167</v>
      </c>
      <c r="G730" t="str">
        <f t="array" ref="G730">_xlfn.IFS(C730&gt;50, "High", C730&gt;=30, "Moderate", C730&lt;30, "low")</f>
        <v>High</v>
      </c>
    </row>
    <row r="731" spans="1:7" x14ac:dyDescent="0.3">
      <c r="A731" t="s">
        <v>898</v>
      </c>
      <c r="B731" t="s">
        <v>2274</v>
      </c>
      <c r="C731">
        <v>88</v>
      </c>
      <c r="D731" t="s">
        <v>167</v>
      </c>
      <c r="E731" t="s">
        <v>167</v>
      </c>
      <c r="F731" t="s">
        <v>167</v>
      </c>
      <c r="G731" t="str">
        <f t="array" ref="G731">_xlfn.IFS(C731&gt;50, "High", C731&gt;=30, "Moderate", C731&lt;30, "low")</f>
        <v>High</v>
      </c>
    </row>
    <row r="732" spans="1:7" x14ac:dyDescent="0.3">
      <c r="A732" t="s">
        <v>898</v>
      </c>
      <c r="B732" t="s">
        <v>2274</v>
      </c>
      <c r="C732">
        <v>88</v>
      </c>
      <c r="D732" t="s">
        <v>167</v>
      </c>
      <c r="E732" t="s">
        <v>167</v>
      </c>
      <c r="F732" t="s">
        <v>167</v>
      </c>
      <c r="G732" t="str">
        <f t="array" ref="G732">_xlfn.IFS(C732&gt;50, "High", C732&gt;=30, "Moderate", C732&lt;30, "low")</f>
        <v>High</v>
      </c>
    </row>
    <row r="733" spans="1:7" x14ac:dyDescent="0.3">
      <c r="A733" t="s">
        <v>898</v>
      </c>
      <c r="B733" t="s">
        <v>2274</v>
      </c>
      <c r="C733">
        <v>70</v>
      </c>
      <c r="D733" t="s">
        <v>167</v>
      </c>
      <c r="E733" t="s">
        <v>167</v>
      </c>
      <c r="F733" t="s">
        <v>837</v>
      </c>
      <c r="G733" t="str">
        <f t="array" ref="G733">_xlfn.IFS(C733&gt;50, "High", C733&gt;=30, "Moderate", C733&lt;30, "low")</f>
        <v>High</v>
      </c>
    </row>
    <row r="734" spans="1:7" x14ac:dyDescent="0.3">
      <c r="A734" t="s">
        <v>898</v>
      </c>
      <c r="B734" t="s">
        <v>2274</v>
      </c>
      <c r="C734">
        <v>66</v>
      </c>
      <c r="D734" t="s">
        <v>167</v>
      </c>
      <c r="E734" t="s">
        <v>167</v>
      </c>
      <c r="F734" t="s">
        <v>167</v>
      </c>
      <c r="G734" t="str">
        <f t="array" ref="G734">_xlfn.IFS(C734&gt;50, "High", C734&gt;=30, "Moderate", C734&lt;30, "low")</f>
        <v>High</v>
      </c>
    </row>
    <row r="735" spans="1:7" x14ac:dyDescent="0.3">
      <c r="A735" t="s">
        <v>898</v>
      </c>
      <c r="B735" t="s">
        <v>2302</v>
      </c>
      <c r="C735">
        <v>68</v>
      </c>
      <c r="D735" t="s">
        <v>167</v>
      </c>
      <c r="E735" t="s">
        <v>167</v>
      </c>
      <c r="F735" t="s">
        <v>167</v>
      </c>
      <c r="G735" t="str">
        <f t="array" ref="G735">_xlfn.IFS(C735&gt;50, "High", C735&gt;=30, "Moderate", C735&lt;30, "low")</f>
        <v>High</v>
      </c>
    </row>
    <row r="736" spans="1:7" x14ac:dyDescent="0.3">
      <c r="A736" t="s">
        <v>235</v>
      </c>
      <c r="B736" t="s">
        <v>2318</v>
      </c>
      <c r="C736">
        <v>32</v>
      </c>
      <c r="D736" t="s">
        <v>167</v>
      </c>
      <c r="E736" t="s">
        <v>167</v>
      </c>
      <c r="F736" t="s">
        <v>167</v>
      </c>
      <c r="G736" t="str">
        <f t="array" ref="G736">_xlfn.IFS(C736&gt;50, "High", C736&gt;=30, "Moderate", C736&lt;30, "low")</f>
        <v>Moderate</v>
      </c>
    </row>
    <row r="737" spans="1:7" x14ac:dyDescent="0.3">
      <c r="A737" t="s">
        <v>235</v>
      </c>
      <c r="B737" t="s">
        <v>2318</v>
      </c>
      <c r="C737">
        <v>32</v>
      </c>
      <c r="D737" t="s">
        <v>167</v>
      </c>
      <c r="E737" t="s">
        <v>167</v>
      </c>
      <c r="F737" t="s">
        <v>167</v>
      </c>
      <c r="G737" t="str">
        <f t="array" ref="G737">_xlfn.IFS(C737&gt;50, "High", C737&gt;=30, "Moderate", C737&lt;30, "low")</f>
        <v>Moderate</v>
      </c>
    </row>
    <row r="738" spans="1:7" x14ac:dyDescent="0.3">
      <c r="A738" t="s">
        <v>235</v>
      </c>
      <c r="B738" t="s">
        <v>2318</v>
      </c>
      <c r="C738">
        <v>32</v>
      </c>
      <c r="D738" t="s">
        <v>167</v>
      </c>
      <c r="E738" t="s">
        <v>167</v>
      </c>
      <c r="F738" t="s">
        <v>167</v>
      </c>
      <c r="G738" t="str">
        <f t="array" ref="G738">_xlfn.IFS(C738&gt;50, "High", C738&gt;=30, "Moderate", C738&lt;30, "low")</f>
        <v>Moderate</v>
      </c>
    </row>
    <row r="739" spans="1:7" x14ac:dyDescent="0.3">
      <c r="A739" t="s">
        <v>235</v>
      </c>
      <c r="B739" t="s">
        <v>2318</v>
      </c>
      <c r="C739">
        <v>32</v>
      </c>
      <c r="D739" t="s">
        <v>167</v>
      </c>
      <c r="E739" t="s">
        <v>167</v>
      </c>
      <c r="F739" t="s">
        <v>167</v>
      </c>
      <c r="G739" t="str">
        <f t="array" ref="G739">_xlfn.IFS(C739&gt;50, "High", C739&gt;=30, "Moderate", C739&lt;30, "low")</f>
        <v>Moderate</v>
      </c>
    </row>
    <row r="740" spans="1:7" x14ac:dyDescent="0.3">
      <c r="A740" t="s">
        <v>235</v>
      </c>
      <c r="B740" t="s">
        <v>2318</v>
      </c>
      <c r="C740">
        <v>32</v>
      </c>
      <c r="D740" t="s">
        <v>167</v>
      </c>
      <c r="E740" t="s">
        <v>167</v>
      </c>
      <c r="F740" t="s">
        <v>167</v>
      </c>
      <c r="G740" t="str">
        <f t="array" ref="G740">_xlfn.IFS(C740&gt;50, "High", C740&gt;=30, "Moderate", C740&lt;30, "low")</f>
        <v>Moderate</v>
      </c>
    </row>
    <row r="741" spans="1:7" x14ac:dyDescent="0.3">
      <c r="A741" t="s">
        <v>235</v>
      </c>
      <c r="B741" t="s">
        <v>2318</v>
      </c>
      <c r="C741">
        <v>32</v>
      </c>
      <c r="D741" t="s">
        <v>167</v>
      </c>
      <c r="E741" t="s">
        <v>167</v>
      </c>
      <c r="F741" t="s">
        <v>167</v>
      </c>
      <c r="G741" t="str">
        <f t="array" ref="G741">_xlfn.IFS(C741&gt;50, "High", C741&gt;=30, "Moderate", C741&lt;30, "low")</f>
        <v>Moderate</v>
      </c>
    </row>
    <row r="742" spans="1:7" x14ac:dyDescent="0.3">
      <c r="A742" t="s">
        <v>235</v>
      </c>
      <c r="B742" t="s">
        <v>2318</v>
      </c>
      <c r="C742">
        <v>32</v>
      </c>
      <c r="D742" t="s">
        <v>167</v>
      </c>
      <c r="E742" t="s">
        <v>167</v>
      </c>
      <c r="F742" t="s">
        <v>167</v>
      </c>
      <c r="G742" t="str">
        <f t="array" ref="G742">_xlfn.IFS(C742&gt;50, "High", C742&gt;=30, "Moderate", C742&lt;30, "low")</f>
        <v>Moderate</v>
      </c>
    </row>
    <row r="743" spans="1:7" x14ac:dyDescent="0.3">
      <c r="A743" t="s">
        <v>235</v>
      </c>
      <c r="B743" t="s">
        <v>2318</v>
      </c>
      <c r="C743">
        <v>32</v>
      </c>
      <c r="D743" t="s">
        <v>167</v>
      </c>
      <c r="E743" t="s">
        <v>167</v>
      </c>
      <c r="F743" t="s">
        <v>167</v>
      </c>
      <c r="G743" t="str">
        <f t="array" ref="G743">_xlfn.IFS(C743&gt;50, "High", C743&gt;=30, "Moderate", C743&lt;30, "low")</f>
        <v>Moderate</v>
      </c>
    </row>
    <row r="744" spans="1:7" x14ac:dyDescent="0.3">
      <c r="A744" t="s">
        <v>235</v>
      </c>
      <c r="B744" t="s">
        <v>2318</v>
      </c>
      <c r="C744">
        <v>32</v>
      </c>
      <c r="D744" t="s">
        <v>167</v>
      </c>
      <c r="E744" t="s">
        <v>167</v>
      </c>
      <c r="F744" t="s">
        <v>167</v>
      </c>
      <c r="G744" t="str">
        <f t="array" ref="G744">_xlfn.IFS(C744&gt;50, "High", C744&gt;=30, "Moderate", C744&lt;30, "low")</f>
        <v>Moderate</v>
      </c>
    </row>
    <row r="745" spans="1:7" x14ac:dyDescent="0.3">
      <c r="A745" t="s">
        <v>235</v>
      </c>
      <c r="B745" t="s">
        <v>2318</v>
      </c>
      <c r="C745">
        <v>32</v>
      </c>
      <c r="D745" t="s">
        <v>167</v>
      </c>
      <c r="E745" t="s">
        <v>167</v>
      </c>
      <c r="F745" t="s">
        <v>167</v>
      </c>
      <c r="G745" t="str">
        <f t="array" ref="G745">_xlfn.IFS(C745&gt;50, "High", C745&gt;=30, "Moderate", C745&lt;30, "low")</f>
        <v>Moderate</v>
      </c>
    </row>
    <row r="746" spans="1:7" x14ac:dyDescent="0.3">
      <c r="A746" t="s">
        <v>235</v>
      </c>
      <c r="B746" t="s">
        <v>2318</v>
      </c>
      <c r="C746">
        <v>32</v>
      </c>
      <c r="D746" t="s">
        <v>167</v>
      </c>
      <c r="E746" t="s">
        <v>167</v>
      </c>
      <c r="F746" t="s">
        <v>167</v>
      </c>
      <c r="G746" t="str">
        <f t="array" ref="G746">_xlfn.IFS(C746&gt;50, "High", C746&gt;=30, "Moderate", C746&lt;30, "low")</f>
        <v>Moderate</v>
      </c>
    </row>
    <row r="747" spans="1:7" x14ac:dyDescent="0.3">
      <c r="A747" t="s">
        <v>235</v>
      </c>
      <c r="B747" t="s">
        <v>2318</v>
      </c>
      <c r="C747">
        <v>32</v>
      </c>
      <c r="D747" t="s">
        <v>167</v>
      </c>
      <c r="E747" t="s">
        <v>167</v>
      </c>
      <c r="F747" t="s">
        <v>167</v>
      </c>
      <c r="G747" t="str">
        <f t="array" ref="G747">_xlfn.IFS(C747&gt;50, "High", C747&gt;=30, "Moderate", C747&lt;30, "low")</f>
        <v>Moderate</v>
      </c>
    </row>
    <row r="748" spans="1:7" x14ac:dyDescent="0.3">
      <c r="A748" t="s">
        <v>235</v>
      </c>
      <c r="B748" t="s">
        <v>2318</v>
      </c>
      <c r="C748">
        <v>32</v>
      </c>
      <c r="D748" t="s">
        <v>167</v>
      </c>
      <c r="E748" t="s">
        <v>167</v>
      </c>
      <c r="F748" t="s">
        <v>167</v>
      </c>
      <c r="G748" t="str">
        <f t="array" ref="G748">_xlfn.IFS(C748&gt;50, "High", C748&gt;=30, "Moderate", C748&lt;30, "low")</f>
        <v>Moderate</v>
      </c>
    </row>
    <row r="749" spans="1:7" x14ac:dyDescent="0.3">
      <c r="A749" t="s">
        <v>235</v>
      </c>
      <c r="B749" t="s">
        <v>2318</v>
      </c>
      <c r="C749">
        <v>32</v>
      </c>
      <c r="D749" t="s">
        <v>167</v>
      </c>
      <c r="E749" t="s">
        <v>167</v>
      </c>
      <c r="F749" t="s">
        <v>167</v>
      </c>
      <c r="G749" t="str">
        <f t="array" ref="G749">_xlfn.IFS(C749&gt;50, "High", C749&gt;=30, "Moderate", C749&lt;30, "low")</f>
        <v>Moderate</v>
      </c>
    </row>
    <row r="750" spans="1:7" x14ac:dyDescent="0.3">
      <c r="A750" t="s">
        <v>139</v>
      </c>
      <c r="B750" t="s">
        <v>2335</v>
      </c>
      <c r="C750">
        <v>35</v>
      </c>
      <c r="D750" t="s">
        <v>167</v>
      </c>
      <c r="E750" t="s">
        <v>167</v>
      </c>
      <c r="F750" t="s">
        <v>167</v>
      </c>
      <c r="G750" t="str">
        <f t="array" ref="G750">_xlfn.IFS(C750&gt;50, "High", C750&gt;=30, "Moderate", C750&lt;30, "low")</f>
        <v>Moderate</v>
      </c>
    </row>
    <row r="751" spans="1:7" x14ac:dyDescent="0.3">
      <c r="A751" t="s">
        <v>139</v>
      </c>
      <c r="B751" t="s">
        <v>2335</v>
      </c>
      <c r="C751">
        <v>35</v>
      </c>
      <c r="D751" t="s">
        <v>167</v>
      </c>
      <c r="E751" t="s">
        <v>167</v>
      </c>
      <c r="F751" t="s">
        <v>167</v>
      </c>
      <c r="G751" t="str">
        <f t="array" ref="G751">_xlfn.IFS(C751&gt;50, "High", C751&gt;=30, "Moderate", C751&lt;30, "low")</f>
        <v>Moderate</v>
      </c>
    </row>
    <row r="752" spans="1:7" x14ac:dyDescent="0.3">
      <c r="A752" t="s">
        <v>139</v>
      </c>
      <c r="B752" t="s">
        <v>2335</v>
      </c>
      <c r="C752">
        <v>35</v>
      </c>
      <c r="D752" t="s">
        <v>167</v>
      </c>
      <c r="E752" t="s">
        <v>167</v>
      </c>
      <c r="F752" t="s">
        <v>167</v>
      </c>
      <c r="G752" t="str">
        <f t="array" ref="G752">_xlfn.IFS(C752&gt;50, "High", C752&gt;=30, "Moderate", C752&lt;30, "low")</f>
        <v>Moderate</v>
      </c>
    </row>
    <row r="753" spans="1:7" x14ac:dyDescent="0.3">
      <c r="A753" t="s">
        <v>785</v>
      </c>
      <c r="B753" t="s">
        <v>2347</v>
      </c>
      <c r="C753">
        <v>60</v>
      </c>
      <c r="D753" t="s">
        <v>167</v>
      </c>
      <c r="E753" t="s">
        <v>167</v>
      </c>
      <c r="F753" t="s">
        <v>167</v>
      </c>
      <c r="G753" t="str">
        <f t="array" ref="G753">_xlfn.IFS(C753&gt;50, "High", C753&gt;=30, "Moderate", C753&lt;30, "low")</f>
        <v>High</v>
      </c>
    </row>
    <row r="754" spans="1:7" x14ac:dyDescent="0.3">
      <c r="A754" t="s">
        <v>785</v>
      </c>
      <c r="B754" t="s">
        <v>2347</v>
      </c>
      <c r="C754">
        <v>60</v>
      </c>
      <c r="D754" t="s">
        <v>167</v>
      </c>
      <c r="E754" t="s">
        <v>167</v>
      </c>
      <c r="F754" t="s">
        <v>167</v>
      </c>
      <c r="G754" t="str">
        <f t="array" ref="G754">_xlfn.IFS(C754&gt;50, "High", C754&gt;=30, "Moderate", C754&lt;30, "low")</f>
        <v>High</v>
      </c>
    </row>
    <row r="755" spans="1:7" x14ac:dyDescent="0.3">
      <c r="A755" t="s">
        <v>785</v>
      </c>
      <c r="B755" t="s">
        <v>2347</v>
      </c>
      <c r="C755">
        <v>60</v>
      </c>
      <c r="D755" t="s">
        <v>167</v>
      </c>
      <c r="E755" t="s">
        <v>167</v>
      </c>
      <c r="F755" t="s">
        <v>167</v>
      </c>
      <c r="G755" t="str">
        <f t="array" ref="G755">_xlfn.IFS(C755&gt;50, "High", C755&gt;=30, "Moderate", C755&lt;30, "low")</f>
        <v>High</v>
      </c>
    </row>
    <row r="756" spans="1:7" x14ac:dyDescent="0.3">
      <c r="A756" t="s">
        <v>785</v>
      </c>
      <c r="B756" t="s">
        <v>2347</v>
      </c>
      <c r="C756">
        <v>47</v>
      </c>
      <c r="D756" t="s">
        <v>167</v>
      </c>
      <c r="E756" t="s">
        <v>167</v>
      </c>
      <c r="F756" t="s">
        <v>167</v>
      </c>
      <c r="G756" t="str">
        <f t="array" ref="G756">_xlfn.IFS(C756&gt;50, "High", C756&gt;=30, "Moderate", C756&lt;30, "low")</f>
        <v>Moderate</v>
      </c>
    </row>
    <row r="757" spans="1:7" x14ac:dyDescent="0.3">
      <c r="A757" t="s">
        <v>785</v>
      </c>
      <c r="B757" t="s">
        <v>2347</v>
      </c>
      <c r="C757">
        <v>60</v>
      </c>
      <c r="D757" t="s">
        <v>167</v>
      </c>
      <c r="E757" t="s">
        <v>167</v>
      </c>
      <c r="F757" t="s">
        <v>167</v>
      </c>
      <c r="G757" t="str">
        <f t="array" ref="G757">_xlfn.IFS(C757&gt;50, "High", C757&gt;=30, "Moderate", C757&lt;30, "low")</f>
        <v>High</v>
      </c>
    </row>
    <row r="758" spans="1:7" x14ac:dyDescent="0.3">
      <c r="A758" t="s">
        <v>785</v>
      </c>
      <c r="B758" t="s">
        <v>2347</v>
      </c>
      <c r="C758">
        <v>60</v>
      </c>
      <c r="D758" t="s">
        <v>167</v>
      </c>
      <c r="E758" t="s">
        <v>167</v>
      </c>
      <c r="F758" t="s">
        <v>167</v>
      </c>
      <c r="G758" t="str">
        <f t="array" ref="G758">_xlfn.IFS(C758&gt;50, "High", C758&gt;=30, "Moderate", C758&lt;30, "low")</f>
        <v>High</v>
      </c>
    </row>
    <row r="759" spans="1:7" x14ac:dyDescent="0.3">
      <c r="A759" t="s">
        <v>139</v>
      </c>
      <c r="B759" t="s">
        <v>2358</v>
      </c>
      <c r="C759">
        <v>60</v>
      </c>
      <c r="D759" t="s">
        <v>167</v>
      </c>
      <c r="E759" t="s">
        <v>167</v>
      </c>
      <c r="F759" t="s">
        <v>167</v>
      </c>
      <c r="G759" t="str">
        <f t="array" ref="G759">_xlfn.IFS(C759&gt;50, "High", C759&gt;=30, "Moderate", C759&lt;30, "low")</f>
        <v>High</v>
      </c>
    </row>
    <row r="760" spans="1:7" x14ac:dyDescent="0.3">
      <c r="A760" t="s">
        <v>319</v>
      </c>
      <c r="B760" t="s">
        <v>2367</v>
      </c>
      <c r="C760">
        <v>47</v>
      </c>
      <c r="D760" t="s">
        <v>167</v>
      </c>
      <c r="E760" t="s">
        <v>167</v>
      </c>
      <c r="F760" t="s">
        <v>167</v>
      </c>
      <c r="G760" t="str">
        <f t="array" ref="G760">_xlfn.IFS(C760&gt;50, "High", C760&gt;=30, "Moderate", C760&lt;30, "low")</f>
        <v>Moderate</v>
      </c>
    </row>
    <row r="761" spans="1:7" x14ac:dyDescent="0.3">
      <c r="A761" t="s">
        <v>444</v>
      </c>
      <c r="B761" t="s">
        <v>2377</v>
      </c>
      <c r="C761">
        <v>50</v>
      </c>
      <c r="D761" t="s">
        <v>167</v>
      </c>
      <c r="E761" t="s">
        <v>167</v>
      </c>
      <c r="F761" t="s">
        <v>837</v>
      </c>
      <c r="G761" t="str">
        <f t="array" ref="G761">_xlfn.IFS(C761&gt;50, "High", C761&gt;=30, "Moderate", C761&lt;30, "low")</f>
        <v>Moderate</v>
      </c>
    </row>
    <row r="762" spans="1:7" x14ac:dyDescent="0.3">
      <c r="A762" t="s">
        <v>444</v>
      </c>
      <c r="B762" t="s">
        <v>2388</v>
      </c>
      <c r="C762">
        <v>42</v>
      </c>
      <c r="D762" t="s">
        <v>167</v>
      </c>
      <c r="E762" t="s">
        <v>167</v>
      </c>
      <c r="F762" t="s">
        <v>167</v>
      </c>
      <c r="G762" t="str">
        <f t="array" ref="G762">_xlfn.IFS(C762&gt;50, "High", C762&gt;=30, "Moderate", C762&lt;30, "low")</f>
        <v>Moderate</v>
      </c>
    </row>
    <row r="763" spans="1:7" x14ac:dyDescent="0.3">
      <c r="A763" t="s">
        <v>444</v>
      </c>
      <c r="B763" t="s">
        <v>2388</v>
      </c>
      <c r="C763">
        <v>42</v>
      </c>
      <c r="D763" t="s">
        <v>167</v>
      </c>
      <c r="E763" t="s">
        <v>167</v>
      </c>
      <c r="F763" t="s">
        <v>167</v>
      </c>
      <c r="G763" t="str">
        <f t="array" ref="G763">_xlfn.IFS(C763&gt;50, "High", C763&gt;=30, "Moderate", C763&lt;30, "low")</f>
        <v>Moderate</v>
      </c>
    </row>
    <row r="764" spans="1:7" x14ac:dyDescent="0.3">
      <c r="A764" t="s">
        <v>444</v>
      </c>
      <c r="B764" t="s">
        <v>2388</v>
      </c>
      <c r="C764">
        <v>42</v>
      </c>
      <c r="D764" t="s">
        <v>167</v>
      </c>
      <c r="E764" t="s">
        <v>167</v>
      </c>
      <c r="F764" t="s">
        <v>167</v>
      </c>
      <c r="G764" t="str">
        <f t="array" ref="G764">_xlfn.IFS(C764&gt;50, "High", C764&gt;=30, "Moderate", C764&lt;30, "low")</f>
        <v>Moderate</v>
      </c>
    </row>
    <row r="765" spans="1:7" x14ac:dyDescent="0.3">
      <c r="A765" t="s">
        <v>444</v>
      </c>
      <c r="B765" t="s">
        <v>2388</v>
      </c>
      <c r="C765">
        <v>42</v>
      </c>
      <c r="D765" t="s">
        <v>167</v>
      </c>
      <c r="E765" t="s">
        <v>167</v>
      </c>
      <c r="F765" t="s">
        <v>167</v>
      </c>
      <c r="G765" t="str">
        <f t="array" ref="G765">_xlfn.IFS(C765&gt;50, "High", C765&gt;=30, "Moderate", C765&lt;30, "low")</f>
        <v>Moderate</v>
      </c>
    </row>
    <row r="766" spans="1:7" x14ac:dyDescent="0.3">
      <c r="A766" t="s">
        <v>444</v>
      </c>
      <c r="B766" t="s">
        <v>2388</v>
      </c>
      <c r="C766">
        <v>42</v>
      </c>
      <c r="D766" t="s">
        <v>167</v>
      </c>
      <c r="E766" t="s">
        <v>167</v>
      </c>
      <c r="F766" t="s">
        <v>167</v>
      </c>
      <c r="G766" t="str">
        <f t="array" ref="G766">_xlfn.IFS(C766&gt;50, "High", C766&gt;=30, "Moderate", C766&lt;30, "low")</f>
        <v>Moderate</v>
      </c>
    </row>
    <row r="767" spans="1:7" x14ac:dyDescent="0.3">
      <c r="A767" t="s">
        <v>444</v>
      </c>
      <c r="B767" t="s">
        <v>2388</v>
      </c>
      <c r="C767">
        <v>42</v>
      </c>
      <c r="D767" t="s">
        <v>167</v>
      </c>
      <c r="E767" t="s">
        <v>167</v>
      </c>
      <c r="F767" t="s">
        <v>167</v>
      </c>
      <c r="G767" t="str">
        <f t="array" ref="G767">_xlfn.IFS(C767&gt;50, "High", C767&gt;=30, "Moderate", C767&lt;30, "low")</f>
        <v>Moderate</v>
      </c>
    </row>
    <row r="768" spans="1:7" x14ac:dyDescent="0.3">
      <c r="A768" t="s">
        <v>444</v>
      </c>
      <c r="B768" t="s">
        <v>2388</v>
      </c>
      <c r="C768">
        <v>42</v>
      </c>
      <c r="D768" t="s">
        <v>167</v>
      </c>
      <c r="E768" t="s">
        <v>167</v>
      </c>
      <c r="F768" t="s">
        <v>167</v>
      </c>
      <c r="G768" t="str">
        <f t="array" ref="G768">_xlfn.IFS(C768&gt;50, "High", C768&gt;=30, "Moderate", C768&lt;30, "low")</f>
        <v>Moderate</v>
      </c>
    </row>
    <row r="769" spans="1:7" x14ac:dyDescent="0.3">
      <c r="A769" t="s">
        <v>444</v>
      </c>
      <c r="B769" t="s">
        <v>2388</v>
      </c>
      <c r="C769">
        <v>42</v>
      </c>
      <c r="D769" t="s">
        <v>167</v>
      </c>
      <c r="E769" t="s">
        <v>167</v>
      </c>
      <c r="F769" t="s">
        <v>167</v>
      </c>
      <c r="G769" t="str">
        <f t="array" ref="G769">_xlfn.IFS(C769&gt;50, "High", C769&gt;=30, "Moderate", C769&lt;30, "low")</f>
        <v>Moderate</v>
      </c>
    </row>
    <row r="770" spans="1:7" x14ac:dyDescent="0.3">
      <c r="A770" t="s">
        <v>444</v>
      </c>
      <c r="B770" t="s">
        <v>2388</v>
      </c>
      <c r="C770">
        <v>42</v>
      </c>
      <c r="D770" t="s">
        <v>167</v>
      </c>
      <c r="E770" t="s">
        <v>167</v>
      </c>
      <c r="F770" t="s">
        <v>167</v>
      </c>
      <c r="G770" t="str">
        <f t="array" ref="G770">_xlfn.IFS(C770&gt;50, "High", C770&gt;=30, "Moderate", C770&lt;30, "low")</f>
        <v>Moderate</v>
      </c>
    </row>
    <row r="771" spans="1:7" x14ac:dyDescent="0.3">
      <c r="A771" t="s">
        <v>444</v>
      </c>
      <c r="B771" t="s">
        <v>2388</v>
      </c>
      <c r="C771">
        <v>42</v>
      </c>
      <c r="D771" t="s">
        <v>167</v>
      </c>
      <c r="E771" t="s">
        <v>167</v>
      </c>
      <c r="F771" t="s">
        <v>167</v>
      </c>
      <c r="G771" t="str">
        <f t="array" ref="G771">_xlfn.IFS(C771&gt;50, "High", C771&gt;=30, "Moderate", C771&lt;30, "low")</f>
        <v>Moderate</v>
      </c>
    </row>
    <row r="772" spans="1:7" x14ac:dyDescent="0.3">
      <c r="A772" t="s">
        <v>444</v>
      </c>
      <c r="B772" t="s">
        <v>2388</v>
      </c>
      <c r="C772">
        <v>42</v>
      </c>
      <c r="D772" t="s">
        <v>167</v>
      </c>
      <c r="E772" t="s">
        <v>167</v>
      </c>
      <c r="F772" t="s">
        <v>167</v>
      </c>
      <c r="G772" t="str">
        <f t="array" ref="G772">_xlfn.IFS(C772&gt;50, "High", C772&gt;=30, "Moderate", C772&lt;30, "low")</f>
        <v>Moderate</v>
      </c>
    </row>
    <row r="773" spans="1:7" x14ac:dyDescent="0.3">
      <c r="A773" t="s">
        <v>444</v>
      </c>
      <c r="B773" t="s">
        <v>2388</v>
      </c>
      <c r="C773">
        <v>42</v>
      </c>
      <c r="D773" t="s">
        <v>167</v>
      </c>
      <c r="E773" t="s">
        <v>167</v>
      </c>
      <c r="F773" t="s">
        <v>167</v>
      </c>
      <c r="G773" t="str">
        <f t="array" ref="G773">_xlfn.IFS(C773&gt;50, "High", C773&gt;=30, "Moderate", C773&lt;30, "low")</f>
        <v>Moderate</v>
      </c>
    </row>
    <row r="774" spans="1:7" x14ac:dyDescent="0.3">
      <c r="A774" t="s">
        <v>444</v>
      </c>
      <c r="B774" t="s">
        <v>2388</v>
      </c>
      <c r="C774">
        <v>42</v>
      </c>
      <c r="D774" t="s">
        <v>167</v>
      </c>
      <c r="E774" t="s">
        <v>167</v>
      </c>
      <c r="F774" t="s">
        <v>167</v>
      </c>
      <c r="G774" t="str">
        <f t="array" ref="G774">_xlfn.IFS(C774&gt;50, "High", C774&gt;=30, "Moderate", C774&lt;30, "low")</f>
        <v>Moderate</v>
      </c>
    </row>
    <row r="775" spans="1:7" x14ac:dyDescent="0.3">
      <c r="A775" t="s">
        <v>444</v>
      </c>
      <c r="B775" t="s">
        <v>2388</v>
      </c>
      <c r="C775">
        <v>42</v>
      </c>
      <c r="D775" t="s">
        <v>167</v>
      </c>
      <c r="E775" t="s">
        <v>167</v>
      </c>
      <c r="F775" t="s">
        <v>167</v>
      </c>
      <c r="G775" t="str">
        <f t="array" ref="G775">_xlfn.IFS(C775&gt;50, "High", C775&gt;=30, "Moderate", C775&lt;30, "low")</f>
        <v>Moderate</v>
      </c>
    </row>
    <row r="776" spans="1:7" x14ac:dyDescent="0.3">
      <c r="A776" t="s">
        <v>865</v>
      </c>
      <c r="B776" t="s">
        <v>2411</v>
      </c>
      <c r="C776">
        <v>50</v>
      </c>
      <c r="D776" t="s">
        <v>167</v>
      </c>
      <c r="E776" t="s">
        <v>167</v>
      </c>
      <c r="F776" t="s">
        <v>167</v>
      </c>
      <c r="G776" t="str">
        <f t="array" ref="G776">_xlfn.IFS(C776&gt;50, "High", C776&gt;=30, "Moderate", C776&lt;30, "low")</f>
        <v>Moderate</v>
      </c>
    </row>
    <row r="777" spans="1:7" x14ac:dyDescent="0.3">
      <c r="A777" t="s">
        <v>865</v>
      </c>
      <c r="B777" t="s">
        <v>2411</v>
      </c>
      <c r="C777">
        <v>50</v>
      </c>
      <c r="D777" t="s">
        <v>167</v>
      </c>
      <c r="E777" t="s">
        <v>167</v>
      </c>
      <c r="F777" t="s">
        <v>167</v>
      </c>
      <c r="G777" t="str">
        <f t="array" ref="G777">_xlfn.IFS(C777&gt;50, "High", C777&gt;=30, "Moderate", C777&lt;30, "low")</f>
        <v>Moderate</v>
      </c>
    </row>
    <row r="778" spans="1:7" x14ac:dyDescent="0.3">
      <c r="A778" t="s">
        <v>865</v>
      </c>
      <c r="B778" t="s">
        <v>2411</v>
      </c>
      <c r="C778">
        <v>50</v>
      </c>
      <c r="D778" t="s">
        <v>167</v>
      </c>
      <c r="E778" t="s">
        <v>167</v>
      </c>
      <c r="F778" t="s">
        <v>167</v>
      </c>
      <c r="G778" t="str">
        <f t="array" ref="G778">_xlfn.IFS(C778&gt;50, "High", C778&gt;=30, "Moderate", C778&lt;30, "low")</f>
        <v>Moderate</v>
      </c>
    </row>
    <row r="779" spans="1:7" x14ac:dyDescent="0.3">
      <c r="A779" t="s">
        <v>865</v>
      </c>
      <c r="B779" t="s">
        <v>2411</v>
      </c>
      <c r="C779">
        <v>50</v>
      </c>
      <c r="D779" t="s">
        <v>167</v>
      </c>
      <c r="E779" t="s">
        <v>167</v>
      </c>
      <c r="F779" t="s">
        <v>167</v>
      </c>
      <c r="G779" t="str">
        <f t="array" ref="G779">_xlfn.IFS(C779&gt;50, "High", C779&gt;=30, "Moderate", C779&lt;30, "low")</f>
        <v>Moderate</v>
      </c>
    </row>
    <row r="780" spans="1:7" x14ac:dyDescent="0.3">
      <c r="A780" t="s">
        <v>865</v>
      </c>
      <c r="B780" t="s">
        <v>2411</v>
      </c>
      <c r="C780">
        <v>50</v>
      </c>
      <c r="D780" t="s">
        <v>167</v>
      </c>
      <c r="E780" t="s">
        <v>167</v>
      </c>
      <c r="F780" t="s">
        <v>167</v>
      </c>
      <c r="G780" t="str">
        <f t="array" ref="G780">_xlfn.IFS(C780&gt;50, "High", C780&gt;=30, "Moderate", C780&lt;30, "low")</f>
        <v>Moderate</v>
      </c>
    </row>
    <row r="781" spans="1:7" x14ac:dyDescent="0.3">
      <c r="A781" t="s">
        <v>865</v>
      </c>
      <c r="B781" t="s">
        <v>2411</v>
      </c>
      <c r="C781">
        <v>50</v>
      </c>
      <c r="D781" t="s">
        <v>167</v>
      </c>
      <c r="E781" t="s">
        <v>167</v>
      </c>
      <c r="F781" t="s">
        <v>167</v>
      </c>
      <c r="G781" t="str">
        <f t="array" ref="G781">_xlfn.IFS(C781&gt;50, "High", C781&gt;=30, "Moderate", C781&lt;30, "low")</f>
        <v>Moderate</v>
      </c>
    </row>
    <row r="782" spans="1:7" x14ac:dyDescent="0.3">
      <c r="A782" t="s">
        <v>865</v>
      </c>
      <c r="B782" t="s">
        <v>2411</v>
      </c>
      <c r="C782">
        <v>50</v>
      </c>
      <c r="D782" t="s">
        <v>167</v>
      </c>
      <c r="E782" t="s">
        <v>167</v>
      </c>
      <c r="F782" t="s">
        <v>167</v>
      </c>
      <c r="G782" t="str">
        <f t="array" ref="G782">_xlfn.IFS(C782&gt;50, "High", C782&gt;=30, "Moderate", C782&lt;30, "low")</f>
        <v>Moderate</v>
      </c>
    </row>
    <row r="783" spans="1:7" x14ac:dyDescent="0.3">
      <c r="A783" t="s">
        <v>865</v>
      </c>
      <c r="B783" t="s">
        <v>2411</v>
      </c>
      <c r="C783">
        <v>50</v>
      </c>
      <c r="D783" t="s">
        <v>167</v>
      </c>
      <c r="E783" t="s">
        <v>167</v>
      </c>
      <c r="F783" t="s">
        <v>167</v>
      </c>
      <c r="G783" t="str">
        <f t="array" ref="G783">_xlfn.IFS(C783&gt;50, "High", C783&gt;=30, "Moderate", C783&lt;30, "low")</f>
        <v>Moderate</v>
      </c>
    </row>
    <row r="784" spans="1:7" x14ac:dyDescent="0.3">
      <c r="A784" t="s">
        <v>865</v>
      </c>
      <c r="B784" t="s">
        <v>2411</v>
      </c>
      <c r="C784">
        <v>50</v>
      </c>
      <c r="D784" t="s">
        <v>167</v>
      </c>
      <c r="E784" t="s">
        <v>167</v>
      </c>
      <c r="F784" t="s">
        <v>167</v>
      </c>
      <c r="G784" t="str">
        <f t="array" ref="G784">_xlfn.IFS(C784&gt;50, "High", C784&gt;=30, "Moderate", C784&lt;30, "low")</f>
        <v>Moderate</v>
      </c>
    </row>
    <row r="785" spans="1:7" x14ac:dyDescent="0.3">
      <c r="A785" t="s">
        <v>865</v>
      </c>
      <c r="B785" t="s">
        <v>2411</v>
      </c>
      <c r="C785">
        <v>50</v>
      </c>
      <c r="D785" t="s">
        <v>167</v>
      </c>
      <c r="E785" t="s">
        <v>167</v>
      </c>
      <c r="F785" t="s">
        <v>167</v>
      </c>
      <c r="G785" t="str">
        <f t="array" ref="G785">_xlfn.IFS(C785&gt;50, "High", C785&gt;=30, "Moderate", C785&lt;30, "low")</f>
        <v>Moderate</v>
      </c>
    </row>
    <row r="786" spans="1:7" x14ac:dyDescent="0.3">
      <c r="A786" t="s">
        <v>865</v>
      </c>
      <c r="B786" t="s">
        <v>2411</v>
      </c>
      <c r="C786">
        <v>50</v>
      </c>
      <c r="D786" t="s">
        <v>167</v>
      </c>
      <c r="E786" t="s">
        <v>167</v>
      </c>
      <c r="F786" t="s">
        <v>167</v>
      </c>
      <c r="G786" t="str">
        <f t="array" ref="G786">_xlfn.IFS(C786&gt;50, "High", C786&gt;=30, "Moderate", C786&lt;30, "low")</f>
        <v>Moderate</v>
      </c>
    </row>
    <row r="787" spans="1:7" x14ac:dyDescent="0.3">
      <c r="A787" t="s">
        <v>865</v>
      </c>
      <c r="B787" t="s">
        <v>2411</v>
      </c>
      <c r="C787">
        <v>50</v>
      </c>
      <c r="D787" t="s">
        <v>167</v>
      </c>
      <c r="E787" t="s">
        <v>167</v>
      </c>
      <c r="F787" t="s">
        <v>167</v>
      </c>
      <c r="G787" t="str">
        <f t="array" ref="G787">_xlfn.IFS(C787&gt;50, "High", C787&gt;=30, "Moderate", C787&lt;30, "low")</f>
        <v>Moderate</v>
      </c>
    </row>
    <row r="788" spans="1:7" x14ac:dyDescent="0.3">
      <c r="A788" t="s">
        <v>785</v>
      </c>
      <c r="B788" t="s">
        <v>2442</v>
      </c>
      <c r="C788">
        <v>50</v>
      </c>
      <c r="D788" t="s">
        <v>167</v>
      </c>
      <c r="E788" t="s">
        <v>167</v>
      </c>
      <c r="F788" t="s">
        <v>167</v>
      </c>
      <c r="G788" t="str">
        <f t="array" ref="G788">_xlfn.IFS(C788&gt;50, "High", C788&gt;=30, "Moderate", C788&lt;30, "low")</f>
        <v>Moderate</v>
      </c>
    </row>
    <row r="789" spans="1:7" x14ac:dyDescent="0.3">
      <c r="A789" t="s">
        <v>785</v>
      </c>
      <c r="B789" t="s">
        <v>2442</v>
      </c>
      <c r="C789">
        <v>50</v>
      </c>
      <c r="D789" t="s">
        <v>167</v>
      </c>
      <c r="E789" t="s">
        <v>167</v>
      </c>
      <c r="F789" t="s">
        <v>167</v>
      </c>
      <c r="G789" t="str">
        <f t="array" ref="G789">_xlfn.IFS(C789&gt;50, "High", C789&gt;=30, "Moderate", C789&lt;30, "low")</f>
        <v>Moderate</v>
      </c>
    </row>
    <row r="790" spans="1:7" x14ac:dyDescent="0.3">
      <c r="A790" t="s">
        <v>785</v>
      </c>
      <c r="B790" t="s">
        <v>2442</v>
      </c>
      <c r="C790">
        <v>50</v>
      </c>
      <c r="D790" t="s">
        <v>167</v>
      </c>
      <c r="E790" t="s">
        <v>167</v>
      </c>
      <c r="F790" t="s">
        <v>167</v>
      </c>
      <c r="G790" t="str">
        <f t="array" ref="G790">_xlfn.IFS(C790&gt;50, "High", C790&gt;=30, "Moderate", C790&lt;30, "low")</f>
        <v>Moderate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E094-0004-49B8-9F4C-577546DC0103}">
  <dimension ref="A1:AF535"/>
  <sheetViews>
    <sheetView workbookViewId="0">
      <selection activeCell="R1" sqref="R1"/>
    </sheetView>
  </sheetViews>
  <sheetFormatPr defaultRowHeight="14.4" x14ac:dyDescent="0.3"/>
  <cols>
    <col min="1" max="1" width="11.109375" customWidth="1"/>
    <col min="2" max="2" width="13.5546875" customWidth="1"/>
    <col min="6" max="6" width="11.5546875" customWidth="1"/>
    <col min="7" max="7" width="10" customWidth="1"/>
    <col min="13" max="13" width="10.109375" customWidth="1"/>
    <col min="16" max="16" width="11" customWidth="1"/>
    <col min="17" max="17" width="11.44140625" customWidth="1"/>
    <col min="18" max="18" width="9.33203125" customWidth="1"/>
    <col min="25" max="25" width="9.88671875" customWidth="1"/>
    <col min="27" max="27" width="11.109375" customWidth="1"/>
    <col min="28" max="28" width="12.5546875" customWidth="1"/>
    <col min="29" max="29" width="10.33203125" customWidth="1"/>
    <col min="32" max="32" width="10.21875" customWidth="1"/>
  </cols>
  <sheetData>
    <row r="1" spans="1:32" x14ac:dyDescent="0.3">
      <c r="A1" s="3" t="s">
        <v>2498</v>
      </c>
    </row>
    <row r="3" spans="1:32" x14ac:dyDescent="0.3">
      <c r="A3" s="3" t="s">
        <v>1</v>
      </c>
      <c r="B3" s="3" t="s">
        <v>2</v>
      </c>
      <c r="C3" s="3" t="s">
        <v>11</v>
      </c>
      <c r="D3" s="3" t="s">
        <v>71</v>
      </c>
      <c r="E3" s="3" t="s">
        <v>59</v>
      </c>
      <c r="F3" s="3" t="s">
        <v>35</v>
      </c>
      <c r="G3" s="3" t="s">
        <v>2484</v>
      </c>
      <c r="L3" s="3" t="s">
        <v>1</v>
      </c>
      <c r="M3" s="3" t="s">
        <v>2</v>
      </c>
      <c r="N3" s="3" t="s">
        <v>11</v>
      </c>
      <c r="O3" s="3" t="s">
        <v>71</v>
      </c>
      <c r="P3" s="3" t="s">
        <v>59</v>
      </c>
      <c r="Q3" s="3" t="s">
        <v>35</v>
      </c>
      <c r="R3" s="3" t="s">
        <v>2484</v>
      </c>
      <c r="W3" s="22" t="s">
        <v>1</v>
      </c>
      <c r="X3" s="22" t="s">
        <v>2</v>
      </c>
      <c r="Y3" s="22" t="s">
        <v>11</v>
      </c>
      <c r="Z3" s="22" t="s">
        <v>71</v>
      </c>
      <c r="AA3" s="22" t="s">
        <v>59</v>
      </c>
      <c r="AB3" s="22" t="s">
        <v>35</v>
      </c>
      <c r="AC3" s="22" t="s">
        <v>2484</v>
      </c>
    </row>
    <row r="4" spans="1:32" x14ac:dyDescent="0.3">
      <c r="A4" t="s">
        <v>235</v>
      </c>
      <c r="B4" t="s">
        <v>300</v>
      </c>
      <c r="C4">
        <v>60</v>
      </c>
      <c r="D4" t="s">
        <v>167</v>
      </c>
      <c r="E4" t="s">
        <v>167</v>
      </c>
      <c r="F4" t="s">
        <v>167</v>
      </c>
      <c r="G4" t="s">
        <v>2488</v>
      </c>
      <c r="H4" s="14" t="s">
        <v>2489</v>
      </c>
      <c r="I4" s="14"/>
      <c r="J4" s="14"/>
      <c r="L4" t="s">
        <v>139</v>
      </c>
      <c r="M4" t="s">
        <v>140</v>
      </c>
      <c r="N4">
        <v>24</v>
      </c>
      <c r="O4" t="s">
        <v>167</v>
      </c>
      <c r="P4" t="s">
        <v>167</v>
      </c>
      <c r="Q4" t="s">
        <v>167</v>
      </c>
      <c r="R4" t="s">
        <v>2492</v>
      </c>
      <c r="S4" s="14" t="s">
        <v>2489</v>
      </c>
      <c r="T4" s="14"/>
      <c r="U4" s="14"/>
      <c r="W4" t="s">
        <v>235</v>
      </c>
      <c r="X4" t="s">
        <v>236</v>
      </c>
      <c r="Y4">
        <v>40</v>
      </c>
      <c r="Z4" t="s">
        <v>167</v>
      </c>
      <c r="AA4" t="s">
        <v>167</v>
      </c>
      <c r="AB4" t="s">
        <v>167</v>
      </c>
      <c r="AC4" t="s">
        <v>2494</v>
      </c>
      <c r="AD4" s="14" t="s">
        <v>2489</v>
      </c>
      <c r="AE4" s="14"/>
      <c r="AF4" s="14"/>
    </row>
    <row r="5" spans="1:32" x14ac:dyDescent="0.3">
      <c r="A5" t="s">
        <v>319</v>
      </c>
      <c r="B5" t="s">
        <v>320</v>
      </c>
      <c r="C5">
        <v>60</v>
      </c>
      <c r="D5" t="s">
        <v>167</v>
      </c>
      <c r="E5" t="s">
        <v>167</v>
      </c>
      <c r="F5" t="s">
        <v>167</v>
      </c>
      <c r="G5" t="s">
        <v>2488</v>
      </c>
      <c r="H5" s="14" t="s">
        <v>2490</v>
      </c>
      <c r="I5" s="14"/>
      <c r="J5" s="14"/>
      <c r="L5" t="s">
        <v>139</v>
      </c>
      <c r="M5" t="s">
        <v>140</v>
      </c>
      <c r="N5">
        <v>24</v>
      </c>
      <c r="O5" t="s">
        <v>167</v>
      </c>
      <c r="P5" t="s">
        <v>167</v>
      </c>
      <c r="Q5" t="s">
        <v>167</v>
      </c>
      <c r="R5" t="s">
        <v>2492</v>
      </c>
      <c r="S5" s="14" t="s">
        <v>2493</v>
      </c>
      <c r="T5" s="14"/>
      <c r="U5" s="14"/>
      <c r="W5" t="s">
        <v>235</v>
      </c>
      <c r="X5" t="s">
        <v>236</v>
      </c>
      <c r="Y5">
        <v>40</v>
      </c>
      <c r="Z5" t="s">
        <v>167</v>
      </c>
      <c r="AA5" t="s">
        <v>167</v>
      </c>
      <c r="AB5" t="s">
        <v>167</v>
      </c>
      <c r="AC5" t="s">
        <v>2494</v>
      </c>
      <c r="AD5" s="14" t="s">
        <v>2495</v>
      </c>
      <c r="AE5" s="14"/>
      <c r="AF5" s="14"/>
    </row>
    <row r="6" spans="1:32" x14ac:dyDescent="0.3">
      <c r="A6" t="s">
        <v>785</v>
      </c>
      <c r="B6" t="s">
        <v>821</v>
      </c>
      <c r="C6">
        <v>70</v>
      </c>
      <c r="D6" t="s">
        <v>167</v>
      </c>
      <c r="E6" t="s">
        <v>167</v>
      </c>
      <c r="F6" t="s">
        <v>167</v>
      </c>
      <c r="G6" t="s">
        <v>2488</v>
      </c>
      <c r="H6" s="14" t="s">
        <v>2491</v>
      </c>
      <c r="I6" s="14"/>
      <c r="J6" s="14"/>
      <c r="L6" t="s">
        <v>139</v>
      </c>
      <c r="M6" t="s">
        <v>140</v>
      </c>
      <c r="N6">
        <v>15</v>
      </c>
      <c r="O6" t="s">
        <v>167</v>
      </c>
      <c r="P6" t="s">
        <v>167</v>
      </c>
      <c r="Q6" t="s">
        <v>167</v>
      </c>
      <c r="R6" t="s">
        <v>2492</v>
      </c>
      <c r="S6" s="14" t="s">
        <v>2491</v>
      </c>
      <c r="T6" s="14"/>
      <c r="U6" s="14"/>
      <c r="W6" t="s">
        <v>235</v>
      </c>
      <c r="X6" t="s">
        <v>236</v>
      </c>
      <c r="Y6">
        <v>40</v>
      </c>
      <c r="Z6" t="s">
        <v>167</v>
      </c>
      <c r="AA6" t="s">
        <v>167</v>
      </c>
      <c r="AB6" t="s">
        <v>167</v>
      </c>
      <c r="AC6" t="s">
        <v>2494</v>
      </c>
      <c r="AD6" s="14" t="s">
        <v>2496</v>
      </c>
      <c r="AE6" s="14"/>
      <c r="AF6" s="14"/>
    </row>
    <row r="7" spans="1:32" x14ac:dyDescent="0.3">
      <c r="A7" t="s">
        <v>785</v>
      </c>
      <c r="B7" t="s">
        <v>821</v>
      </c>
      <c r="C7">
        <v>70</v>
      </c>
      <c r="D7" t="s">
        <v>167</v>
      </c>
      <c r="E7" t="s">
        <v>167</v>
      </c>
      <c r="F7" t="s">
        <v>837</v>
      </c>
      <c r="G7" t="s">
        <v>2488</v>
      </c>
      <c r="L7" t="s">
        <v>139</v>
      </c>
      <c r="M7" t="s">
        <v>140</v>
      </c>
      <c r="N7">
        <v>24</v>
      </c>
      <c r="O7" t="s">
        <v>167</v>
      </c>
      <c r="P7" t="s">
        <v>167</v>
      </c>
      <c r="Q7" t="s">
        <v>167</v>
      </c>
      <c r="R7" t="s">
        <v>2492</v>
      </c>
      <c r="W7" t="s">
        <v>235</v>
      </c>
      <c r="X7" t="s">
        <v>236</v>
      </c>
      <c r="Y7">
        <v>40</v>
      </c>
      <c r="Z7" t="s">
        <v>167</v>
      </c>
      <c r="AA7" t="s">
        <v>167</v>
      </c>
      <c r="AB7" t="s">
        <v>167</v>
      </c>
      <c r="AC7" t="s">
        <v>2494</v>
      </c>
    </row>
    <row r="8" spans="1:32" x14ac:dyDescent="0.3">
      <c r="A8" t="s">
        <v>615</v>
      </c>
      <c r="B8" t="s">
        <v>844</v>
      </c>
      <c r="C8">
        <v>71</v>
      </c>
      <c r="D8" t="s">
        <v>167</v>
      </c>
      <c r="E8" t="s">
        <v>167</v>
      </c>
      <c r="F8" t="s">
        <v>837</v>
      </c>
      <c r="G8" t="s">
        <v>2488</v>
      </c>
      <c r="L8" t="s">
        <v>139</v>
      </c>
      <c r="M8" t="s">
        <v>140</v>
      </c>
      <c r="N8">
        <v>24</v>
      </c>
      <c r="O8" t="s">
        <v>167</v>
      </c>
      <c r="P8" t="s">
        <v>167</v>
      </c>
      <c r="Q8" t="s">
        <v>167</v>
      </c>
      <c r="R8" t="s">
        <v>2492</v>
      </c>
      <c r="W8" t="s">
        <v>235</v>
      </c>
      <c r="X8" t="s">
        <v>236</v>
      </c>
      <c r="Y8">
        <v>40</v>
      </c>
      <c r="Z8" t="s">
        <v>167</v>
      </c>
      <c r="AA8" t="s">
        <v>167</v>
      </c>
      <c r="AB8" t="s">
        <v>167</v>
      </c>
      <c r="AC8" t="s">
        <v>2494</v>
      </c>
    </row>
    <row r="9" spans="1:32" x14ac:dyDescent="0.3">
      <c r="A9" t="s">
        <v>615</v>
      </c>
      <c r="B9" t="s">
        <v>844</v>
      </c>
      <c r="C9">
        <v>71</v>
      </c>
      <c r="D9" t="s">
        <v>167</v>
      </c>
      <c r="E9" t="s">
        <v>167</v>
      </c>
      <c r="F9" t="s">
        <v>837</v>
      </c>
      <c r="G9" t="s">
        <v>2488</v>
      </c>
      <c r="L9" t="s">
        <v>139</v>
      </c>
      <c r="M9" t="s">
        <v>140</v>
      </c>
      <c r="N9">
        <v>24</v>
      </c>
      <c r="O9" t="s">
        <v>167</v>
      </c>
      <c r="P9" t="s">
        <v>167</v>
      </c>
      <c r="Q9" t="s">
        <v>167</v>
      </c>
      <c r="R9" t="s">
        <v>2492</v>
      </c>
      <c r="W9" t="s">
        <v>235</v>
      </c>
      <c r="X9" t="s">
        <v>273</v>
      </c>
      <c r="Y9">
        <v>35</v>
      </c>
      <c r="Z9" t="s">
        <v>167</v>
      </c>
      <c r="AA9" t="s">
        <v>167</v>
      </c>
      <c r="AB9" t="s">
        <v>167</v>
      </c>
      <c r="AC9" t="s">
        <v>2494</v>
      </c>
    </row>
    <row r="10" spans="1:32" x14ac:dyDescent="0.3">
      <c r="A10" t="s">
        <v>865</v>
      </c>
      <c r="B10" t="s">
        <v>866</v>
      </c>
      <c r="C10">
        <v>66</v>
      </c>
      <c r="D10" t="s">
        <v>167</v>
      </c>
      <c r="E10" t="s">
        <v>167</v>
      </c>
      <c r="F10" t="s">
        <v>837</v>
      </c>
      <c r="G10" t="s">
        <v>2488</v>
      </c>
      <c r="L10" t="s">
        <v>193</v>
      </c>
      <c r="M10" t="s">
        <v>194</v>
      </c>
      <c r="N10">
        <v>28</v>
      </c>
      <c r="O10" t="s">
        <v>167</v>
      </c>
      <c r="P10" t="s">
        <v>167</v>
      </c>
      <c r="Q10" t="s">
        <v>167</v>
      </c>
      <c r="R10" t="s">
        <v>2492</v>
      </c>
      <c r="W10" t="s">
        <v>235</v>
      </c>
      <c r="X10" t="s">
        <v>273</v>
      </c>
      <c r="Y10">
        <v>35</v>
      </c>
      <c r="Z10" t="s">
        <v>167</v>
      </c>
      <c r="AA10" t="s">
        <v>167</v>
      </c>
      <c r="AB10" t="s">
        <v>167</v>
      </c>
      <c r="AC10" t="s">
        <v>2494</v>
      </c>
    </row>
    <row r="11" spans="1:32" x14ac:dyDescent="0.3">
      <c r="A11" t="s">
        <v>865</v>
      </c>
      <c r="B11" t="s">
        <v>866</v>
      </c>
      <c r="C11">
        <v>66</v>
      </c>
      <c r="D11" t="s">
        <v>167</v>
      </c>
      <c r="E11" t="s">
        <v>167</v>
      </c>
      <c r="F11" t="s">
        <v>167</v>
      </c>
      <c r="G11" t="s">
        <v>2488</v>
      </c>
      <c r="L11" t="s">
        <v>193</v>
      </c>
      <c r="M11" t="s">
        <v>194</v>
      </c>
      <c r="N11">
        <v>28</v>
      </c>
      <c r="O11" t="s">
        <v>167</v>
      </c>
      <c r="P11" t="s">
        <v>167</v>
      </c>
      <c r="Q11" t="s">
        <v>167</v>
      </c>
      <c r="R11" t="s">
        <v>2492</v>
      </c>
      <c r="W11" t="s">
        <v>235</v>
      </c>
      <c r="X11" t="s">
        <v>273</v>
      </c>
      <c r="Y11">
        <v>35</v>
      </c>
      <c r="Z11" t="s">
        <v>167</v>
      </c>
      <c r="AA11" t="s">
        <v>167</v>
      </c>
      <c r="AB11" t="s">
        <v>167</v>
      </c>
      <c r="AC11" t="s">
        <v>2494</v>
      </c>
    </row>
    <row r="12" spans="1:32" x14ac:dyDescent="0.3">
      <c r="A12" t="s">
        <v>865</v>
      </c>
      <c r="B12" t="s">
        <v>890</v>
      </c>
      <c r="C12">
        <v>66</v>
      </c>
      <c r="D12" t="s">
        <v>167</v>
      </c>
      <c r="E12" t="s">
        <v>167</v>
      </c>
      <c r="F12" t="s">
        <v>167</v>
      </c>
      <c r="G12" t="s">
        <v>2488</v>
      </c>
      <c r="L12" t="s">
        <v>193</v>
      </c>
      <c r="M12" t="s">
        <v>194</v>
      </c>
      <c r="N12">
        <v>28</v>
      </c>
      <c r="O12" t="s">
        <v>167</v>
      </c>
      <c r="P12" t="s">
        <v>167</v>
      </c>
      <c r="Q12" t="s">
        <v>167</v>
      </c>
      <c r="R12" t="s">
        <v>2492</v>
      </c>
      <c r="W12" t="s">
        <v>235</v>
      </c>
      <c r="X12" t="s">
        <v>273</v>
      </c>
      <c r="Y12">
        <v>35</v>
      </c>
      <c r="Z12" t="s">
        <v>167</v>
      </c>
      <c r="AA12" t="s">
        <v>167</v>
      </c>
      <c r="AB12" t="s">
        <v>167</v>
      </c>
      <c r="AC12" t="s">
        <v>2494</v>
      </c>
    </row>
    <row r="13" spans="1:32" x14ac:dyDescent="0.3">
      <c r="A13" t="s">
        <v>865</v>
      </c>
      <c r="B13" t="s">
        <v>890</v>
      </c>
      <c r="C13">
        <v>66</v>
      </c>
      <c r="D13" t="s">
        <v>167</v>
      </c>
      <c r="E13" t="s">
        <v>167</v>
      </c>
      <c r="F13" t="s">
        <v>167</v>
      </c>
      <c r="G13" t="s">
        <v>2488</v>
      </c>
      <c r="L13" t="s">
        <v>193</v>
      </c>
      <c r="M13" t="s">
        <v>194</v>
      </c>
      <c r="N13">
        <v>28</v>
      </c>
      <c r="O13" t="s">
        <v>167</v>
      </c>
      <c r="P13" t="s">
        <v>167</v>
      </c>
      <c r="Q13" t="s">
        <v>167</v>
      </c>
      <c r="R13" t="s">
        <v>2492</v>
      </c>
      <c r="W13" t="s">
        <v>235</v>
      </c>
      <c r="X13" t="s">
        <v>273</v>
      </c>
      <c r="Y13">
        <v>35</v>
      </c>
      <c r="Z13" t="s">
        <v>167</v>
      </c>
      <c r="AA13" t="s">
        <v>167</v>
      </c>
      <c r="AB13" t="s">
        <v>167</v>
      </c>
      <c r="AC13" t="s">
        <v>2494</v>
      </c>
    </row>
    <row r="14" spans="1:32" x14ac:dyDescent="0.3">
      <c r="A14" t="s">
        <v>865</v>
      </c>
      <c r="B14" t="s">
        <v>890</v>
      </c>
      <c r="C14">
        <v>66</v>
      </c>
      <c r="D14" t="s">
        <v>167</v>
      </c>
      <c r="E14" t="s">
        <v>167</v>
      </c>
      <c r="F14" t="s">
        <v>167</v>
      </c>
      <c r="G14" t="s">
        <v>2488</v>
      </c>
      <c r="L14" t="s">
        <v>193</v>
      </c>
      <c r="M14" t="s">
        <v>194</v>
      </c>
      <c r="N14">
        <v>28</v>
      </c>
      <c r="O14" t="s">
        <v>167</v>
      </c>
      <c r="P14" t="s">
        <v>167</v>
      </c>
      <c r="Q14" t="s">
        <v>167</v>
      </c>
      <c r="R14" t="s">
        <v>2492</v>
      </c>
      <c r="W14" t="s">
        <v>235</v>
      </c>
      <c r="X14" t="s">
        <v>273</v>
      </c>
      <c r="Y14">
        <v>35</v>
      </c>
      <c r="Z14" t="s">
        <v>167</v>
      </c>
      <c r="AA14" t="s">
        <v>167</v>
      </c>
      <c r="AB14" t="s">
        <v>167</v>
      </c>
      <c r="AC14" t="s">
        <v>2494</v>
      </c>
    </row>
    <row r="15" spans="1:32" x14ac:dyDescent="0.3">
      <c r="A15" t="s">
        <v>898</v>
      </c>
      <c r="B15" t="s">
        <v>899</v>
      </c>
      <c r="C15">
        <v>67</v>
      </c>
      <c r="D15" t="s">
        <v>167</v>
      </c>
      <c r="E15" t="s">
        <v>167</v>
      </c>
      <c r="F15" t="s">
        <v>167</v>
      </c>
      <c r="G15" t="s">
        <v>2488</v>
      </c>
      <c r="L15" t="s">
        <v>193</v>
      </c>
      <c r="M15" t="s">
        <v>194</v>
      </c>
      <c r="N15">
        <v>28</v>
      </c>
      <c r="O15" t="s">
        <v>167</v>
      </c>
      <c r="P15" t="s">
        <v>167</v>
      </c>
      <c r="Q15" t="s">
        <v>167</v>
      </c>
      <c r="R15" t="s">
        <v>2492</v>
      </c>
      <c r="W15" t="s">
        <v>235</v>
      </c>
      <c r="X15" t="s">
        <v>300</v>
      </c>
      <c r="Y15">
        <v>35</v>
      </c>
      <c r="Z15" t="s">
        <v>167</v>
      </c>
      <c r="AA15" t="s">
        <v>167</v>
      </c>
      <c r="AB15" t="s">
        <v>167</v>
      </c>
      <c r="AC15" t="s">
        <v>2494</v>
      </c>
    </row>
    <row r="16" spans="1:32" x14ac:dyDescent="0.3">
      <c r="A16" t="s">
        <v>898</v>
      </c>
      <c r="B16" t="s">
        <v>899</v>
      </c>
      <c r="C16">
        <v>67</v>
      </c>
      <c r="D16" t="s">
        <v>167</v>
      </c>
      <c r="E16" t="s">
        <v>167</v>
      </c>
      <c r="F16" t="s">
        <v>167</v>
      </c>
      <c r="G16" t="s">
        <v>2488</v>
      </c>
      <c r="L16" t="s">
        <v>193</v>
      </c>
      <c r="M16" t="s">
        <v>194</v>
      </c>
      <c r="N16">
        <v>28</v>
      </c>
      <c r="O16" t="s">
        <v>167</v>
      </c>
      <c r="P16" t="s">
        <v>167</v>
      </c>
      <c r="Q16" t="s">
        <v>167</v>
      </c>
      <c r="R16" t="s">
        <v>2492</v>
      </c>
      <c r="W16" t="s">
        <v>319</v>
      </c>
      <c r="X16" t="s">
        <v>320</v>
      </c>
      <c r="Y16">
        <v>35</v>
      </c>
      <c r="Z16" t="s">
        <v>167</v>
      </c>
      <c r="AA16" t="s">
        <v>167</v>
      </c>
      <c r="AB16" t="s">
        <v>167</v>
      </c>
      <c r="AC16" t="s">
        <v>2494</v>
      </c>
    </row>
    <row r="17" spans="1:29" x14ac:dyDescent="0.3">
      <c r="A17" t="s">
        <v>898</v>
      </c>
      <c r="B17" t="s">
        <v>899</v>
      </c>
      <c r="C17">
        <v>67</v>
      </c>
      <c r="D17" t="s">
        <v>167</v>
      </c>
      <c r="E17" t="s">
        <v>167</v>
      </c>
      <c r="F17" t="s">
        <v>167</v>
      </c>
      <c r="G17" t="s">
        <v>2488</v>
      </c>
      <c r="L17" t="s">
        <v>193</v>
      </c>
      <c r="M17" t="s">
        <v>194</v>
      </c>
      <c r="N17">
        <v>28</v>
      </c>
      <c r="O17" t="s">
        <v>167</v>
      </c>
      <c r="P17" t="s">
        <v>167</v>
      </c>
      <c r="Q17" t="s">
        <v>167</v>
      </c>
      <c r="R17" t="s">
        <v>2492</v>
      </c>
      <c r="W17" t="s">
        <v>319</v>
      </c>
      <c r="X17" t="s">
        <v>320</v>
      </c>
      <c r="Y17">
        <v>35</v>
      </c>
      <c r="Z17" t="s">
        <v>167</v>
      </c>
      <c r="AA17" t="s">
        <v>167</v>
      </c>
      <c r="AB17" t="s">
        <v>167</v>
      </c>
      <c r="AC17" t="s">
        <v>2494</v>
      </c>
    </row>
    <row r="18" spans="1:29" x14ac:dyDescent="0.3">
      <c r="A18" t="s">
        <v>679</v>
      </c>
      <c r="B18" t="s">
        <v>938</v>
      </c>
      <c r="C18">
        <v>60.9</v>
      </c>
      <c r="D18" t="s">
        <v>167</v>
      </c>
      <c r="E18" t="s">
        <v>167</v>
      </c>
      <c r="F18" t="s">
        <v>837</v>
      </c>
      <c r="G18" t="s">
        <v>2488</v>
      </c>
      <c r="L18" t="s">
        <v>193</v>
      </c>
      <c r="M18" t="s">
        <v>194</v>
      </c>
      <c r="N18">
        <v>28</v>
      </c>
      <c r="O18" t="s">
        <v>167</v>
      </c>
      <c r="P18" t="s">
        <v>167</v>
      </c>
      <c r="Q18" t="s">
        <v>167</v>
      </c>
      <c r="R18" t="s">
        <v>2492</v>
      </c>
      <c r="W18" t="s">
        <v>319</v>
      </c>
      <c r="X18" t="s">
        <v>320</v>
      </c>
      <c r="Y18">
        <v>35</v>
      </c>
      <c r="Z18" t="s">
        <v>167</v>
      </c>
      <c r="AA18" t="s">
        <v>167</v>
      </c>
      <c r="AB18" t="s">
        <v>167</v>
      </c>
      <c r="AC18" t="s">
        <v>2494</v>
      </c>
    </row>
    <row r="19" spans="1:29" x14ac:dyDescent="0.3">
      <c r="A19" t="s">
        <v>898</v>
      </c>
      <c r="B19" t="s">
        <v>953</v>
      </c>
      <c r="C19">
        <v>52</v>
      </c>
      <c r="D19" t="s">
        <v>167</v>
      </c>
      <c r="E19" t="s">
        <v>167</v>
      </c>
      <c r="F19" t="s">
        <v>167</v>
      </c>
      <c r="G19" t="s">
        <v>2488</v>
      </c>
      <c r="L19" t="s">
        <v>193</v>
      </c>
      <c r="M19" t="s">
        <v>194</v>
      </c>
      <c r="N19">
        <v>28</v>
      </c>
      <c r="O19" t="s">
        <v>167</v>
      </c>
      <c r="P19" t="s">
        <v>167</v>
      </c>
      <c r="Q19" t="s">
        <v>167</v>
      </c>
      <c r="R19" t="s">
        <v>2492</v>
      </c>
      <c r="W19" t="s">
        <v>319</v>
      </c>
      <c r="X19" t="s">
        <v>320</v>
      </c>
      <c r="Y19">
        <v>35</v>
      </c>
      <c r="Z19" t="s">
        <v>167</v>
      </c>
      <c r="AA19" t="s">
        <v>167</v>
      </c>
      <c r="AB19" t="s">
        <v>167</v>
      </c>
      <c r="AC19" t="s">
        <v>2494</v>
      </c>
    </row>
    <row r="20" spans="1:29" x14ac:dyDescent="0.3">
      <c r="A20" t="s">
        <v>444</v>
      </c>
      <c r="B20" t="s">
        <v>968</v>
      </c>
      <c r="C20">
        <v>87</v>
      </c>
      <c r="D20" t="s">
        <v>167</v>
      </c>
      <c r="E20" t="s">
        <v>167</v>
      </c>
      <c r="F20" t="s">
        <v>837</v>
      </c>
      <c r="G20" t="s">
        <v>2488</v>
      </c>
      <c r="L20" t="s">
        <v>193</v>
      </c>
      <c r="M20" t="s">
        <v>194</v>
      </c>
      <c r="N20">
        <v>28</v>
      </c>
      <c r="O20" t="s">
        <v>167</v>
      </c>
      <c r="P20" t="s">
        <v>167</v>
      </c>
      <c r="Q20" t="s">
        <v>167</v>
      </c>
      <c r="R20" t="s">
        <v>2492</v>
      </c>
      <c r="W20" t="s">
        <v>319</v>
      </c>
      <c r="X20" t="s">
        <v>320</v>
      </c>
      <c r="Y20">
        <v>35</v>
      </c>
      <c r="Z20" t="s">
        <v>167</v>
      </c>
      <c r="AA20" t="s">
        <v>167</v>
      </c>
      <c r="AB20" t="s">
        <v>167</v>
      </c>
      <c r="AC20" t="s">
        <v>2494</v>
      </c>
    </row>
    <row r="21" spans="1:29" x14ac:dyDescent="0.3">
      <c r="A21" t="s">
        <v>898</v>
      </c>
      <c r="B21" t="s">
        <v>980</v>
      </c>
      <c r="C21">
        <v>78</v>
      </c>
      <c r="D21" t="s">
        <v>167</v>
      </c>
      <c r="E21" t="s">
        <v>167</v>
      </c>
      <c r="F21" t="s">
        <v>167</v>
      </c>
      <c r="G21" t="s">
        <v>2488</v>
      </c>
      <c r="L21" t="s">
        <v>193</v>
      </c>
      <c r="M21" t="s">
        <v>194</v>
      </c>
      <c r="N21">
        <v>28</v>
      </c>
      <c r="O21" t="s">
        <v>167</v>
      </c>
      <c r="P21" t="s">
        <v>167</v>
      </c>
      <c r="Q21" t="s">
        <v>167</v>
      </c>
      <c r="R21" t="s">
        <v>2492</v>
      </c>
      <c r="W21" t="s">
        <v>319</v>
      </c>
      <c r="X21" t="s">
        <v>320</v>
      </c>
      <c r="Y21">
        <v>35</v>
      </c>
      <c r="Z21" t="s">
        <v>167</v>
      </c>
      <c r="AA21" t="s">
        <v>167</v>
      </c>
      <c r="AB21" t="s">
        <v>167</v>
      </c>
      <c r="AC21" t="s">
        <v>2494</v>
      </c>
    </row>
    <row r="22" spans="1:29" x14ac:dyDescent="0.3">
      <c r="A22" t="s">
        <v>898</v>
      </c>
      <c r="B22" t="s">
        <v>980</v>
      </c>
      <c r="C22">
        <v>78</v>
      </c>
      <c r="D22" t="s">
        <v>167</v>
      </c>
      <c r="E22" t="s">
        <v>167</v>
      </c>
      <c r="F22" t="s">
        <v>167</v>
      </c>
      <c r="G22" t="s">
        <v>2488</v>
      </c>
      <c r="L22" t="s">
        <v>235</v>
      </c>
      <c r="M22" t="s">
        <v>1039</v>
      </c>
      <c r="N22">
        <v>27</v>
      </c>
      <c r="O22" t="s">
        <v>167</v>
      </c>
      <c r="P22" t="s">
        <v>167</v>
      </c>
      <c r="Q22" t="s">
        <v>167</v>
      </c>
      <c r="R22" t="s">
        <v>2492</v>
      </c>
      <c r="W22" t="s">
        <v>319</v>
      </c>
      <c r="X22" t="s">
        <v>320</v>
      </c>
      <c r="Y22">
        <v>35</v>
      </c>
      <c r="Z22" t="s">
        <v>167</v>
      </c>
      <c r="AA22" t="s">
        <v>167</v>
      </c>
      <c r="AB22" t="s">
        <v>167</v>
      </c>
      <c r="AC22" t="s">
        <v>2494</v>
      </c>
    </row>
    <row r="23" spans="1:29" x14ac:dyDescent="0.3">
      <c r="A23" t="s">
        <v>898</v>
      </c>
      <c r="B23" t="s">
        <v>980</v>
      </c>
      <c r="C23">
        <v>78</v>
      </c>
      <c r="D23" t="s">
        <v>167</v>
      </c>
      <c r="E23" t="s">
        <v>167</v>
      </c>
      <c r="F23" t="s">
        <v>167</v>
      </c>
      <c r="G23" t="s">
        <v>2488</v>
      </c>
      <c r="L23" t="s">
        <v>235</v>
      </c>
      <c r="M23" t="s">
        <v>1039</v>
      </c>
      <c r="N23">
        <v>27</v>
      </c>
      <c r="O23" t="s">
        <v>167</v>
      </c>
      <c r="P23" t="s">
        <v>167</v>
      </c>
      <c r="Q23" t="s">
        <v>167</v>
      </c>
      <c r="R23" t="s">
        <v>2492</v>
      </c>
      <c r="W23" t="s">
        <v>139</v>
      </c>
      <c r="X23" t="s">
        <v>360</v>
      </c>
      <c r="Y23">
        <v>35</v>
      </c>
      <c r="Z23" t="s">
        <v>167</v>
      </c>
      <c r="AA23" t="s">
        <v>167</v>
      </c>
      <c r="AB23" t="s">
        <v>167</v>
      </c>
      <c r="AC23" t="s">
        <v>2494</v>
      </c>
    </row>
    <row r="24" spans="1:29" x14ac:dyDescent="0.3">
      <c r="A24" t="s">
        <v>898</v>
      </c>
      <c r="B24" t="s">
        <v>980</v>
      </c>
      <c r="C24">
        <v>78</v>
      </c>
      <c r="D24" t="s">
        <v>167</v>
      </c>
      <c r="E24" t="s">
        <v>167</v>
      </c>
      <c r="F24" t="s">
        <v>167</v>
      </c>
      <c r="G24" t="s">
        <v>2488</v>
      </c>
      <c r="L24" t="s">
        <v>235</v>
      </c>
      <c r="M24" t="s">
        <v>1039</v>
      </c>
      <c r="N24">
        <v>27</v>
      </c>
      <c r="O24" t="s">
        <v>167</v>
      </c>
      <c r="P24" t="s">
        <v>167</v>
      </c>
      <c r="Q24" t="s">
        <v>167</v>
      </c>
      <c r="R24" t="s">
        <v>2492</v>
      </c>
      <c r="W24" t="s">
        <v>139</v>
      </c>
      <c r="X24" t="s">
        <v>360</v>
      </c>
      <c r="Y24">
        <v>35</v>
      </c>
      <c r="Z24" t="s">
        <v>167</v>
      </c>
      <c r="AA24" t="s">
        <v>167</v>
      </c>
      <c r="AB24" t="s">
        <v>167</v>
      </c>
      <c r="AC24" t="s">
        <v>2494</v>
      </c>
    </row>
    <row r="25" spans="1:29" x14ac:dyDescent="0.3">
      <c r="A25" t="s">
        <v>898</v>
      </c>
      <c r="B25" t="s">
        <v>980</v>
      </c>
      <c r="C25">
        <v>78</v>
      </c>
      <c r="D25" t="s">
        <v>167</v>
      </c>
      <c r="E25" t="s">
        <v>167</v>
      </c>
      <c r="F25" t="s">
        <v>167</v>
      </c>
      <c r="G25" t="s">
        <v>2488</v>
      </c>
      <c r="L25" t="s">
        <v>235</v>
      </c>
      <c r="M25" t="s">
        <v>1039</v>
      </c>
      <c r="N25">
        <v>27</v>
      </c>
      <c r="O25" t="s">
        <v>167</v>
      </c>
      <c r="P25" t="s">
        <v>167</v>
      </c>
      <c r="Q25" t="s">
        <v>167</v>
      </c>
      <c r="R25" t="s">
        <v>2492</v>
      </c>
      <c r="W25" t="s">
        <v>139</v>
      </c>
      <c r="X25" t="s">
        <v>360</v>
      </c>
      <c r="Y25">
        <v>35</v>
      </c>
      <c r="Z25" t="s">
        <v>167</v>
      </c>
      <c r="AA25" t="s">
        <v>167</v>
      </c>
      <c r="AB25" t="s">
        <v>167</v>
      </c>
      <c r="AC25" t="s">
        <v>2494</v>
      </c>
    </row>
    <row r="26" spans="1:29" x14ac:dyDescent="0.3">
      <c r="A26" t="s">
        <v>785</v>
      </c>
      <c r="B26" t="s">
        <v>1243</v>
      </c>
      <c r="C26">
        <v>60</v>
      </c>
      <c r="D26" t="s">
        <v>167</v>
      </c>
      <c r="E26" t="s">
        <v>167</v>
      </c>
      <c r="F26" t="s">
        <v>167</v>
      </c>
      <c r="G26" t="s">
        <v>2488</v>
      </c>
      <c r="L26" t="s">
        <v>235</v>
      </c>
      <c r="M26" t="s">
        <v>1039</v>
      </c>
      <c r="N26">
        <v>27</v>
      </c>
      <c r="O26" t="s">
        <v>167</v>
      </c>
      <c r="P26" t="s">
        <v>167</v>
      </c>
      <c r="Q26" t="s">
        <v>167</v>
      </c>
      <c r="R26" t="s">
        <v>2492</v>
      </c>
      <c r="W26" t="s">
        <v>139</v>
      </c>
      <c r="X26" t="s">
        <v>360</v>
      </c>
      <c r="Y26">
        <v>35</v>
      </c>
      <c r="Z26" t="s">
        <v>167</v>
      </c>
      <c r="AA26" t="s">
        <v>167</v>
      </c>
      <c r="AB26" t="s">
        <v>167</v>
      </c>
      <c r="AC26" t="s">
        <v>2494</v>
      </c>
    </row>
    <row r="27" spans="1:29" x14ac:dyDescent="0.3">
      <c r="A27" t="s">
        <v>785</v>
      </c>
      <c r="B27" t="s">
        <v>1243</v>
      </c>
      <c r="C27">
        <v>60</v>
      </c>
      <c r="D27" t="s">
        <v>167</v>
      </c>
      <c r="E27" t="s">
        <v>167</v>
      </c>
      <c r="F27" t="s">
        <v>167</v>
      </c>
      <c r="G27" t="s">
        <v>2488</v>
      </c>
      <c r="L27" t="s">
        <v>235</v>
      </c>
      <c r="M27" t="s">
        <v>1039</v>
      </c>
      <c r="N27">
        <v>27</v>
      </c>
      <c r="O27" t="s">
        <v>167</v>
      </c>
      <c r="P27" t="s">
        <v>167</v>
      </c>
      <c r="Q27" t="s">
        <v>167</v>
      </c>
      <c r="R27" t="s">
        <v>2492</v>
      </c>
      <c r="W27" t="s">
        <v>139</v>
      </c>
      <c r="X27" t="s">
        <v>360</v>
      </c>
      <c r="Y27">
        <v>35</v>
      </c>
      <c r="Z27" t="s">
        <v>167</v>
      </c>
      <c r="AA27" t="s">
        <v>167</v>
      </c>
      <c r="AB27" t="s">
        <v>167</v>
      </c>
      <c r="AC27" t="s">
        <v>2494</v>
      </c>
    </row>
    <row r="28" spans="1:29" x14ac:dyDescent="0.3">
      <c r="A28" t="s">
        <v>785</v>
      </c>
      <c r="B28" t="s">
        <v>1243</v>
      </c>
      <c r="C28">
        <v>60</v>
      </c>
      <c r="D28" t="s">
        <v>167</v>
      </c>
      <c r="E28" t="s">
        <v>167</v>
      </c>
      <c r="F28" t="s">
        <v>167</v>
      </c>
      <c r="G28" t="s">
        <v>2488</v>
      </c>
      <c r="L28" t="s">
        <v>235</v>
      </c>
      <c r="M28" t="s">
        <v>1039</v>
      </c>
      <c r="N28">
        <v>27</v>
      </c>
      <c r="O28" t="s">
        <v>167</v>
      </c>
      <c r="P28" t="s">
        <v>167</v>
      </c>
      <c r="Q28" t="s">
        <v>167</v>
      </c>
      <c r="R28" t="s">
        <v>2492</v>
      </c>
      <c r="W28" t="s">
        <v>139</v>
      </c>
      <c r="X28" t="s">
        <v>360</v>
      </c>
      <c r="Y28">
        <v>35</v>
      </c>
      <c r="Z28" t="s">
        <v>167</v>
      </c>
      <c r="AA28" t="s">
        <v>167</v>
      </c>
      <c r="AB28" t="s">
        <v>167</v>
      </c>
      <c r="AC28" t="s">
        <v>2494</v>
      </c>
    </row>
    <row r="29" spans="1:29" x14ac:dyDescent="0.3">
      <c r="A29" t="s">
        <v>785</v>
      </c>
      <c r="B29" t="s">
        <v>1243</v>
      </c>
      <c r="C29">
        <v>60</v>
      </c>
      <c r="D29" t="s">
        <v>167</v>
      </c>
      <c r="E29" t="s">
        <v>167</v>
      </c>
      <c r="F29" t="s">
        <v>167</v>
      </c>
      <c r="G29" t="s">
        <v>2488</v>
      </c>
      <c r="L29" t="s">
        <v>235</v>
      </c>
      <c r="M29" t="s">
        <v>1039</v>
      </c>
      <c r="N29">
        <v>27</v>
      </c>
      <c r="O29" t="s">
        <v>167</v>
      </c>
      <c r="P29" t="s">
        <v>167</v>
      </c>
      <c r="Q29" t="s">
        <v>167</v>
      </c>
      <c r="R29" t="s">
        <v>2492</v>
      </c>
      <c r="W29" t="s">
        <v>139</v>
      </c>
      <c r="X29" t="s">
        <v>360</v>
      </c>
      <c r="Y29">
        <v>35</v>
      </c>
      <c r="Z29" t="s">
        <v>167</v>
      </c>
      <c r="AA29" t="s">
        <v>167</v>
      </c>
      <c r="AB29" t="s">
        <v>167</v>
      </c>
      <c r="AC29" t="s">
        <v>2494</v>
      </c>
    </row>
    <row r="30" spans="1:29" x14ac:dyDescent="0.3">
      <c r="A30" t="s">
        <v>785</v>
      </c>
      <c r="B30" t="s">
        <v>1243</v>
      </c>
      <c r="C30">
        <v>60</v>
      </c>
      <c r="D30" t="s">
        <v>167</v>
      </c>
      <c r="E30" t="s">
        <v>167</v>
      </c>
      <c r="F30" t="s">
        <v>167</v>
      </c>
      <c r="G30" t="s">
        <v>2488</v>
      </c>
      <c r="L30" t="s">
        <v>235</v>
      </c>
      <c r="M30" t="s">
        <v>1039</v>
      </c>
      <c r="N30">
        <v>27</v>
      </c>
      <c r="O30" t="s">
        <v>167</v>
      </c>
      <c r="P30" t="s">
        <v>167</v>
      </c>
      <c r="Q30" t="s">
        <v>167</v>
      </c>
      <c r="R30" t="s">
        <v>2492</v>
      </c>
      <c r="W30" t="s">
        <v>139</v>
      </c>
      <c r="X30" t="s">
        <v>360</v>
      </c>
      <c r="Y30">
        <v>35</v>
      </c>
      <c r="Z30" t="s">
        <v>167</v>
      </c>
      <c r="AA30" t="s">
        <v>167</v>
      </c>
      <c r="AB30" t="s">
        <v>167</v>
      </c>
      <c r="AC30" t="s">
        <v>2494</v>
      </c>
    </row>
    <row r="31" spans="1:29" x14ac:dyDescent="0.3">
      <c r="A31" t="s">
        <v>785</v>
      </c>
      <c r="B31" t="s">
        <v>1243</v>
      </c>
      <c r="C31">
        <v>60</v>
      </c>
      <c r="D31" t="s">
        <v>167</v>
      </c>
      <c r="E31" t="s">
        <v>167</v>
      </c>
      <c r="F31" t="s">
        <v>167</v>
      </c>
      <c r="G31" t="s">
        <v>2488</v>
      </c>
      <c r="L31" t="s">
        <v>235</v>
      </c>
      <c r="M31" t="s">
        <v>1039</v>
      </c>
      <c r="N31">
        <v>27</v>
      </c>
      <c r="O31" t="s">
        <v>167</v>
      </c>
      <c r="P31" t="s">
        <v>167</v>
      </c>
      <c r="Q31" t="s">
        <v>167</v>
      </c>
      <c r="R31" t="s">
        <v>2492</v>
      </c>
      <c r="W31" t="s">
        <v>235</v>
      </c>
      <c r="X31" t="s">
        <v>391</v>
      </c>
      <c r="Y31">
        <v>35</v>
      </c>
      <c r="Z31" t="s">
        <v>167</v>
      </c>
      <c r="AA31" t="s">
        <v>167</v>
      </c>
      <c r="AB31" t="s">
        <v>167</v>
      </c>
      <c r="AC31" t="s">
        <v>2494</v>
      </c>
    </row>
    <row r="32" spans="1:29" x14ac:dyDescent="0.3">
      <c r="A32" t="s">
        <v>679</v>
      </c>
      <c r="B32" t="s">
        <v>1295</v>
      </c>
      <c r="C32">
        <v>52</v>
      </c>
      <c r="D32" t="s">
        <v>167</v>
      </c>
      <c r="E32" t="s">
        <v>167</v>
      </c>
      <c r="F32" t="s">
        <v>167</v>
      </c>
      <c r="G32" t="s">
        <v>2488</v>
      </c>
      <c r="W32" t="s">
        <v>235</v>
      </c>
      <c r="X32" t="s">
        <v>391</v>
      </c>
      <c r="Y32">
        <v>35</v>
      </c>
      <c r="Z32" t="s">
        <v>167</v>
      </c>
      <c r="AA32" t="s">
        <v>167</v>
      </c>
      <c r="AB32" t="s">
        <v>167</v>
      </c>
      <c r="AC32" t="s">
        <v>2494</v>
      </c>
    </row>
    <row r="33" spans="1:29" x14ac:dyDescent="0.3">
      <c r="A33" t="s">
        <v>679</v>
      </c>
      <c r="B33" t="s">
        <v>1295</v>
      </c>
      <c r="C33">
        <v>52</v>
      </c>
      <c r="D33" t="s">
        <v>167</v>
      </c>
      <c r="E33" t="s">
        <v>167</v>
      </c>
      <c r="F33" t="s">
        <v>167</v>
      </c>
      <c r="G33" t="s">
        <v>2488</v>
      </c>
      <c r="W33" t="s">
        <v>235</v>
      </c>
      <c r="X33" t="s">
        <v>391</v>
      </c>
      <c r="Y33">
        <v>35</v>
      </c>
      <c r="Z33" t="s">
        <v>167</v>
      </c>
      <c r="AA33" t="s">
        <v>167</v>
      </c>
      <c r="AB33" t="s">
        <v>167</v>
      </c>
      <c r="AC33" t="s">
        <v>2494</v>
      </c>
    </row>
    <row r="34" spans="1:29" x14ac:dyDescent="0.3">
      <c r="A34" t="s">
        <v>679</v>
      </c>
      <c r="B34" t="s">
        <v>1295</v>
      </c>
      <c r="C34">
        <v>52</v>
      </c>
      <c r="D34" t="s">
        <v>167</v>
      </c>
      <c r="E34" t="s">
        <v>167</v>
      </c>
      <c r="F34" t="s">
        <v>167</v>
      </c>
      <c r="G34" t="s">
        <v>2488</v>
      </c>
      <c r="W34" t="s">
        <v>235</v>
      </c>
      <c r="X34" t="s">
        <v>391</v>
      </c>
      <c r="Y34">
        <v>35</v>
      </c>
      <c r="Z34" t="s">
        <v>167</v>
      </c>
      <c r="AA34" t="s">
        <v>167</v>
      </c>
      <c r="AB34" t="s">
        <v>167</v>
      </c>
      <c r="AC34" t="s">
        <v>2494</v>
      </c>
    </row>
    <row r="35" spans="1:29" x14ac:dyDescent="0.3">
      <c r="A35" t="s">
        <v>679</v>
      </c>
      <c r="B35" t="s">
        <v>1295</v>
      </c>
      <c r="C35">
        <v>52</v>
      </c>
      <c r="D35" t="s">
        <v>167</v>
      </c>
      <c r="E35" t="s">
        <v>167</v>
      </c>
      <c r="F35" t="s">
        <v>167</v>
      </c>
      <c r="G35" t="s">
        <v>2488</v>
      </c>
      <c r="W35" t="s">
        <v>235</v>
      </c>
      <c r="X35" t="s">
        <v>391</v>
      </c>
      <c r="Y35">
        <v>35</v>
      </c>
      <c r="Z35" t="s">
        <v>167</v>
      </c>
      <c r="AA35" t="s">
        <v>167</v>
      </c>
      <c r="AB35" t="s">
        <v>167</v>
      </c>
      <c r="AC35" t="s">
        <v>2494</v>
      </c>
    </row>
    <row r="36" spans="1:29" x14ac:dyDescent="0.3">
      <c r="A36" t="s">
        <v>679</v>
      </c>
      <c r="B36" t="s">
        <v>1295</v>
      </c>
      <c r="C36">
        <v>52</v>
      </c>
      <c r="D36" t="s">
        <v>167</v>
      </c>
      <c r="E36" t="s">
        <v>167</v>
      </c>
      <c r="F36" t="s">
        <v>167</v>
      </c>
      <c r="G36" t="s">
        <v>2488</v>
      </c>
      <c r="W36" t="s">
        <v>235</v>
      </c>
      <c r="X36" t="s">
        <v>391</v>
      </c>
      <c r="Y36">
        <v>35</v>
      </c>
      <c r="Z36" t="s">
        <v>167</v>
      </c>
      <c r="AA36" t="s">
        <v>167</v>
      </c>
      <c r="AB36" t="s">
        <v>167</v>
      </c>
      <c r="AC36" t="s">
        <v>2494</v>
      </c>
    </row>
    <row r="37" spans="1:29" x14ac:dyDescent="0.3">
      <c r="A37" t="s">
        <v>679</v>
      </c>
      <c r="B37" t="s">
        <v>1295</v>
      </c>
      <c r="C37">
        <v>52</v>
      </c>
      <c r="D37" t="s">
        <v>167</v>
      </c>
      <c r="E37" t="s">
        <v>167</v>
      </c>
      <c r="F37" t="s">
        <v>167</v>
      </c>
      <c r="G37" t="s">
        <v>2488</v>
      </c>
      <c r="W37" t="s">
        <v>235</v>
      </c>
      <c r="X37" t="s">
        <v>391</v>
      </c>
      <c r="Y37">
        <v>35</v>
      </c>
      <c r="Z37" t="s">
        <v>167</v>
      </c>
      <c r="AA37" t="s">
        <v>167</v>
      </c>
      <c r="AB37" t="s">
        <v>167</v>
      </c>
      <c r="AC37" t="s">
        <v>2494</v>
      </c>
    </row>
    <row r="38" spans="1:29" x14ac:dyDescent="0.3">
      <c r="A38" t="s">
        <v>679</v>
      </c>
      <c r="B38" t="s">
        <v>1295</v>
      </c>
      <c r="C38">
        <v>52</v>
      </c>
      <c r="D38" t="s">
        <v>167</v>
      </c>
      <c r="E38" t="s">
        <v>167</v>
      </c>
      <c r="F38" t="s">
        <v>167</v>
      </c>
      <c r="G38" t="s">
        <v>2488</v>
      </c>
      <c r="W38" t="s">
        <v>235</v>
      </c>
      <c r="X38" t="s">
        <v>391</v>
      </c>
      <c r="Y38">
        <v>35</v>
      </c>
      <c r="Z38" t="s">
        <v>167</v>
      </c>
      <c r="AA38" t="s">
        <v>167</v>
      </c>
      <c r="AB38" t="s">
        <v>167</v>
      </c>
      <c r="AC38" t="s">
        <v>2494</v>
      </c>
    </row>
    <row r="39" spans="1:29" x14ac:dyDescent="0.3">
      <c r="A39" t="s">
        <v>679</v>
      </c>
      <c r="B39" t="s">
        <v>1295</v>
      </c>
      <c r="C39">
        <v>52</v>
      </c>
      <c r="D39" t="s">
        <v>167</v>
      </c>
      <c r="E39" t="s">
        <v>167</v>
      </c>
      <c r="F39" t="s">
        <v>167</v>
      </c>
      <c r="G39" t="s">
        <v>2488</v>
      </c>
      <c r="W39" t="s">
        <v>235</v>
      </c>
      <c r="X39" t="s">
        <v>398</v>
      </c>
      <c r="Y39">
        <v>32</v>
      </c>
      <c r="Z39" t="s">
        <v>167</v>
      </c>
      <c r="AA39" t="s">
        <v>167</v>
      </c>
      <c r="AB39" t="s">
        <v>167</v>
      </c>
      <c r="AC39" t="s">
        <v>2494</v>
      </c>
    </row>
    <row r="40" spans="1:29" x14ac:dyDescent="0.3">
      <c r="A40" t="s">
        <v>679</v>
      </c>
      <c r="B40" t="s">
        <v>1295</v>
      </c>
      <c r="C40">
        <v>52</v>
      </c>
      <c r="D40" t="s">
        <v>167</v>
      </c>
      <c r="E40" t="s">
        <v>167</v>
      </c>
      <c r="F40" t="s">
        <v>167</v>
      </c>
      <c r="G40" t="s">
        <v>2488</v>
      </c>
      <c r="W40" t="s">
        <v>235</v>
      </c>
      <c r="X40" t="s">
        <v>398</v>
      </c>
      <c r="Y40">
        <v>32</v>
      </c>
      <c r="Z40" t="s">
        <v>167</v>
      </c>
      <c r="AA40" t="s">
        <v>167</v>
      </c>
      <c r="AB40" t="s">
        <v>167</v>
      </c>
      <c r="AC40" t="s">
        <v>2494</v>
      </c>
    </row>
    <row r="41" spans="1:29" x14ac:dyDescent="0.3">
      <c r="A41" t="s">
        <v>679</v>
      </c>
      <c r="B41" t="s">
        <v>1295</v>
      </c>
      <c r="C41">
        <v>52</v>
      </c>
      <c r="D41" t="s">
        <v>167</v>
      </c>
      <c r="E41" t="s">
        <v>167</v>
      </c>
      <c r="F41" t="s">
        <v>167</v>
      </c>
      <c r="G41" t="s">
        <v>2488</v>
      </c>
      <c r="W41" t="s">
        <v>235</v>
      </c>
      <c r="X41" t="s">
        <v>398</v>
      </c>
      <c r="Y41">
        <v>32</v>
      </c>
      <c r="Z41" t="s">
        <v>167</v>
      </c>
      <c r="AA41" t="s">
        <v>167</v>
      </c>
      <c r="AB41" t="s">
        <v>167</v>
      </c>
      <c r="AC41" t="s">
        <v>2494</v>
      </c>
    </row>
    <row r="42" spans="1:29" x14ac:dyDescent="0.3">
      <c r="A42" t="s">
        <v>679</v>
      </c>
      <c r="B42" t="s">
        <v>1295</v>
      </c>
      <c r="C42">
        <v>52</v>
      </c>
      <c r="D42" t="s">
        <v>167</v>
      </c>
      <c r="E42" t="s">
        <v>167</v>
      </c>
      <c r="F42" t="s">
        <v>167</v>
      </c>
      <c r="G42" t="s">
        <v>2488</v>
      </c>
      <c r="W42" t="s">
        <v>235</v>
      </c>
      <c r="X42" t="s">
        <v>398</v>
      </c>
      <c r="Y42">
        <v>32</v>
      </c>
      <c r="Z42" t="s">
        <v>167</v>
      </c>
      <c r="AA42" t="s">
        <v>167</v>
      </c>
      <c r="AB42" t="s">
        <v>167</v>
      </c>
      <c r="AC42" t="s">
        <v>2494</v>
      </c>
    </row>
    <row r="43" spans="1:29" x14ac:dyDescent="0.3">
      <c r="A43" t="s">
        <v>679</v>
      </c>
      <c r="B43" t="s">
        <v>1295</v>
      </c>
      <c r="C43">
        <v>52</v>
      </c>
      <c r="D43" t="s">
        <v>167</v>
      </c>
      <c r="E43" t="s">
        <v>167</v>
      </c>
      <c r="F43" t="s">
        <v>167</v>
      </c>
      <c r="G43" t="s">
        <v>2488</v>
      </c>
      <c r="W43" t="s">
        <v>235</v>
      </c>
      <c r="X43" t="s">
        <v>398</v>
      </c>
      <c r="Y43">
        <v>32</v>
      </c>
      <c r="Z43" t="s">
        <v>167</v>
      </c>
      <c r="AA43" t="s">
        <v>167</v>
      </c>
      <c r="AB43" t="s">
        <v>167</v>
      </c>
      <c r="AC43" t="s">
        <v>2494</v>
      </c>
    </row>
    <row r="44" spans="1:29" x14ac:dyDescent="0.3">
      <c r="A44" t="s">
        <v>615</v>
      </c>
      <c r="B44" t="s">
        <v>1427</v>
      </c>
      <c r="C44">
        <v>55</v>
      </c>
      <c r="D44" t="s">
        <v>167</v>
      </c>
      <c r="E44" t="s">
        <v>167</v>
      </c>
      <c r="F44" t="s">
        <v>167</v>
      </c>
      <c r="G44" t="s">
        <v>2488</v>
      </c>
      <c r="W44" t="s">
        <v>235</v>
      </c>
      <c r="X44" t="s">
        <v>398</v>
      </c>
      <c r="Y44">
        <v>32</v>
      </c>
      <c r="Z44" t="s">
        <v>167</v>
      </c>
      <c r="AA44" t="s">
        <v>167</v>
      </c>
      <c r="AB44" t="s">
        <v>167</v>
      </c>
      <c r="AC44" t="s">
        <v>2494</v>
      </c>
    </row>
    <row r="45" spans="1:29" x14ac:dyDescent="0.3">
      <c r="A45" t="s">
        <v>615</v>
      </c>
      <c r="B45" t="s">
        <v>1427</v>
      </c>
      <c r="C45">
        <v>55</v>
      </c>
      <c r="D45" t="s">
        <v>167</v>
      </c>
      <c r="E45" t="s">
        <v>167</v>
      </c>
      <c r="F45" t="s">
        <v>167</v>
      </c>
      <c r="G45" t="s">
        <v>2488</v>
      </c>
      <c r="W45" t="s">
        <v>235</v>
      </c>
      <c r="X45" t="s">
        <v>398</v>
      </c>
      <c r="Y45">
        <v>32</v>
      </c>
      <c r="Z45" t="s">
        <v>167</v>
      </c>
      <c r="AA45" t="s">
        <v>167</v>
      </c>
      <c r="AB45" t="s">
        <v>167</v>
      </c>
      <c r="AC45" t="s">
        <v>2494</v>
      </c>
    </row>
    <row r="46" spans="1:29" x14ac:dyDescent="0.3">
      <c r="A46" t="s">
        <v>615</v>
      </c>
      <c r="B46" t="s">
        <v>1427</v>
      </c>
      <c r="C46">
        <v>55</v>
      </c>
      <c r="D46" t="s">
        <v>167</v>
      </c>
      <c r="E46" t="s">
        <v>167</v>
      </c>
      <c r="F46" t="s">
        <v>167</v>
      </c>
      <c r="G46" t="s">
        <v>2488</v>
      </c>
      <c r="W46" t="s">
        <v>193</v>
      </c>
      <c r="X46" t="s">
        <v>421</v>
      </c>
      <c r="Y46">
        <v>40</v>
      </c>
      <c r="Z46" t="s">
        <v>167</v>
      </c>
      <c r="AA46" t="s">
        <v>167</v>
      </c>
      <c r="AB46" t="s">
        <v>167</v>
      </c>
      <c r="AC46" t="s">
        <v>2494</v>
      </c>
    </row>
    <row r="47" spans="1:29" x14ac:dyDescent="0.3">
      <c r="A47" t="s">
        <v>615</v>
      </c>
      <c r="B47" t="s">
        <v>1427</v>
      </c>
      <c r="C47">
        <v>55</v>
      </c>
      <c r="D47" t="s">
        <v>167</v>
      </c>
      <c r="E47" t="s">
        <v>167</v>
      </c>
      <c r="F47" t="s">
        <v>167</v>
      </c>
      <c r="G47" t="s">
        <v>2488</v>
      </c>
      <c r="W47" t="s">
        <v>193</v>
      </c>
      <c r="X47" t="s">
        <v>421</v>
      </c>
      <c r="Y47">
        <v>40</v>
      </c>
      <c r="Z47" t="s">
        <v>167</v>
      </c>
      <c r="AA47" t="s">
        <v>167</v>
      </c>
      <c r="AB47" t="s">
        <v>167</v>
      </c>
      <c r="AC47" t="s">
        <v>2494</v>
      </c>
    </row>
    <row r="48" spans="1:29" x14ac:dyDescent="0.3">
      <c r="A48" t="s">
        <v>615</v>
      </c>
      <c r="B48" t="s">
        <v>1427</v>
      </c>
      <c r="C48">
        <v>55</v>
      </c>
      <c r="D48" t="s">
        <v>167</v>
      </c>
      <c r="E48" t="s">
        <v>167</v>
      </c>
      <c r="F48" t="s">
        <v>167</v>
      </c>
      <c r="G48" t="s">
        <v>2488</v>
      </c>
      <c r="W48" t="s">
        <v>193</v>
      </c>
      <c r="X48" t="s">
        <v>421</v>
      </c>
      <c r="Y48">
        <v>40</v>
      </c>
      <c r="Z48" t="s">
        <v>167</v>
      </c>
      <c r="AA48" t="s">
        <v>167</v>
      </c>
      <c r="AB48" t="s">
        <v>167</v>
      </c>
      <c r="AC48" t="s">
        <v>2494</v>
      </c>
    </row>
    <row r="49" spans="1:29" x14ac:dyDescent="0.3">
      <c r="A49" t="s">
        <v>615</v>
      </c>
      <c r="B49" t="s">
        <v>1427</v>
      </c>
      <c r="C49">
        <v>55</v>
      </c>
      <c r="D49" t="s">
        <v>167</v>
      </c>
      <c r="E49" t="s">
        <v>167</v>
      </c>
      <c r="F49" t="s">
        <v>167</v>
      </c>
      <c r="G49" t="s">
        <v>2488</v>
      </c>
      <c r="W49" t="s">
        <v>193</v>
      </c>
      <c r="X49" t="s">
        <v>421</v>
      </c>
      <c r="Y49">
        <v>40</v>
      </c>
      <c r="Z49" t="s">
        <v>167</v>
      </c>
      <c r="AA49" t="s">
        <v>167</v>
      </c>
      <c r="AB49" t="s">
        <v>167</v>
      </c>
      <c r="AC49" t="s">
        <v>2494</v>
      </c>
    </row>
    <row r="50" spans="1:29" x14ac:dyDescent="0.3">
      <c r="A50" t="s">
        <v>615</v>
      </c>
      <c r="B50" t="s">
        <v>1427</v>
      </c>
      <c r="C50">
        <v>55</v>
      </c>
      <c r="D50" t="s">
        <v>167</v>
      </c>
      <c r="E50" t="s">
        <v>167</v>
      </c>
      <c r="F50" t="s">
        <v>167</v>
      </c>
      <c r="G50" t="s">
        <v>2488</v>
      </c>
      <c r="W50" t="s">
        <v>444</v>
      </c>
      <c r="X50" t="s">
        <v>445</v>
      </c>
      <c r="Y50">
        <v>45</v>
      </c>
      <c r="Z50" t="s">
        <v>167</v>
      </c>
      <c r="AA50" t="s">
        <v>167</v>
      </c>
      <c r="AB50" t="s">
        <v>167</v>
      </c>
      <c r="AC50" t="s">
        <v>2494</v>
      </c>
    </row>
    <row r="51" spans="1:29" x14ac:dyDescent="0.3">
      <c r="A51" t="s">
        <v>615</v>
      </c>
      <c r="B51" t="s">
        <v>1427</v>
      </c>
      <c r="C51">
        <v>55</v>
      </c>
      <c r="D51" t="s">
        <v>167</v>
      </c>
      <c r="E51" t="s">
        <v>167</v>
      </c>
      <c r="F51" t="s">
        <v>167</v>
      </c>
      <c r="G51" t="s">
        <v>2488</v>
      </c>
      <c r="W51" t="s">
        <v>444</v>
      </c>
      <c r="X51" t="s">
        <v>445</v>
      </c>
      <c r="Y51">
        <v>45</v>
      </c>
      <c r="Z51" t="s">
        <v>167</v>
      </c>
      <c r="AA51" t="s">
        <v>167</v>
      </c>
      <c r="AB51" t="s">
        <v>167</v>
      </c>
      <c r="AC51" t="s">
        <v>2494</v>
      </c>
    </row>
    <row r="52" spans="1:29" x14ac:dyDescent="0.3">
      <c r="A52" t="s">
        <v>615</v>
      </c>
      <c r="B52" t="s">
        <v>1427</v>
      </c>
      <c r="C52">
        <v>55</v>
      </c>
      <c r="D52" t="s">
        <v>167</v>
      </c>
      <c r="E52" t="s">
        <v>167</v>
      </c>
      <c r="F52" t="s">
        <v>167</v>
      </c>
      <c r="G52" t="s">
        <v>2488</v>
      </c>
      <c r="W52" t="s">
        <v>444</v>
      </c>
      <c r="X52" t="s">
        <v>445</v>
      </c>
      <c r="Y52">
        <v>45</v>
      </c>
      <c r="Z52" t="s">
        <v>167</v>
      </c>
      <c r="AA52" t="s">
        <v>167</v>
      </c>
      <c r="AB52" t="s">
        <v>167</v>
      </c>
      <c r="AC52" t="s">
        <v>2494</v>
      </c>
    </row>
    <row r="53" spans="1:29" x14ac:dyDescent="0.3">
      <c r="A53" t="s">
        <v>615</v>
      </c>
      <c r="B53" t="s">
        <v>1427</v>
      </c>
      <c r="C53">
        <v>55</v>
      </c>
      <c r="D53" t="s">
        <v>167</v>
      </c>
      <c r="E53" t="s">
        <v>167</v>
      </c>
      <c r="F53" t="s">
        <v>167</v>
      </c>
      <c r="G53" t="s">
        <v>2488</v>
      </c>
      <c r="W53" t="s">
        <v>444</v>
      </c>
      <c r="X53" t="s">
        <v>445</v>
      </c>
      <c r="Y53">
        <v>45</v>
      </c>
      <c r="Z53" t="s">
        <v>167</v>
      </c>
      <c r="AA53" t="s">
        <v>167</v>
      </c>
      <c r="AB53" t="s">
        <v>167</v>
      </c>
      <c r="AC53" t="s">
        <v>2494</v>
      </c>
    </row>
    <row r="54" spans="1:29" x14ac:dyDescent="0.3">
      <c r="A54" t="s">
        <v>785</v>
      </c>
      <c r="B54" t="s">
        <v>1483</v>
      </c>
      <c r="C54">
        <v>60</v>
      </c>
      <c r="D54" t="s">
        <v>167</v>
      </c>
      <c r="E54" t="s">
        <v>167</v>
      </c>
      <c r="F54" t="s">
        <v>167</v>
      </c>
      <c r="G54" t="s">
        <v>2488</v>
      </c>
      <c r="W54" t="s">
        <v>444</v>
      </c>
      <c r="X54" t="s">
        <v>445</v>
      </c>
      <c r="Y54">
        <v>45</v>
      </c>
      <c r="Z54" t="s">
        <v>167</v>
      </c>
      <c r="AA54" t="s">
        <v>167</v>
      </c>
      <c r="AB54" t="s">
        <v>167</v>
      </c>
      <c r="AC54" t="s">
        <v>2494</v>
      </c>
    </row>
    <row r="55" spans="1:29" x14ac:dyDescent="0.3">
      <c r="A55" t="s">
        <v>785</v>
      </c>
      <c r="B55" t="s">
        <v>1483</v>
      </c>
      <c r="C55">
        <v>60</v>
      </c>
      <c r="D55" t="s">
        <v>167</v>
      </c>
      <c r="E55" t="s">
        <v>167</v>
      </c>
      <c r="F55" t="s">
        <v>167</v>
      </c>
      <c r="G55" t="s">
        <v>2488</v>
      </c>
      <c r="W55" t="s">
        <v>444</v>
      </c>
      <c r="X55" t="s">
        <v>445</v>
      </c>
      <c r="Y55">
        <v>45</v>
      </c>
      <c r="Z55" t="s">
        <v>167</v>
      </c>
      <c r="AA55" t="s">
        <v>167</v>
      </c>
      <c r="AB55" t="s">
        <v>167</v>
      </c>
      <c r="AC55" t="s">
        <v>2494</v>
      </c>
    </row>
    <row r="56" spans="1:29" x14ac:dyDescent="0.3">
      <c r="A56" t="s">
        <v>785</v>
      </c>
      <c r="B56" t="s">
        <v>1483</v>
      </c>
      <c r="C56">
        <v>60</v>
      </c>
      <c r="D56" t="s">
        <v>167</v>
      </c>
      <c r="E56" t="s">
        <v>167</v>
      </c>
      <c r="F56" t="s">
        <v>167</v>
      </c>
      <c r="G56" t="s">
        <v>2488</v>
      </c>
      <c r="W56" t="s">
        <v>444</v>
      </c>
      <c r="X56" t="s">
        <v>445</v>
      </c>
      <c r="Y56">
        <v>45</v>
      </c>
      <c r="Z56" t="s">
        <v>167</v>
      </c>
      <c r="AA56" t="s">
        <v>167</v>
      </c>
      <c r="AB56" t="s">
        <v>167</v>
      </c>
      <c r="AC56" t="s">
        <v>2494</v>
      </c>
    </row>
    <row r="57" spans="1:29" x14ac:dyDescent="0.3">
      <c r="A57" t="s">
        <v>785</v>
      </c>
      <c r="B57" t="s">
        <v>1513</v>
      </c>
      <c r="C57">
        <v>60</v>
      </c>
      <c r="D57" t="s">
        <v>167</v>
      </c>
      <c r="E57" t="s">
        <v>167</v>
      </c>
      <c r="F57" t="s">
        <v>167</v>
      </c>
      <c r="G57" t="s">
        <v>2488</v>
      </c>
      <c r="W57" t="s">
        <v>444</v>
      </c>
      <c r="X57" t="s">
        <v>445</v>
      </c>
      <c r="Y57">
        <v>45</v>
      </c>
      <c r="Z57" t="s">
        <v>167</v>
      </c>
      <c r="AA57" t="s">
        <v>167</v>
      </c>
      <c r="AB57" t="s">
        <v>167</v>
      </c>
      <c r="AC57" t="s">
        <v>2494</v>
      </c>
    </row>
    <row r="58" spans="1:29" x14ac:dyDescent="0.3">
      <c r="A58" t="s">
        <v>785</v>
      </c>
      <c r="B58" t="s">
        <v>1513</v>
      </c>
      <c r="C58">
        <v>60</v>
      </c>
      <c r="D58" t="s">
        <v>167</v>
      </c>
      <c r="E58" t="s">
        <v>167</v>
      </c>
      <c r="F58" t="s">
        <v>167</v>
      </c>
      <c r="G58" t="s">
        <v>2488</v>
      </c>
      <c r="W58" t="s">
        <v>444</v>
      </c>
      <c r="X58" t="s">
        <v>445</v>
      </c>
      <c r="Y58">
        <v>45</v>
      </c>
      <c r="Z58" t="s">
        <v>167</v>
      </c>
      <c r="AA58" t="s">
        <v>167</v>
      </c>
      <c r="AB58" t="s">
        <v>167</v>
      </c>
      <c r="AC58" t="s">
        <v>2494</v>
      </c>
    </row>
    <row r="59" spans="1:29" x14ac:dyDescent="0.3">
      <c r="A59" t="s">
        <v>785</v>
      </c>
      <c r="B59" t="s">
        <v>1513</v>
      </c>
      <c r="C59">
        <v>60</v>
      </c>
      <c r="D59" t="s">
        <v>167</v>
      </c>
      <c r="E59" t="s">
        <v>167</v>
      </c>
      <c r="F59" t="s">
        <v>167</v>
      </c>
      <c r="G59" t="s">
        <v>2488</v>
      </c>
      <c r="W59" t="s">
        <v>444</v>
      </c>
      <c r="X59" t="s">
        <v>445</v>
      </c>
      <c r="Y59">
        <v>45</v>
      </c>
      <c r="Z59" t="s">
        <v>167</v>
      </c>
      <c r="AA59" t="s">
        <v>167</v>
      </c>
      <c r="AB59" t="s">
        <v>167</v>
      </c>
      <c r="AC59" t="s">
        <v>2494</v>
      </c>
    </row>
    <row r="60" spans="1:29" x14ac:dyDescent="0.3">
      <c r="A60" t="s">
        <v>785</v>
      </c>
      <c r="B60" t="s">
        <v>1538</v>
      </c>
      <c r="C60">
        <v>60</v>
      </c>
      <c r="D60" t="s">
        <v>167</v>
      </c>
      <c r="E60" t="s">
        <v>167</v>
      </c>
      <c r="F60" t="s">
        <v>167</v>
      </c>
      <c r="G60" t="s">
        <v>2488</v>
      </c>
      <c r="W60" t="s">
        <v>444</v>
      </c>
      <c r="X60" t="s">
        <v>445</v>
      </c>
      <c r="Y60">
        <v>45</v>
      </c>
      <c r="Z60" t="s">
        <v>167</v>
      </c>
      <c r="AA60" t="s">
        <v>167</v>
      </c>
      <c r="AB60" t="s">
        <v>167</v>
      </c>
      <c r="AC60" t="s">
        <v>2494</v>
      </c>
    </row>
    <row r="61" spans="1:29" x14ac:dyDescent="0.3">
      <c r="A61" t="s">
        <v>785</v>
      </c>
      <c r="B61" t="s">
        <v>1538</v>
      </c>
      <c r="C61">
        <v>80</v>
      </c>
      <c r="D61" t="s">
        <v>167</v>
      </c>
      <c r="E61" t="s">
        <v>167</v>
      </c>
      <c r="F61" t="s">
        <v>167</v>
      </c>
      <c r="G61" t="s">
        <v>2488</v>
      </c>
      <c r="W61" t="s">
        <v>444</v>
      </c>
      <c r="X61" t="s">
        <v>445</v>
      </c>
      <c r="Y61">
        <v>45</v>
      </c>
      <c r="Z61" t="s">
        <v>167</v>
      </c>
      <c r="AA61" t="s">
        <v>167</v>
      </c>
      <c r="AB61" t="s">
        <v>167</v>
      </c>
      <c r="AC61" t="s">
        <v>2494</v>
      </c>
    </row>
    <row r="62" spans="1:29" x14ac:dyDescent="0.3">
      <c r="A62" t="s">
        <v>785</v>
      </c>
      <c r="B62" t="s">
        <v>1538</v>
      </c>
      <c r="C62">
        <v>80</v>
      </c>
      <c r="D62" t="s">
        <v>167</v>
      </c>
      <c r="E62" t="s">
        <v>167</v>
      </c>
      <c r="F62" t="s">
        <v>167</v>
      </c>
      <c r="G62" t="s">
        <v>2488</v>
      </c>
      <c r="W62" t="s">
        <v>444</v>
      </c>
      <c r="X62" t="s">
        <v>445</v>
      </c>
      <c r="Y62">
        <v>45</v>
      </c>
      <c r="Z62" t="s">
        <v>167</v>
      </c>
      <c r="AA62" t="s">
        <v>167</v>
      </c>
      <c r="AB62" t="s">
        <v>167</v>
      </c>
      <c r="AC62" t="s">
        <v>2494</v>
      </c>
    </row>
    <row r="63" spans="1:29" x14ac:dyDescent="0.3">
      <c r="A63" t="s">
        <v>785</v>
      </c>
      <c r="B63" t="s">
        <v>1538</v>
      </c>
      <c r="C63">
        <v>60</v>
      </c>
      <c r="D63" t="s">
        <v>167</v>
      </c>
      <c r="E63" t="s">
        <v>167</v>
      </c>
      <c r="F63" t="s">
        <v>167</v>
      </c>
      <c r="G63" t="s">
        <v>2488</v>
      </c>
      <c r="W63" t="s">
        <v>444</v>
      </c>
      <c r="X63" t="s">
        <v>445</v>
      </c>
      <c r="Y63">
        <v>45</v>
      </c>
      <c r="Z63" t="s">
        <v>167</v>
      </c>
      <c r="AA63" t="s">
        <v>167</v>
      </c>
      <c r="AB63" t="s">
        <v>167</v>
      </c>
      <c r="AC63" t="s">
        <v>2494</v>
      </c>
    </row>
    <row r="64" spans="1:29" x14ac:dyDescent="0.3">
      <c r="A64" t="s">
        <v>785</v>
      </c>
      <c r="B64" t="s">
        <v>1538</v>
      </c>
      <c r="C64">
        <v>60</v>
      </c>
      <c r="D64" t="s">
        <v>167</v>
      </c>
      <c r="E64" t="s">
        <v>167</v>
      </c>
      <c r="F64" t="s">
        <v>167</v>
      </c>
      <c r="G64" t="s">
        <v>2488</v>
      </c>
      <c r="W64" t="s">
        <v>139</v>
      </c>
      <c r="X64" t="s">
        <v>477</v>
      </c>
      <c r="Y64">
        <v>44</v>
      </c>
      <c r="Z64" t="s">
        <v>167</v>
      </c>
      <c r="AA64" t="s">
        <v>167</v>
      </c>
      <c r="AB64" t="s">
        <v>167</v>
      </c>
      <c r="AC64" t="s">
        <v>2494</v>
      </c>
    </row>
    <row r="65" spans="1:29" x14ac:dyDescent="0.3">
      <c r="A65" t="s">
        <v>785</v>
      </c>
      <c r="B65" t="s">
        <v>1538</v>
      </c>
      <c r="C65">
        <v>60</v>
      </c>
      <c r="D65" t="s">
        <v>167</v>
      </c>
      <c r="E65" t="s">
        <v>167</v>
      </c>
      <c r="F65" t="s">
        <v>167</v>
      </c>
      <c r="G65" t="s">
        <v>2488</v>
      </c>
      <c r="W65" t="s">
        <v>139</v>
      </c>
      <c r="X65" t="s">
        <v>477</v>
      </c>
      <c r="Y65">
        <v>44</v>
      </c>
      <c r="Z65" t="s">
        <v>167</v>
      </c>
      <c r="AA65" t="s">
        <v>167</v>
      </c>
      <c r="AB65" t="s">
        <v>167</v>
      </c>
      <c r="AC65" t="s">
        <v>2494</v>
      </c>
    </row>
    <row r="66" spans="1:29" x14ac:dyDescent="0.3">
      <c r="A66" t="s">
        <v>785</v>
      </c>
      <c r="B66" t="s">
        <v>1538</v>
      </c>
      <c r="C66">
        <v>60</v>
      </c>
      <c r="D66" t="s">
        <v>167</v>
      </c>
      <c r="E66" t="s">
        <v>167</v>
      </c>
      <c r="F66" t="s">
        <v>167</v>
      </c>
      <c r="G66" t="s">
        <v>2488</v>
      </c>
      <c r="W66" t="s">
        <v>139</v>
      </c>
      <c r="X66" t="s">
        <v>477</v>
      </c>
      <c r="Y66">
        <v>44</v>
      </c>
      <c r="Z66" t="s">
        <v>167</v>
      </c>
      <c r="AA66" t="s">
        <v>167</v>
      </c>
      <c r="AB66" t="s">
        <v>167</v>
      </c>
      <c r="AC66" t="s">
        <v>2494</v>
      </c>
    </row>
    <row r="67" spans="1:29" x14ac:dyDescent="0.3">
      <c r="A67" t="s">
        <v>785</v>
      </c>
      <c r="B67" t="s">
        <v>1538</v>
      </c>
      <c r="C67">
        <v>60</v>
      </c>
      <c r="D67" t="s">
        <v>167</v>
      </c>
      <c r="E67" t="s">
        <v>167</v>
      </c>
      <c r="F67" t="s">
        <v>167</v>
      </c>
      <c r="G67" t="s">
        <v>2488</v>
      </c>
      <c r="W67" t="s">
        <v>139</v>
      </c>
      <c r="X67" t="s">
        <v>477</v>
      </c>
      <c r="Y67">
        <v>44</v>
      </c>
      <c r="Z67" t="s">
        <v>167</v>
      </c>
      <c r="AA67" t="s">
        <v>167</v>
      </c>
      <c r="AB67" t="s">
        <v>167</v>
      </c>
      <c r="AC67" t="s">
        <v>2494</v>
      </c>
    </row>
    <row r="68" spans="1:29" x14ac:dyDescent="0.3">
      <c r="A68" t="s">
        <v>785</v>
      </c>
      <c r="B68" t="s">
        <v>1538</v>
      </c>
      <c r="C68">
        <v>60</v>
      </c>
      <c r="D68" t="s">
        <v>167</v>
      </c>
      <c r="E68" t="s">
        <v>167</v>
      </c>
      <c r="F68" t="s">
        <v>167</v>
      </c>
      <c r="G68" t="s">
        <v>2488</v>
      </c>
      <c r="W68" t="s">
        <v>139</v>
      </c>
      <c r="X68" t="s">
        <v>477</v>
      </c>
      <c r="Y68">
        <v>44</v>
      </c>
      <c r="Z68" t="s">
        <v>167</v>
      </c>
      <c r="AA68" t="s">
        <v>167</v>
      </c>
      <c r="AB68" t="s">
        <v>167</v>
      </c>
      <c r="AC68" t="s">
        <v>2494</v>
      </c>
    </row>
    <row r="69" spans="1:29" x14ac:dyDescent="0.3">
      <c r="A69" t="s">
        <v>865</v>
      </c>
      <c r="B69" t="s">
        <v>1569</v>
      </c>
      <c r="C69">
        <v>55</v>
      </c>
      <c r="D69" t="s">
        <v>167</v>
      </c>
      <c r="E69" t="s">
        <v>167</v>
      </c>
      <c r="F69" t="s">
        <v>167</v>
      </c>
      <c r="G69" t="s">
        <v>2488</v>
      </c>
      <c r="W69" t="s">
        <v>139</v>
      </c>
      <c r="X69" t="s">
        <v>477</v>
      </c>
      <c r="Y69">
        <v>44</v>
      </c>
      <c r="Z69" t="s">
        <v>167</v>
      </c>
      <c r="AA69" t="s">
        <v>167</v>
      </c>
      <c r="AB69" t="s">
        <v>167</v>
      </c>
      <c r="AC69" t="s">
        <v>2494</v>
      </c>
    </row>
    <row r="70" spans="1:29" x14ac:dyDescent="0.3">
      <c r="A70" t="s">
        <v>865</v>
      </c>
      <c r="B70" t="s">
        <v>1569</v>
      </c>
      <c r="C70">
        <v>55</v>
      </c>
      <c r="D70" t="s">
        <v>167</v>
      </c>
      <c r="E70" t="s">
        <v>167</v>
      </c>
      <c r="F70" t="s">
        <v>167</v>
      </c>
      <c r="G70" t="s">
        <v>2488</v>
      </c>
      <c r="W70" t="s">
        <v>139</v>
      </c>
      <c r="X70" t="s">
        <v>477</v>
      </c>
      <c r="Y70">
        <v>44</v>
      </c>
      <c r="Z70" t="s">
        <v>167</v>
      </c>
      <c r="AA70" t="s">
        <v>167</v>
      </c>
      <c r="AB70" t="s">
        <v>167</v>
      </c>
      <c r="AC70" t="s">
        <v>2494</v>
      </c>
    </row>
    <row r="71" spans="1:29" x14ac:dyDescent="0.3">
      <c r="A71" t="s">
        <v>865</v>
      </c>
      <c r="B71" t="s">
        <v>1569</v>
      </c>
      <c r="C71">
        <v>55</v>
      </c>
      <c r="D71" t="s">
        <v>167</v>
      </c>
      <c r="E71" t="s">
        <v>167</v>
      </c>
      <c r="F71" t="s">
        <v>167</v>
      </c>
      <c r="G71" t="s">
        <v>2488</v>
      </c>
      <c r="W71" t="s">
        <v>139</v>
      </c>
      <c r="X71" t="s">
        <v>477</v>
      </c>
      <c r="Y71">
        <v>44</v>
      </c>
      <c r="Z71" t="s">
        <v>167</v>
      </c>
      <c r="AA71" t="s">
        <v>167</v>
      </c>
      <c r="AB71" t="s">
        <v>167</v>
      </c>
      <c r="AC71" t="s">
        <v>2494</v>
      </c>
    </row>
    <row r="72" spans="1:29" x14ac:dyDescent="0.3">
      <c r="A72" t="s">
        <v>865</v>
      </c>
      <c r="B72" t="s">
        <v>1569</v>
      </c>
      <c r="C72">
        <v>55</v>
      </c>
      <c r="D72" t="s">
        <v>167</v>
      </c>
      <c r="E72" t="s">
        <v>167</v>
      </c>
      <c r="F72" t="s">
        <v>167</v>
      </c>
      <c r="G72" t="s">
        <v>2488</v>
      </c>
      <c r="W72" t="s">
        <v>319</v>
      </c>
      <c r="X72" t="s">
        <v>506</v>
      </c>
      <c r="Y72">
        <v>43</v>
      </c>
      <c r="Z72" t="s">
        <v>167</v>
      </c>
      <c r="AA72" t="s">
        <v>167</v>
      </c>
      <c r="AB72" t="s">
        <v>167</v>
      </c>
      <c r="AC72" t="s">
        <v>2494</v>
      </c>
    </row>
    <row r="73" spans="1:29" x14ac:dyDescent="0.3">
      <c r="A73" t="s">
        <v>785</v>
      </c>
      <c r="B73" t="s">
        <v>1584</v>
      </c>
      <c r="C73">
        <v>70</v>
      </c>
      <c r="D73" t="s">
        <v>167</v>
      </c>
      <c r="E73" t="s">
        <v>167</v>
      </c>
      <c r="F73" t="s">
        <v>167</v>
      </c>
      <c r="G73" t="s">
        <v>2488</v>
      </c>
      <c r="W73" t="s">
        <v>319</v>
      </c>
      <c r="X73" t="s">
        <v>506</v>
      </c>
      <c r="Y73">
        <v>43</v>
      </c>
      <c r="Z73" t="s">
        <v>167</v>
      </c>
      <c r="AA73" t="s">
        <v>167</v>
      </c>
      <c r="AB73" t="s">
        <v>167</v>
      </c>
      <c r="AC73" t="s">
        <v>2494</v>
      </c>
    </row>
    <row r="74" spans="1:29" x14ac:dyDescent="0.3">
      <c r="A74" t="s">
        <v>785</v>
      </c>
      <c r="B74" t="s">
        <v>1584</v>
      </c>
      <c r="C74">
        <v>70</v>
      </c>
      <c r="D74" t="s">
        <v>167</v>
      </c>
      <c r="E74" t="s">
        <v>167</v>
      </c>
      <c r="F74" t="s">
        <v>167</v>
      </c>
      <c r="G74" t="s">
        <v>2488</v>
      </c>
      <c r="W74" t="s">
        <v>319</v>
      </c>
      <c r="X74" t="s">
        <v>506</v>
      </c>
      <c r="Y74">
        <v>43</v>
      </c>
      <c r="Z74" t="s">
        <v>167</v>
      </c>
      <c r="AA74" t="s">
        <v>167</v>
      </c>
      <c r="AB74" t="s">
        <v>167</v>
      </c>
      <c r="AC74" t="s">
        <v>2494</v>
      </c>
    </row>
    <row r="75" spans="1:29" x14ac:dyDescent="0.3">
      <c r="A75" t="s">
        <v>785</v>
      </c>
      <c r="B75" t="s">
        <v>1584</v>
      </c>
      <c r="C75">
        <v>70</v>
      </c>
      <c r="D75" t="s">
        <v>167</v>
      </c>
      <c r="E75" t="s">
        <v>167</v>
      </c>
      <c r="F75" t="s">
        <v>167</v>
      </c>
      <c r="G75" t="s">
        <v>2488</v>
      </c>
      <c r="W75" t="s">
        <v>319</v>
      </c>
      <c r="X75" t="s">
        <v>506</v>
      </c>
      <c r="Y75">
        <v>43</v>
      </c>
      <c r="Z75" t="s">
        <v>167</v>
      </c>
      <c r="AA75" t="s">
        <v>167</v>
      </c>
      <c r="AB75" t="s">
        <v>167</v>
      </c>
      <c r="AC75" t="s">
        <v>2494</v>
      </c>
    </row>
    <row r="76" spans="1:29" x14ac:dyDescent="0.3">
      <c r="A76" t="s">
        <v>785</v>
      </c>
      <c r="B76" t="s">
        <v>1584</v>
      </c>
      <c r="C76">
        <v>70</v>
      </c>
      <c r="D76" t="s">
        <v>167</v>
      </c>
      <c r="E76" t="s">
        <v>167</v>
      </c>
      <c r="F76" t="s">
        <v>167</v>
      </c>
      <c r="G76" t="s">
        <v>2488</v>
      </c>
      <c r="W76" t="s">
        <v>319</v>
      </c>
      <c r="X76" t="s">
        <v>506</v>
      </c>
      <c r="Y76">
        <v>43</v>
      </c>
      <c r="Z76" t="s">
        <v>167</v>
      </c>
      <c r="AA76" t="s">
        <v>167</v>
      </c>
      <c r="AB76" t="s">
        <v>167</v>
      </c>
      <c r="AC76" t="s">
        <v>2494</v>
      </c>
    </row>
    <row r="77" spans="1:29" x14ac:dyDescent="0.3">
      <c r="A77" t="s">
        <v>785</v>
      </c>
      <c r="B77" t="s">
        <v>1584</v>
      </c>
      <c r="C77">
        <v>70</v>
      </c>
      <c r="D77" t="s">
        <v>167</v>
      </c>
      <c r="E77" t="s">
        <v>167</v>
      </c>
      <c r="F77" t="s">
        <v>167</v>
      </c>
      <c r="G77" t="s">
        <v>2488</v>
      </c>
      <c r="W77" t="s">
        <v>319</v>
      </c>
      <c r="X77" t="s">
        <v>506</v>
      </c>
      <c r="Y77">
        <v>43</v>
      </c>
      <c r="Z77" t="s">
        <v>167</v>
      </c>
      <c r="AA77" t="s">
        <v>167</v>
      </c>
      <c r="AB77" t="s">
        <v>167</v>
      </c>
      <c r="AC77" t="s">
        <v>2494</v>
      </c>
    </row>
    <row r="78" spans="1:29" x14ac:dyDescent="0.3">
      <c r="A78" t="s">
        <v>785</v>
      </c>
      <c r="B78" t="s">
        <v>1584</v>
      </c>
      <c r="C78">
        <v>70</v>
      </c>
      <c r="D78" t="s">
        <v>167</v>
      </c>
      <c r="E78" t="s">
        <v>167</v>
      </c>
      <c r="F78" t="s">
        <v>167</v>
      </c>
      <c r="G78" t="s">
        <v>2488</v>
      </c>
      <c r="W78" t="s">
        <v>235</v>
      </c>
      <c r="X78" t="s">
        <v>530</v>
      </c>
      <c r="Y78">
        <v>42</v>
      </c>
      <c r="Z78" t="s">
        <v>167</v>
      </c>
      <c r="AA78" t="s">
        <v>167</v>
      </c>
      <c r="AB78" t="s">
        <v>167</v>
      </c>
      <c r="AC78" t="s">
        <v>2494</v>
      </c>
    </row>
    <row r="79" spans="1:29" x14ac:dyDescent="0.3">
      <c r="A79" t="s">
        <v>785</v>
      </c>
      <c r="B79" t="s">
        <v>1584</v>
      </c>
      <c r="C79">
        <v>70</v>
      </c>
      <c r="D79" t="s">
        <v>167</v>
      </c>
      <c r="E79" t="s">
        <v>167</v>
      </c>
      <c r="F79" t="s">
        <v>167</v>
      </c>
      <c r="G79" t="s">
        <v>2488</v>
      </c>
      <c r="W79" t="s">
        <v>235</v>
      </c>
      <c r="X79" t="s">
        <v>530</v>
      </c>
      <c r="Y79">
        <v>42</v>
      </c>
      <c r="Z79" t="s">
        <v>167</v>
      </c>
      <c r="AA79" t="s">
        <v>167</v>
      </c>
      <c r="AB79" t="s">
        <v>167</v>
      </c>
      <c r="AC79" t="s">
        <v>2494</v>
      </c>
    </row>
    <row r="80" spans="1:29" x14ac:dyDescent="0.3">
      <c r="A80" t="s">
        <v>785</v>
      </c>
      <c r="B80" t="s">
        <v>1584</v>
      </c>
      <c r="C80">
        <v>70</v>
      </c>
      <c r="D80" t="s">
        <v>167</v>
      </c>
      <c r="E80" t="s">
        <v>167</v>
      </c>
      <c r="F80" t="s">
        <v>167</v>
      </c>
      <c r="G80" t="s">
        <v>2488</v>
      </c>
      <c r="W80" t="s">
        <v>235</v>
      </c>
      <c r="X80" t="s">
        <v>530</v>
      </c>
      <c r="Y80">
        <v>42</v>
      </c>
      <c r="Z80" t="s">
        <v>167</v>
      </c>
      <c r="AA80" t="s">
        <v>167</v>
      </c>
      <c r="AB80" t="s">
        <v>167</v>
      </c>
      <c r="AC80" t="s">
        <v>2494</v>
      </c>
    </row>
    <row r="81" spans="1:29" x14ac:dyDescent="0.3">
      <c r="A81" t="s">
        <v>785</v>
      </c>
      <c r="B81" t="s">
        <v>1584</v>
      </c>
      <c r="C81">
        <v>70</v>
      </c>
      <c r="D81" t="s">
        <v>167</v>
      </c>
      <c r="E81" t="s">
        <v>167</v>
      </c>
      <c r="F81" t="s">
        <v>167</v>
      </c>
      <c r="G81" t="s">
        <v>2488</v>
      </c>
      <c r="W81" t="s">
        <v>319</v>
      </c>
      <c r="X81" t="s">
        <v>548</v>
      </c>
      <c r="Y81">
        <v>45</v>
      </c>
      <c r="Z81" t="s">
        <v>167</v>
      </c>
      <c r="AA81" t="s">
        <v>167</v>
      </c>
      <c r="AB81" t="s">
        <v>167</v>
      </c>
      <c r="AC81" t="s">
        <v>2494</v>
      </c>
    </row>
    <row r="82" spans="1:29" x14ac:dyDescent="0.3">
      <c r="A82" t="s">
        <v>785</v>
      </c>
      <c r="B82" t="s">
        <v>1584</v>
      </c>
      <c r="C82">
        <v>70</v>
      </c>
      <c r="D82" t="s">
        <v>167</v>
      </c>
      <c r="E82" t="s">
        <v>167</v>
      </c>
      <c r="F82" t="s">
        <v>167</v>
      </c>
      <c r="G82" t="s">
        <v>2488</v>
      </c>
      <c r="W82" t="s">
        <v>319</v>
      </c>
      <c r="X82" t="s">
        <v>548</v>
      </c>
      <c r="Y82">
        <v>45</v>
      </c>
      <c r="Z82" t="s">
        <v>167</v>
      </c>
      <c r="AA82" t="s">
        <v>167</v>
      </c>
      <c r="AB82" t="s">
        <v>167</v>
      </c>
      <c r="AC82" t="s">
        <v>2494</v>
      </c>
    </row>
    <row r="83" spans="1:29" x14ac:dyDescent="0.3">
      <c r="A83" t="s">
        <v>785</v>
      </c>
      <c r="B83" t="s">
        <v>1584</v>
      </c>
      <c r="C83">
        <v>70</v>
      </c>
      <c r="D83" t="s">
        <v>167</v>
      </c>
      <c r="E83" t="s">
        <v>167</v>
      </c>
      <c r="F83" t="s">
        <v>167</v>
      </c>
      <c r="G83" t="s">
        <v>2488</v>
      </c>
      <c r="W83" t="s">
        <v>319</v>
      </c>
      <c r="X83" t="s">
        <v>548</v>
      </c>
      <c r="Y83">
        <v>45</v>
      </c>
      <c r="Z83" t="s">
        <v>167</v>
      </c>
      <c r="AA83" t="s">
        <v>167</v>
      </c>
      <c r="AB83" t="s">
        <v>167</v>
      </c>
      <c r="AC83" t="s">
        <v>2494</v>
      </c>
    </row>
    <row r="84" spans="1:29" x14ac:dyDescent="0.3">
      <c r="A84" t="s">
        <v>785</v>
      </c>
      <c r="B84" t="s">
        <v>1584</v>
      </c>
      <c r="C84">
        <v>70</v>
      </c>
      <c r="D84" t="s">
        <v>167</v>
      </c>
      <c r="E84" t="s">
        <v>167</v>
      </c>
      <c r="F84" t="s">
        <v>167</v>
      </c>
      <c r="G84" t="s">
        <v>2488</v>
      </c>
      <c r="W84" t="s">
        <v>319</v>
      </c>
      <c r="X84" t="s">
        <v>548</v>
      </c>
      <c r="Y84">
        <v>45</v>
      </c>
      <c r="Z84" t="s">
        <v>167</v>
      </c>
      <c r="AA84" t="s">
        <v>167</v>
      </c>
      <c r="AB84" t="s">
        <v>167</v>
      </c>
      <c r="AC84" t="s">
        <v>2494</v>
      </c>
    </row>
    <row r="85" spans="1:29" x14ac:dyDescent="0.3">
      <c r="A85" t="s">
        <v>785</v>
      </c>
      <c r="B85" t="s">
        <v>1584</v>
      </c>
      <c r="C85">
        <v>70</v>
      </c>
      <c r="D85" t="s">
        <v>167</v>
      </c>
      <c r="E85" t="s">
        <v>167</v>
      </c>
      <c r="F85" t="s">
        <v>167</v>
      </c>
      <c r="G85" t="s">
        <v>2488</v>
      </c>
      <c r="W85" t="s">
        <v>319</v>
      </c>
      <c r="X85" t="s">
        <v>548</v>
      </c>
      <c r="Y85">
        <v>45</v>
      </c>
      <c r="Z85" t="s">
        <v>167</v>
      </c>
      <c r="AA85" t="s">
        <v>167</v>
      </c>
      <c r="AB85" t="s">
        <v>167</v>
      </c>
      <c r="AC85" t="s">
        <v>2494</v>
      </c>
    </row>
    <row r="86" spans="1:29" x14ac:dyDescent="0.3">
      <c r="A86" t="s">
        <v>785</v>
      </c>
      <c r="B86" t="s">
        <v>1584</v>
      </c>
      <c r="C86">
        <v>70</v>
      </c>
      <c r="D86" t="s">
        <v>167</v>
      </c>
      <c r="E86" t="s">
        <v>167</v>
      </c>
      <c r="F86" t="s">
        <v>167</v>
      </c>
      <c r="G86" t="s">
        <v>2488</v>
      </c>
      <c r="W86" t="s">
        <v>319</v>
      </c>
      <c r="X86" t="s">
        <v>548</v>
      </c>
      <c r="Y86">
        <v>45</v>
      </c>
      <c r="Z86" t="s">
        <v>167</v>
      </c>
      <c r="AA86" t="s">
        <v>167</v>
      </c>
      <c r="AB86" t="s">
        <v>167</v>
      </c>
      <c r="AC86" t="s">
        <v>2494</v>
      </c>
    </row>
    <row r="87" spans="1:29" x14ac:dyDescent="0.3">
      <c r="A87" t="s">
        <v>785</v>
      </c>
      <c r="B87" t="s">
        <v>1584</v>
      </c>
      <c r="C87">
        <v>70</v>
      </c>
      <c r="D87" t="s">
        <v>167</v>
      </c>
      <c r="E87" t="s">
        <v>167</v>
      </c>
      <c r="F87" t="s">
        <v>167</v>
      </c>
      <c r="G87" t="s">
        <v>2488</v>
      </c>
      <c r="W87" t="s">
        <v>319</v>
      </c>
      <c r="X87" t="s">
        <v>548</v>
      </c>
      <c r="Y87">
        <v>45</v>
      </c>
      <c r="Z87" t="s">
        <v>167</v>
      </c>
      <c r="AA87" t="s">
        <v>167</v>
      </c>
      <c r="AB87" t="s">
        <v>167</v>
      </c>
      <c r="AC87" t="s">
        <v>2494</v>
      </c>
    </row>
    <row r="88" spans="1:29" x14ac:dyDescent="0.3">
      <c r="A88" t="s">
        <v>785</v>
      </c>
      <c r="B88" t="s">
        <v>1584</v>
      </c>
      <c r="C88">
        <v>70</v>
      </c>
      <c r="D88" t="s">
        <v>167</v>
      </c>
      <c r="E88" t="s">
        <v>167</v>
      </c>
      <c r="F88" t="s">
        <v>167</v>
      </c>
      <c r="G88" t="s">
        <v>2488</v>
      </c>
      <c r="W88" t="s">
        <v>319</v>
      </c>
      <c r="X88" t="s">
        <v>548</v>
      </c>
      <c r="Y88">
        <v>45</v>
      </c>
      <c r="Z88" t="s">
        <v>167</v>
      </c>
      <c r="AA88" t="s">
        <v>167</v>
      </c>
      <c r="AB88" t="s">
        <v>167</v>
      </c>
      <c r="AC88" t="s">
        <v>2494</v>
      </c>
    </row>
    <row r="89" spans="1:29" x14ac:dyDescent="0.3">
      <c r="A89" t="s">
        <v>785</v>
      </c>
      <c r="B89" t="s">
        <v>1584</v>
      </c>
      <c r="C89">
        <v>70</v>
      </c>
      <c r="D89" t="s">
        <v>167</v>
      </c>
      <c r="E89" t="s">
        <v>167</v>
      </c>
      <c r="F89" t="s">
        <v>167</v>
      </c>
      <c r="G89" t="s">
        <v>2488</v>
      </c>
      <c r="W89" t="s">
        <v>319</v>
      </c>
      <c r="X89" t="s">
        <v>548</v>
      </c>
      <c r="Y89">
        <v>45</v>
      </c>
      <c r="Z89" t="s">
        <v>167</v>
      </c>
      <c r="AA89" t="s">
        <v>167</v>
      </c>
      <c r="AB89" t="s">
        <v>167</v>
      </c>
      <c r="AC89" t="s">
        <v>2494</v>
      </c>
    </row>
    <row r="90" spans="1:29" x14ac:dyDescent="0.3">
      <c r="A90" t="s">
        <v>785</v>
      </c>
      <c r="B90" t="s">
        <v>1584</v>
      </c>
      <c r="C90">
        <v>70</v>
      </c>
      <c r="D90" t="s">
        <v>167</v>
      </c>
      <c r="E90" t="s">
        <v>167</v>
      </c>
      <c r="F90" t="s">
        <v>167</v>
      </c>
      <c r="G90" t="s">
        <v>2488</v>
      </c>
      <c r="W90" t="s">
        <v>319</v>
      </c>
      <c r="X90" t="s">
        <v>548</v>
      </c>
      <c r="Y90">
        <v>45</v>
      </c>
      <c r="Z90" t="s">
        <v>167</v>
      </c>
      <c r="AA90" t="s">
        <v>167</v>
      </c>
      <c r="AB90" t="s">
        <v>167</v>
      </c>
      <c r="AC90" t="s">
        <v>2494</v>
      </c>
    </row>
    <row r="91" spans="1:29" x14ac:dyDescent="0.3">
      <c r="A91" t="s">
        <v>785</v>
      </c>
      <c r="B91" t="s">
        <v>1584</v>
      </c>
      <c r="C91">
        <v>70</v>
      </c>
      <c r="D91" t="s">
        <v>167</v>
      </c>
      <c r="E91" t="s">
        <v>167</v>
      </c>
      <c r="F91" t="s">
        <v>167</v>
      </c>
      <c r="G91" t="s">
        <v>2488</v>
      </c>
      <c r="W91" t="s">
        <v>319</v>
      </c>
      <c r="X91" t="s">
        <v>548</v>
      </c>
      <c r="Y91">
        <v>45</v>
      </c>
      <c r="Z91" t="s">
        <v>167</v>
      </c>
      <c r="AA91" t="s">
        <v>167</v>
      </c>
      <c r="AB91" t="s">
        <v>167</v>
      </c>
      <c r="AC91" t="s">
        <v>2494</v>
      </c>
    </row>
    <row r="92" spans="1:29" x14ac:dyDescent="0.3">
      <c r="A92" t="s">
        <v>785</v>
      </c>
      <c r="B92" t="s">
        <v>1584</v>
      </c>
      <c r="C92">
        <v>70</v>
      </c>
      <c r="D92" t="s">
        <v>167</v>
      </c>
      <c r="E92" t="s">
        <v>167</v>
      </c>
      <c r="F92" t="s">
        <v>167</v>
      </c>
      <c r="G92" t="s">
        <v>2488</v>
      </c>
      <c r="W92" t="s">
        <v>319</v>
      </c>
      <c r="X92" t="s">
        <v>548</v>
      </c>
      <c r="Y92">
        <v>45</v>
      </c>
      <c r="Z92" t="s">
        <v>167</v>
      </c>
      <c r="AA92" t="s">
        <v>167</v>
      </c>
      <c r="AB92" t="s">
        <v>167</v>
      </c>
      <c r="AC92" t="s">
        <v>2494</v>
      </c>
    </row>
    <row r="93" spans="1:29" x14ac:dyDescent="0.3">
      <c r="A93" t="s">
        <v>785</v>
      </c>
      <c r="B93" t="s">
        <v>1584</v>
      </c>
      <c r="C93">
        <v>70</v>
      </c>
      <c r="D93" t="s">
        <v>167</v>
      </c>
      <c r="E93" t="s">
        <v>167</v>
      </c>
      <c r="F93" t="s">
        <v>167</v>
      </c>
      <c r="G93" t="s">
        <v>2488</v>
      </c>
      <c r="W93" t="s">
        <v>319</v>
      </c>
      <c r="X93" t="s">
        <v>588</v>
      </c>
      <c r="Y93">
        <v>37</v>
      </c>
      <c r="Z93" t="s">
        <v>167</v>
      </c>
      <c r="AA93" t="s">
        <v>167</v>
      </c>
      <c r="AB93" t="s">
        <v>167</v>
      </c>
      <c r="AC93" t="s">
        <v>2494</v>
      </c>
    </row>
    <row r="94" spans="1:29" x14ac:dyDescent="0.3">
      <c r="A94" t="s">
        <v>139</v>
      </c>
      <c r="B94" t="s">
        <v>1623</v>
      </c>
      <c r="C94">
        <v>60</v>
      </c>
      <c r="D94" t="s">
        <v>167</v>
      </c>
      <c r="E94" t="s">
        <v>167</v>
      </c>
      <c r="F94" t="s">
        <v>167</v>
      </c>
      <c r="G94" t="s">
        <v>2488</v>
      </c>
      <c r="W94" t="s">
        <v>319</v>
      </c>
      <c r="X94" t="s">
        <v>588</v>
      </c>
      <c r="Y94">
        <v>37</v>
      </c>
      <c r="Z94" t="s">
        <v>167</v>
      </c>
      <c r="AA94" t="s">
        <v>167</v>
      </c>
      <c r="AB94" t="s">
        <v>167</v>
      </c>
      <c r="AC94" t="s">
        <v>2494</v>
      </c>
    </row>
    <row r="95" spans="1:29" x14ac:dyDescent="0.3">
      <c r="A95" t="s">
        <v>139</v>
      </c>
      <c r="B95" t="s">
        <v>1623</v>
      </c>
      <c r="C95">
        <v>60</v>
      </c>
      <c r="D95" t="s">
        <v>167</v>
      </c>
      <c r="E95" t="s">
        <v>167</v>
      </c>
      <c r="F95" t="s">
        <v>167</v>
      </c>
      <c r="G95" t="s">
        <v>2488</v>
      </c>
      <c r="W95" t="s">
        <v>319</v>
      </c>
      <c r="X95" t="s">
        <v>588</v>
      </c>
      <c r="Y95">
        <v>37</v>
      </c>
      <c r="Z95" t="s">
        <v>167</v>
      </c>
      <c r="AA95" t="s">
        <v>167</v>
      </c>
      <c r="AB95" t="s">
        <v>167</v>
      </c>
      <c r="AC95" t="s">
        <v>2494</v>
      </c>
    </row>
    <row r="96" spans="1:29" x14ac:dyDescent="0.3">
      <c r="A96" t="s">
        <v>139</v>
      </c>
      <c r="B96" t="s">
        <v>1623</v>
      </c>
      <c r="C96">
        <v>60</v>
      </c>
      <c r="D96" t="s">
        <v>167</v>
      </c>
      <c r="E96" t="s">
        <v>167</v>
      </c>
      <c r="F96" t="s">
        <v>167</v>
      </c>
      <c r="G96" t="s">
        <v>2488</v>
      </c>
      <c r="W96" t="s">
        <v>319</v>
      </c>
      <c r="X96" t="s">
        <v>588</v>
      </c>
      <c r="Y96">
        <v>37</v>
      </c>
      <c r="Z96" t="s">
        <v>167</v>
      </c>
      <c r="AA96" t="s">
        <v>167</v>
      </c>
      <c r="AB96" t="s">
        <v>167</v>
      </c>
      <c r="AC96" t="s">
        <v>2494</v>
      </c>
    </row>
    <row r="97" spans="1:29" x14ac:dyDescent="0.3">
      <c r="A97" t="s">
        <v>139</v>
      </c>
      <c r="B97" t="s">
        <v>1623</v>
      </c>
      <c r="C97">
        <v>60</v>
      </c>
      <c r="D97" t="s">
        <v>167</v>
      </c>
      <c r="E97" t="s">
        <v>167</v>
      </c>
      <c r="F97" t="s">
        <v>837</v>
      </c>
      <c r="G97" t="s">
        <v>2488</v>
      </c>
      <c r="W97" t="s">
        <v>319</v>
      </c>
      <c r="X97" t="s">
        <v>588</v>
      </c>
      <c r="Y97">
        <v>37</v>
      </c>
      <c r="Z97" t="s">
        <v>167</v>
      </c>
      <c r="AA97" t="s">
        <v>167</v>
      </c>
      <c r="AB97" t="s">
        <v>167</v>
      </c>
      <c r="AC97" t="s">
        <v>2494</v>
      </c>
    </row>
    <row r="98" spans="1:29" x14ac:dyDescent="0.3">
      <c r="A98" t="s">
        <v>139</v>
      </c>
      <c r="B98" t="s">
        <v>1623</v>
      </c>
      <c r="C98">
        <v>60</v>
      </c>
      <c r="D98" t="s">
        <v>167</v>
      </c>
      <c r="E98" t="s">
        <v>167</v>
      </c>
      <c r="F98" t="s">
        <v>837</v>
      </c>
      <c r="G98" t="s">
        <v>2488</v>
      </c>
      <c r="W98" t="s">
        <v>319</v>
      </c>
      <c r="X98" t="s">
        <v>588</v>
      </c>
      <c r="Y98">
        <v>37</v>
      </c>
      <c r="Z98" t="s">
        <v>167</v>
      </c>
      <c r="AA98" t="s">
        <v>167</v>
      </c>
      <c r="AB98" t="s">
        <v>167</v>
      </c>
      <c r="AC98" t="s">
        <v>2494</v>
      </c>
    </row>
    <row r="99" spans="1:29" x14ac:dyDescent="0.3">
      <c r="A99" t="s">
        <v>444</v>
      </c>
      <c r="B99" t="s">
        <v>1642</v>
      </c>
      <c r="C99">
        <v>55</v>
      </c>
      <c r="D99" t="s">
        <v>167</v>
      </c>
      <c r="E99" t="s">
        <v>167</v>
      </c>
      <c r="F99" t="s">
        <v>837</v>
      </c>
      <c r="G99" t="s">
        <v>2488</v>
      </c>
      <c r="W99" t="s">
        <v>319</v>
      </c>
      <c r="X99" t="s">
        <v>588</v>
      </c>
      <c r="Y99">
        <v>37</v>
      </c>
      <c r="Z99" t="s">
        <v>167</v>
      </c>
      <c r="AA99" t="s">
        <v>167</v>
      </c>
      <c r="AB99" t="s">
        <v>167</v>
      </c>
      <c r="AC99" t="s">
        <v>2494</v>
      </c>
    </row>
    <row r="100" spans="1:29" x14ac:dyDescent="0.3">
      <c r="A100" t="s">
        <v>444</v>
      </c>
      <c r="B100" t="s">
        <v>1642</v>
      </c>
      <c r="C100">
        <v>55</v>
      </c>
      <c r="D100" t="s">
        <v>167</v>
      </c>
      <c r="E100" t="s">
        <v>167</v>
      </c>
      <c r="F100" t="s">
        <v>837</v>
      </c>
      <c r="G100" t="s">
        <v>2488</v>
      </c>
      <c r="W100" t="s">
        <v>319</v>
      </c>
      <c r="X100" t="s">
        <v>588</v>
      </c>
      <c r="Y100">
        <v>37</v>
      </c>
      <c r="Z100" t="s">
        <v>167</v>
      </c>
      <c r="AA100" t="s">
        <v>167</v>
      </c>
      <c r="AB100" t="s">
        <v>167</v>
      </c>
      <c r="AC100" t="s">
        <v>2494</v>
      </c>
    </row>
    <row r="101" spans="1:29" x14ac:dyDescent="0.3">
      <c r="A101" t="s">
        <v>444</v>
      </c>
      <c r="B101" t="s">
        <v>1642</v>
      </c>
      <c r="C101">
        <v>55</v>
      </c>
      <c r="D101" t="s">
        <v>167</v>
      </c>
      <c r="E101" t="s">
        <v>167</v>
      </c>
      <c r="F101" t="s">
        <v>837</v>
      </c>
      <c r="G101" t="s">
        <v>2488</v>
      </c>
      <c r="W101" t="s">
        <v>319</v>
      </c>
      <c r="X101" t="s">
        <v>588</v>
      </c>
      <c r="Y101">
        <v>37</v>
      </c>
      <c r="Z101" t="s">
        <v>167</v>
      </c>
      <c r="AA101" t="s">
        <v>167</v>
      </c>
      <c r="AB101" t="s">
        <v>167</v>
      </c>
      <c r="AC101" t="s">
        <v>2494</v>
      </c>
    </row>
    <row r="102" spans="1:29" x14ac:dyDescent="0.3">
      <c r="A102" t="s">
        <v>444</v>
      </c>
      <c r="B102" t="s">
        <v>1642</v>
      </c>
      <c r="C102">
        <v>55</v>
      </c>
      <c r="D102" t="s">
        <v>167</v>
      </c>
      <c r="E102" t="s">
        <v>167</v>
      </c>
      <c r="F102" t="s">
        <v>837</v>
      </c>
      <c r="G102" t="s">
        <v>2488</v>
      </c>
      <c r="W102" t="s">
        <v>319</v>
      </c>
      <c r="X102" t="s">
        <v>588</v>
      </c>
      <c r="Y102">
        <v>37</v>
      </c>
      <c r="Z102" t="s">
        <v>167</v>
      </c>
      <c r="AA102" t="s">
        <v>167</v>
      </c>
      <c r="AB102" t="s">
        <v>167</v>
      </c>
      <c r="AC102" t="s">
        <v>2494</v>
      </c>
    </row>
    <row r="103" spans="1:29" x14ac:dyDescent="0.3">
      <c r="A103" t="s">
        <v>444</v>
      </c>
      <c r="B103" t="s">
        <v>1642</v>
      </c>
      <c r="C103">
        <v>55</v>
      </c>
      <c r="D103" t="s">
        <v>167</v>
      </c>
      <c r="E103" t="s">
        <v>167</v>
      </c>
      <c r="F103" t="s">
        <v>837</v>
      </c>
      <c r="G103" t="s">
        <v>2488</v>
      </c>
      <c r="W103" t="s">
        <v>319</v>
      </c>
      <c r="X103" t="s">
        <v>588</v>
      </c>
      <c r="Y103">
        <v>37</v>
      </c>
      <c r="Z103" t="s">
        <v>167</v>
      </c>
      <c r="AA103" t="s">
        <v>167</v>
      </c>
      <c r="AB103" t="s">
        <v>167</v>
      </c>
      <c r="AC103" t="s">
        <v>2494</v>
      </c>
    </row>
    <row r="104" spans="1:29" x14ac:dyDescent="0.3">
      <c r="A104" t="s">
        <v>444</v>
      </c>
      <c r="B104" t="s">
        <v>1642</v>
      </c>
      <c r="C104">
        <v>55</v>
      </c>
      <c r="D104" t="s">
        <v>167</v>
      </c>
      <c r="E104" t="s">
        <v>167</v>
      </c>
      <c r="F104" t="s">
        <v>837</v>
      </c>
      <c r="G104" t="s">
        <v>2488</v>
      </c>
      <c r="W104" t="s">
        <v>319</v>
      </c>
      <c r="X104" t="s">
        <v>588</v>
      </c>
      <c r="Y104">
        <v>37</v>
      </c>
      <c r="Z104" t="s">
        <v>167</v>
      </c>
      <c r="AA104" t="s">
        <v>167</v>
      </c>
      <c r="AB104" t="s">
        <v>167</v>
      </c>
      <c r="AC104" t="s">
        <v>2494</v>
      </c>
    </row>
    <row r="105" spans="1:29" x14ac:dyDescent="0.3">
      <c r="A105" t="s">
        <v>444</v>
      </c>
      <c r="B105" t="s">
        <v>1642</v>
      </c>
      <c r="C105">
        <v>55</v>
      </c>
      <c r="D105" t="s">
        <v>167</v>
      </c>
      <c r="E105" t="s">
        <v>167</v>
      </c>
      <c r="F105" t="s">
        <v>837</v>
      </c>
      <c r="G105" t="s">
        <v>2488</v>
      </c>
      <c r="W105" t="s">
        <v>615</v>
      </c>
      <c r="X105" t="s">
        <v>616</v>
      </c>
      <c r="Y105">
        <v>45</v>
      </c>
      <c r="Z105" t="s">
        <v>167</v>
      </c>
      <c r="AA105" t="s">
        <v>167</v>
      </c>
      <c r="AB105" t="s">
        <v>167</v>
      </c>
      <c r="AC105" t="s">
        <v>2494</v>
      </c>
    </row>
    <row r="106" spans="1:29" x14ac:dyDescent="0.3">
      <c r="A106" t="s">
        <v>444</v>
      </c>
      <c r="B106" t="s">
        <v>1642</v>
      </c>
      <c r="C106">
        <v>55</v>
      </c>
      <c r="D106" t="s">
        <v>167</v>
      </c>
      <c r="E106" t="s">
        <v>167</v>
      </c>
      <c r="F106" t="s">
        <v>837</v>
      </c>
      <c r="G106" t="s">
        <v>2488</v>
      </c>
      <c r="W106" t="s">
        <v>615</v>
      </c>
      <c r="X106" t="s">
        <v>616</v>
      </c>
      <c r="Y106">
        <v>45</v>
      </c>
      <c r="Z106" t="s">
        <v>167</v>
      </c>
      <c r="AA106" t="s">
        <v>167</v>
      </c>
      <c r="AB106" t="s">
        <v>167</v>
      </c>
      <c r="AC106" t="s">
        <v>2494</v>
      </c>
    </row>
    <row r="107" spans="1:29" x14ac:dyDescent="0.3">
      <c r="A107" t="s">
        <v>444</v>
      </c>
      <c r="B107" t="s">
        <v>1642</v>
      </c>
      <c r="C107">
        <v>55</v>
      </c>
      <c r="D107" t="s">
        <v>167</v>
      </c>
      <c r="E107" t="s">
        <v>167</v>
      </c>
      <c r="F107" t="s">
        <v>837</v>
      </c>
      <c r="G107" t="s">
        <v>2488</v>
      </c>
      <c r="W107" t="s">
        <v>615</v>
      </c>
      <c r="X107" t="s">
        <v>616</v>
      </c>
      <c r="Y107">
        <v>45</v>
      </c>
      <c r="Z107" t="s">
        <v>167</v>
      </c>
      <c r="AA107" t="s">
        <v>167</v>
      </c>
      <c r="AB107" t="s">
        <v>167</v>
      </c>
      <c r="AC107" t="s">
        <v>2494</v>
      </c>
    </row>
    <row r="108" spans="1:29" x14ac:dyDescent="0.3">
      <c r="A108" t="s">
        <v>444</v>
      </c>
      <c r="B108" t="s">
        <v>1642</v>
      </c>
      <c r="C108">
        <v>55</v>
      </c>
      <c r="D108" t="s">
        <v>167</v>
      </c>
      <c r="E108" t="s">
        <v>167</v>
      </c>
      <c r="F108" t="s">
        <v>837</v>
      </c>
      <c r="G108" t="s">
        <v>2488</v>
      </c>
      <c r="W108" t="s">
        <v>615</v>
      </c>
      <c r="X108" t="s">
        <v>616</v>
      </c>
      <c r="Y108">
        <v>45</v>
      </c>
      <c r="Z108" t="s">
        <v>167</v>
      </c>
      <c r="AA108" t="s">
        <v>167</v>
      </c>
      <c r="AB108" t="s">
        <v>167</v>
      </c>
      <c r="AC108" t="s">
        <v>2494</v>
      </c>
    </row>
    <row r="109" spans="1:29" x14ac:dyDescent="0.3">
      <c r="A109" t="s">
        <v>444</v>
      </c>
      <c r="B109" t="s">
        <v>1642</v>
      </c>
      <c r="C109">
        <v>55</v>
      </c>
      <c r="D109" t="s">
        <v>167</v>
      </c>
      <c r="E109" t="s">
        <v>167</v>
      </c>
      <c r="F109" t="s">
        <v>837</v>
      </c>
      <c r="G109" t="s">
        <v>2488</v>
      </c>
      <c r="W109" t="s">
        <v>615</v>
      </c>
      <c r="X109" t="s">
        <v>616</v>
      </c>
      <c r="Y109">
        <v>45</v>
      </c>
      <c r="Z109" t="s">
        <v>167</v>
      </c>
      <c r="AA109" t="s">
        <v>167</v>
      </c>
      <c r="AB109" t="s">
        <v>167</v>
      </c>
      <c r="AC109" t="s">
        <v>2494</v>
      </c>
    </row>
    <row r="110" spans="1:29" x14ac:dyDescent="0.3">
      <c r="A110" t="s">
        <v>444</v>
      </c>
      <c r="B110" t="s">
        <v>1642</v>
      </c>
      <c r="C110">
        <v>55</v>
      </c>
      <c r="D110" t="s">
        <v>167</v>
      </c>
      <c r="E110" t="s">
        <v>167</v>
      </c>
      <c r="F110" t="s">
        <v>837</v>
      </c>
      <c r="G110" t="s">
        <v>2488</v>
      </c>
      <c r="W110" t="s">
        <v>615</v>
      </c>
      <c r="X110" t="s">
        <v>616</v>
      </c>
      <c r="Y110">
        <v>45</v>
      </c>
      <c r="Z110" t="s">
        <v>167</v>
      </c>
      <c r="AA110" t="s">
        <v>167</v>
      </c>
      <c r="AB110" t="s">
        <v>167</v>
      </c>
      <c r="AC110" t="s">
        <v>2494</v>
      </c>
    </row>
    <row r="111" spans="1:29" x14ac:dyDescent="0.3">
      <c r="A111" t="s">
        <v>444</v>
      </c>
      <c r="B111" t="s">
        <v>1642</v>
      </c>
      <c r="C111">
        <v>55</v>
      </c>
      <c r="D111" t="s">
        <v>167</v>
      </c>
      <c r="E111" t="s">
        <v>167</v>
      </c>
      <c r="F111" t="s">
        <v>837</v>
      </c>
      <c r="G111" t="s">
        <v>2488</v>
      </c>
      <c r="W111" t="s">
        <v>615</v>
      </c>
      <c r="X111" t="s">
        <v>616</v>
      </c>
      <c r="Y111">
        <v>45</v>
      </c>
      <c r="Z111" t="s">
        <v>167</v>
      </c>
      <c r="AA111" t="s">
        <v>167</v>
      </c>
      <c r="AB111" t="s">
        <v>167</v>
      </c>
      <c r="AC111" t="s">
        <v>2494</v>
      </c>
    </row>
    <row r="112" spans="1:29" x14ac:dyDescent="0.3">
      <c r="A112" t="s">
        <v>444</v>
      </c>
      <c r="B112" t="s">
        <v>1642</v>
      </c>
      <c r="C112">
        <v>55</v>
      </c>
      <c r="D112" t="s">
        <v>167</v>
      </c>
      <c r="E112" t="s">
        <v>167</v>
      </c>
      <c r="F112" t="s">
        <v>837</v>
      </c>
      <c r="G112" t="s">
        <v>2488</v>
      </c>
      <c r="W112" t="s">
        <v>615</v>
      </c>
      <c r="X112" t="s">
        <v>616</v>
      </c>
      <c r="Y112">
        <v>45</v>
      </c>
      <c r="Z112" t="s">
        <v>167</v>
      </c>
      <c r="AA112" t="s">
        <v>167</v>
      </c>
      <c r="AB112" t="s">
        <v>167</v>
      </c>
      <c r="AC112" t="s">
        <v>2494</v>
      </c>
    </row>
    <row r="113" spans="1:29" x14ac:dyDescent="0.3">
      <c r="A113" t="s">
        <v>444</v>
      </c>
      <c r="B113" t="s">
        <v>1642</v>
      </c>
      <c r="C113">
        <v>55</v>
      </c>
      <c r="D113" t="s">
        <v>167</v>
      </c>
      <c r="E113" t="s">
        <v>167</v>
      </c>
      <c r="F113" t="s">
        <v>837</v>
      </c>
      <c r="G113" t="s">
        <v>2488</v>
      </c>
      <c r="W113" t="s">
        <v>235</v>
      </c>
      <c r="X113" t="s">
        <v>658</v>
      </c>
      <c r="Y113">
        <v>37</v>
      </c>
      <c r="Z113" t="s">
        <v>167</v>
      </c>
      <c r="AA113" t="s">
        <v>167</v>
      </c>
      <c r="AB113" t="s">
        <v>167</v>
      </c>
      <c r="AC113" t="s">
        <v>2494</v>
      </c>
    </row>
    <row r="114" spans="1:29" x14ac:dyDescent="0.3">
      <c r="A114" t="s">
        <v>444</v>
      </c>
      <c r="B114" t="s">
        <v>1642</v>
      </c>
      <c r="C114">
        <v>55</v>
      </c>
      <c r="D114" t="s">
        <v>167</v>
      </c>
      <c r="E114" t="s">
        <v>167</v>
      </c>
      <c r="F114" t="s">
        <v>837</v>
      </c>
      <c r="G114" t="s">
        <v>2488</v>
      </c>
      <c r="W114" t="s">
        <v>235</v>
      </c>
      <c r="X114" t="s">
        <v>658</v>
      </c>
      <c r="Y114">
        <v>37</v>
      </c>
      <c r="Z114" t="s">
        <v>167</v>
      </c>
      <c r="AA114" t="s">
        <v>167</v>
      </c>
      <c r="AB114" t="s">
        <v>167</v>
      </c>
      <c r="AC114" t="s">
        <v>2494</v>
      </c>
    </row>
    <row r="115" spans="1:29" x14ac:dyDescent="0.3">
      <c r="A115" t="s">
        <v>444</v>
      </c>
      <c r="B115" t="s">
        <v>1694</v>
      </c>
      <c r="C115">
        <v>55</v>
      </c>
      <c r="D115" t="s">
        <v>167</v>
      </c>
      <c r="E115" t="s">
        <v>167</v>
      </c>
      <c r="F115" t="s">
        <v>837</v>
      </c>
      <c r="G115" t="s">
        <v>2488</v>
      </c>
      <c r="W115" t="s">
        <v>235</v>
      </c>
      <c r="X115" t="s">
        <v>658</v>
      </c>
      <c r="Y115">
        <v>37</v>
      </c>
      <c r="Z115" t="s">
        <v>167</v>
      </c>
      <c r="AA115" t="s">
        <v>167</v>
      </c>
      <c r="AB115" t="s">
        <v>167</v>
      </c>
      <c r="AC115" t="s">
        <v>2494</v>
      </c>
    </row>
    <row r="116" spans="1:29" x14ac:dyDescent="0.3">
      <c r="A116" t="s">
        <v>444</v>
      </c>
      <c r="B116" t="s">
        <v>1694</v>
      </c>
      <c r="C116">
        <v>55</v>
      </c>
      <c r="D116" t="s">
        <v>167</v>
      </c>
      <c r="E116" t="s">
        <v>167</v>
      </c>
      <c r="F116" t="s">
        <v>837</v>
      </c>
      <c r="G116" t="s">
        <v>2488</v>
      </c>
      <c r="W116" t="s">
        <v>235</v>
      </c>
      <c r="X116" t="s">
        <v>658</v>
      </c>
      <c r="Y116">
        <v>37</v>
      </c>
      <c r="Z116" t="s">
        <v>167</v>
      </c>
      <c r="AA116" t="s">
        <v>167</v>
      </c>
      <c r="AB116" t="s">
        <v>167</v>
      </c>
      <c r="AC116" t="s">
        <v>2494</v>
      </c>
    </row>
    <row r="117" spans="1:29" x14ac:dyDescent="0.3">
      <c r="A117" t="s">
        <v>444</v>
      </c>
      <c r="B117" t="s">
        <v>1694</v>
      </c>
      <c r="C117">
        <v>55</v>
      </c>
      <c r="D117" t="s">
        <v>167</v>
      </c>
      <c r="E117" t="s">
        <v>167</v>
      </c>
      <c r="F117" t="s">
        <v>167</v>
      </c>
      <c r="G117" t="s">
        <v>2488</v>
      </c>
      <c r="W117" t="s">
        <v>235</v>
      </c>
      <c r="X117" t="s">
        <v>658</v>
      </c>
      <c r="Y117">
        <v>37</v>
      </c>
      <c r="Z117" t="s">
        <v>167</v>
      </c>
      <c r="AA117" t="s">
        <v>167</v>
      </c>
      <c r="AB117" t="s">
        <v>167</v>
      </c>
      <c r="AC117" t="s">
        <v>2494</v>
      </c>
    </row>
    <row r="118" spans="1:29" x14ac:dyDescent="0.3">
      <c r="A118" t="s">
        <v>444</v>
      </c>
      <c r="B118" t="s">
        <v>1694</v>
      </c>
      <c r="C118">
        <v>55</v>
      </c>
      <c r="D118" t="s">
        <v>167</v>
      </c>
      <c r="E118" t="s">
        <v>167</v>
      </c>
      <c r="F118" t="s">
        <v>167</v>
      </c>
      <c r="G118" t="s">
        <v>2488</v>
      </c>
      <c r="W118" t="s">
        <v>235</v>
      </c>
      <c r="X118" t="s">
        <v>658</v>
      </c>
      <c r="Y118">
        <v>37</v>
      </c>
      <c r="Z118" t="s">
        <v>167</v>
      </c>
      <c r="AA118" t="s">
        <v>167</v>
      </c>
      <c r="AB118" t="s">
        <v>167</v>
      </c>
      <c r="AC118" t="s">
        <v>2494</v>
      </c>
    </row>
    <row r="119" spans="1:29" x14ac:dyDescent="0.3">
      <c r="A119" t="s">
        <v>865</v>
      </c>
      <c r="B119" t="s">
        <v>1722</v>
      </c>
      <c r="C119">
        <v>66</v>
      </c>
      <c r="D119" t="s">
        <v>167</v>
      </c>
      <c r="E119" t="s">
        <v>167</v>
      </c>
      <c r="F119" t="s">
        <v>167</v>
      </c>
      <c r="G119" t="s">
        <v>2488</v>
      </c>
      <c r="W119" t="s">
        <v>235</v>
      </c>
      <c r="X119" t="s">
        <v>658</v>
      </c>
      <c r="Y119">
        <v>37</v>
      </c>
      <c r="Z119" t="s">
        <v>167</v>
      </c>
      <c r="AA119" t="s">
        <v>167</v>
      </c>
      <c r="AB119" t="s">
        <v>167</v>
      </c>
      <c r="AC119" t="s">
        <v>2494</v>
      </c>
    </row>
    <row r="120" spans="1:29" x14ac:dyDescent="0.3">
      <c r="A120" t="s">
        <v>865</v>
      </c>
      <c r="B120" t="s">
        <v>1722</v>
      </c>
      <c r="C120">
        <v>66</v>
      </c>
      <c r="D120" t="s">
        <v>167</v>
      </c>
      <c r="E120" t="s">
        <v>167</v>
      </c>
      <c r="F120" t="s">
        <v>167</v>
      </c>
      <c r="G120" t="s">
        <v>2488</v>
      </c>
      <c r="W120" t="s">
        <v>235</v>
      </c>
      <c r="X120" t="s">
        <v>658</v>
      </c>
      <c r="Y120">
        <v>37</v>
      </c>
      <c r="Z120" t="s">
        <v>167</v>
      </c>
      <c r="AA120" t="s">
        <v>167</v>
      </c>
      <c r="AB120" t="s">
        <v>167</v>
      </c>
      <c r="AC120" t="s">
        <v>2494</v>
      </c>
    </row>
    <row r="121" spans="1:29" x14ac:dyDescent="0.3">
      <c r="A121" t="s">
        <v>865</v>
      </c>
      <c r="B121" t="s">
        <v>1722</v>
      </c>
      <c r="C121">
        <v>66</v>
      </c>
      <c r="D121" t="s">
        <v>167</v>
      </c>
      <c r="E121" t="s">
        <v>167</v>
      </c>
      <c r="F121" t="s">
        <v>837</v>
      </c>
      <c r="G121" t="s">
        <v>2488</v>
      </c>
      <c r="W121" t="s">
        <v>235</v>
      </c>
      <c r="X121" t="s">
        <v>658</v>
      </c>
      <c r="Y121">
        <v>37</v>
      </c>
      <c r="Z121" t="s">
        <v>167</v>
      </c>
      <c r="AA121" t="s">
        <v>167</v>
      </c>
      <c r="AB121" t="s">
        <v>167</v>
      </c>
      <c r="AC121" t="s">
        <v>2494</v>
      </c>
    </row>
    <row r="122" spans="1:29" x14ac:dyDescent="0.3">
      <c r="A122" t="s">
        <v>865</v>
      </c>
      <c r="B122" t="s">
        <v>1722</v>
      </c>
      <c r="C122">
        <v>66</v>
      </c>
      <c r="D122" t="s">
        <v>167</v>
      </c>
      <c r="E122" t="s">
        <v>167</v>
      </c>
      <c r="F122" t="s">
        <v>167</v>
      </c>
      <c r="G122" t="s">
        <v>2488</v>
      </c>
      <c r="W122" t="s">
        <v>235</v>
      </c>
      <c r="X122" t="s">
        <v>658</v>
      </c>
      <c r="Y122">
        <v>37</v>
      </c>
      <c r="Z122" t="s">
        <v>167</v>
      </c>
      <c r="AA122" t="s">
        <v>167</v>
      </c>
      <c r="AB122" t="s">
        <v>167</v>
      </c>
      <c r="AC122" t="s">
        <v>2494</v>
      </c>
    </row>
    <row r="123" spans="1:29" x14ac:dyDescent="0.3">
      <c r="A123" t="s">
        <v>865</v>
      </c>
      <c r="B123" t="s">
        <v>1722</v>
      </c>
      <c r="C123">
        <v>66</v>
      </c>
      <c r="D123" t="s">
        <v>167</v>
      </c>
      <c r="E123" t="s">
        <v>167</v>
      </c>
      <c r="F123" t="s">
        <v>167</v>
      </c>
      <c r="G123" t="s">
        <v>2488</v>
      </c>
      <c r="W123" t="s">
        <v>235</v>
      </c>
      <c r="X123" t="s">
        <v>658</v>
      </c>
      <c r="Y123">
        <v>37</v>
      </c>
      <c r="Z123" t="s">
        <v>167</v>
      </c>
      <c r="AA123" t="s">
        <v>167</v>
      </c>
      <c r="AB123" t="s">
        <v>167</v>
      </c>
      <c r="AC123" t="s">
        <v>2494</v>
      </c>
    </row>
    <row r="124" spans="1:29" x14ac:dyDescent="0.3">
      <c r="A124" t="s">
        <v>865</v>
      </c>
      <c r="B124" t="s">
        <v>1722</v>
      </c>
      <c r="C124">
        <v>66</v>
      </c>
      <c r="D124" t="s">
        <v>167</v>
      </c>
      <c r="E124" t="s">
        <v>167</v>
      </c>
      <c r="F124" t="s">
        <v>167</v>
      </c>
      <c r="G124" t="s">
        <v>2488</v>
      </c>
      <c r="W124" t="s">
        <v>235</v>
      </c>
      <c r="X124" t="s">
        <v>658</v>
      </c>
      <c r="Y124">
        <v>37</v>
      </c>
      <c r="Z124" t="s">
        <v>167</v>
      </c>
      <c r="AA124" t="s">
        <v>167</v>
      </c>
      <c r="AB124" t="s">
        <v>167</v>
      </c>
      <c r="AC124" t="s">
        <v>2494</v>
      </c>
    </row>
    <row r="125" spans="1:29" x14ac:dyDescent="0.3">
      <c r="A125" t="s">
        <v>865</v>
      </c>
      <c r="B125" t="s">
        <v>1722</v>
      </c>
      <c r="C125">
        <v>66</v>
      </c>
      <c r="D125" t="s">
        <v>167</v>
      </c>
      <c r="E125" t="s">
        <v>167</v>
      </c>
      <c r="F125" t="s">
        <v>167</v>
      </c>
      <c r="G125" t="s">
        <v>2488</v>
      </c>
      <c r="W125" t="s">
        <v>235</v>
      </c>
      <c r="X125" t="s">
        <v>658</v>
      </c>
      <c r="Y125">
        <v>37</v>
      </c>
      <c r="Z125" t="s">
        <v>167</v>
      </c>
      <c r="AA125" t="s">
        <v>167</v>
      </c>
      <c r="AB125" t="s">
        <v>167</v>
      </c>
      <c r="AC125" t="s">
        <v>2494</v>
      </c>
    </row>
    <row r="126" spans="1:29" x14ac:dyDescent="0.3">
      <c r="A126" t="s">
        <v>444</v>
      </c>
      <c r="B126" t="s">
        <v>1738</v>
      </c>
      <c r="C126">
        <v>80</v>
      </c>
      <c r="D126" t="s">
        <v>167</v>
      </c>
      <c r="E126" t="s">
        <v>167</v>
      </c>
      <c r="F126" t="s">
        <v>167</v>
      </c>
      <c r="G126" t="s">
        <v>2488</v>
      </c>
      <c r="W126" t="s">
        <v>235</v>
      </c>
      <c r="X126" t="s">
        <v>658</v>
      </c>
      <c r="Y126">
        <v>37</v>
      </c>
      <c r="Z126" t="s">
        <v>167</v>
      </c>
      <c r="AA126" t="s">
        <v>167</v>
      </c>
      <c r="AB126" t="s">
        <v>167</v>
      </c>
      <c r="AC126" t="s">
        <v>2494</v>
      </c>
    </row>
    <row r="127" spans="1:29" x14ac:dyDescent="0.3">
      <c r="A127" t="s">
        <v>444</v>
      </c>
      <c r="B127" t="s">
        <v>1738</v>
      </c>
      <c r="C127">
        <v>80</v>
      </c>
      <c r="D127" t="s">
        <v>167</v>
      </c>
      <c r="E127" t="s">
        <v>167</v>
      </c>
      <c r="F127" t="s">
        <v>167</v>
      </c>
      <c r="G127" t="s">
        <v>2488</v>
      </c>
      <c r="W127" t="s">
        <v>679</v>
      </c>
      <c r="X127" t="s">
        <v>680</v>
      </c>
      <c r="Y127">
        <v>40</v>
      </c>
      <c r="Z127" t="s">
        <v>167</v>
      </c>
      <c r="AA127" t="s">
        <v>167</v>
      </c>
      <c r="AB127" t="s">
        <v>167</v>
      </c>
      <c r="AC127" t="s">
        <v>2494</v>
      </c>
    </row>
    <row r="128" spans="1:29" x14ac:dyDescent="0.3">
      <c r="A128" t="s">
        <v>444</v>
      </c>
      <c r="B128" t="s">
        <v>1738</v>
      </c>
      <c r="C128">
        <v>80</v>
      </c>
      <c r="D128" t="s">
        <v>167</v>
      </c>
      <c r="E128" t="s">
        <v>167</v>
      </c>
      <c r="F128" t="s">
        <v>167</v>
      </c>
      <c r="G128" t="s">
        <v>2488</v>
      </c>
      <c r="W128" t="s">
        <v>679</v>
      </c>
      <c r="X128" t="s">
        <v>680</v>
      </c>
      <c r="Y128">
        <v>40</v>
      </c>
      <c r="Z128" t="s">
        <v>167</v>
      </c>
      <c r="AA128" t="s">
        <v>167</v>
      </c>
      <c r="AB128" t="s">
        <v>167</v>
      </c>
      <c r="AC128" t="s">
        <v>2494</v>
      </c>
    </row>
    <row r="129" spans="1:29" x14ac:dyDescent="0.3">
      <c r="A129" t="s">
        <v>444</v>
      </c>
      <c r="B129" t="s">
        <v>1738</v>
      </c>
      <c r="C129">
        <v>80</v>
      </c>
      <c r="D129" t="s">
        <v>167</v>
      </c>
      <c r="E129" t="s">
        <v>167</v>
      </c>
      <c r="F129" t="s">
        <v>167</v>
      </c>
      <c r="G129" t="s">
        <v>2488</v>
      </c>
      <c r="W129" t="s">
        <v>679</v>
      </c>
      <c r="X129" t="s">
        <v>680</v>
      </c>
      <c r="Y129">
        <v>40</v>
      </c>
      <c r="Z129" t="s">
        <v>167</v>
      </c>
      <c r="AA129" t="s">
        <v>167</v>
      </c>
      <c r="AB129" t="s">
        <v>167</v>
      </c>
      <c r="AC129" t="s">
        <v>2494</v>
      </c>
    </row>
    <row r="130" spans="1:29" x14ac:dyDescent="0.3">
      <c r="A130" t="s">
        <v>444</v>
      </c>
      <c r="B130" t="s">
        <v>1738</v>
      </c>
      <c r="C130">
        <v>80</v>
      </c>
      <c r="D130" t="s">
        <v>167</v>
      </c>
      <c r="E130" t="s">
        <v>167</v>
      </c>
      <c r="F130" t="s">
        <v>167</v>
      </c>
      <c r="G130" t="s">
        <v>2488</v>
      </c>
      <c r="W130" t="s">
        <v>679</v>
      </c>
      <c r="X130" t="s">
        <v>680</v>
      </c>
      <c r="Y130">
        <v>42</v>
      </c>
      <c r="Z130" t="s">
        <v>167</v>
      </c>
      <c r="AA130" t="s">
        <v>167</v>
      </c>
      <c r="AB130" t="s">
        <v>167</v>
      </c>
      <c r="AC130" t="s">
        <v>2494</v>
      </c>
    </row>
    <row r="131" spans="1:29" x14ac:dyDescent="0.3">
      <c r="A131" t="s">
        <v>444</v>
      </c>
      <c r="B131" t="s">
        <v>1738</v>
      </c>
      <c r="C131">
        <v>80</v>
      </c>
      <c r="D131" t="s">
        <v>167</v>
      </c>
      <c r="E131" t="s">
        <v>167</v>
      </c>
      <c r="F131" t="s">
        <v>167</v>
      </c>
      <c r="G131" t="s">
        <v>2488</v>
      </c>
      <c r="W131" t="s">
        <v>679</v>
      </c>
      <c r="X131" t="s">
        <v>680</v>
      </c>
      <c r="Y131">
        <v>42</v>
      </c>
      <c r="Z131" t="s">
        <v>167</v>
      </c>
      <c r="AA131" t="s">
        <v>167</v>
      </c>
      <c r="AB131" t="s">
        <v>167</v>
      </c>
      <c r="AC131" t="s">
        <v>2494</v>
      </c>
    </row>
    <row r="132" spans="1:29" x14ac:dyDescent="0.3">
      <c r="A132" t="s">
        <v>444</v>
      </c>
      <c r="B132" t="s">
        <v>1738</v>
      </c>
      <c r="C132">
        <v>80</v>
      </c>
      <c r="D132" t="s">
        <v>167</v>
      </c>
      <c r="E132" t="s">
        <v>167</v>
      </c>
      <c r="F132" t="s">
        <v>837</v>
      </c>
      <c r="G132" t="s">
        <v>2488</v>
      </c>
      <c r="W132" t="s">
        <v>679</v>
      </c>
      <c r="X132" t="s">
        <v>680</v>
      </c>
      <c r="Y132">
        <v>42</v>
      </c>
      <c r="Z132" t="s">
        <v>167</v>
      </c>
      <c r="AA132" t="s">
        <v>167</v>
      </c>
      <c r="AB132" t="s">
        <v>167</v>
      </c>
      <c r="AC132" t="s">
        <v>2494</v>
      </c>
    </row>
    <row r="133" spans="1:29" x14ac:dyDescent="0.3">
      <c r="A133" t="s">
        <v>679</v>
      </c>
      <c r="B133" t="s">
        <v>1769</v>
      </c>
      <c r="C133">
        <v>80</v>
      </c>
      <c r="D133" t="s">
        <v>167</v>
      </c>
      <c r="E133" t="s">
        <v>167</v>
      </c>
      <c r="F133" t="s">
        <v>167</v>
      </c>
      <c r="G133" t="s">
        <v>2488</v>
      </c>
      <c r="W133" t="s">
        <v>679</v>
      </c>
      <c r="X133" t="s">
        <v>680</v>
      </c>
      <c r="Y133">
        <v>42</v>
      </c>
      <c r="Z133" t="s">
        <v>167</v>
      </c>
      <c r="AA133" t="s">
        <v>167</v>
      </c>
      <c r="AB133" t="s">
        <v>167</v>
      </c>
      <c r="AC133" t="s">
        <v>2494</v>
      </c>
    </row>
    <row r="134" spans="1:29" x14ac:dyDescent="0.3">
      <c r="A134" t="s">
        <v>679</v>
      </c>
      <c r="B134" t="s">
        <v>1769</v>
      </c>
      <c r="C134">
        <v>80</v>
      </c>
      <c r="D134" t="s">
        <v>167</v>
      </c>
      <c r="E134" t="s">
        <v>167</v>
      </c>
      <c r="F134" t="s">
        <v>167</v>
      </c>
      <c r="G134" t="s">
        <v>2488</v>
      </c>
      <c r="W134" t="s">
        <v>679</v>
      </c>
      <c r="X134" t="s">
        <v>680</v>
      </c>
      <c r="Y134">
        <v>42</v>
      </c>
      <c r="Z134" t="s">
        <v>167</v>
      </c>
      <c r="AA134" t="s">
        <v>167</v>
      </c>
      <c r="AB134" t="s">
        <v>167</v>
      </c>
      <c r="AC134" t="s">
        <v>2494</v>
      </c>
    </row>
    <row r="135" spans="1:29" x14ac:dyDescent="0.3">
      <c r="A135" t="s">
        <v>679</v>
      </c>
      <c r="B135" t="s">
        <v>1769</v>
      </c>
      <c r="C135">
        <v>80</v>
      </c>
      <c r="D135" t="s">
        <v>167</v>
      </c>
      <c r="E135" t="s">
        <v>167</v>
      </c>
      <c r="F135" t="s">
        <v>167</v>
      </c>
      <c r="G135" t="s">
        <v>2488</v>
      </c>
      <c r="W135" t="s">
        <v>615</v>
      </c>
      <c r="X135" t="s">
        <v>714</v>
      </c>
      <c r="Y135">
        <v>45</v>
      </c>
      <c r="Z135" t="s">
        <v>167</v>
      </c>
      <c r="AA135" t="s">
        <v>167</v>
      </c>
      <c r="AB135" t="s">
        <v>167</v>
      </c>
      <c r="AC135" t="s">
        <v>2494</v>
      </c>
    </row>
    <row r="136" spans="1:29" x14ac:dyDescent="0.3">
      <c r="A136" t="s">
        <v>865</v>
      </c>
      <c r="B136" t="s">
        <v>1789</v>
      </c>
      <c r="C136">
        <v>63</v>
      </c>
      <c r="D136" t="s">
        <v>167</v>
      </c>
      <c r="E136" t="s">
        <v>167</v>
      </c>
      <c r="F136" t="s">
        <v>167</v>
      </c>
      <c r="G136" t="s">
        <v>2488</v>
      </c>
      <c r="W136" t="s">
        <v>615</v>
      </c>
      <c r="X136" t="s">
        <v>714</v>
      </c>
      <c r="Y136">
        <v>45</v>
      </c>
      <c r="Z136" t="s">
        <v>167</v>
      </c>
      <c r="AA136" t="s">
        <v>167</v>
      </c>
      <c r="AB136" t="s">
        <v>167</v>
      </c>
      <c r="AC136" t="s">
        <v>2494</v>
      </c>
    </row>
    <row r="137" spans="1:29" x14ac:dyDescent="0.3">
      <c r="A137" t="s">
        <v>898</v>
      </c>
      <c r="B137" t="s">
        <v>1800</v>
      </c>
      <c r="C137">
        <v>51</v>
      </c>
      <c r="D137" t="s">
        <v>167</v>
      </c>
      <c r="E137" t="s">
        <v>167</v>
      </c>
      <c r="F137" t="s">
        <v>167</v>
      </c>
      <c r="G137" t="s">
        <v>2488</v>
      </c>
      <c r="W137" t="s">
        <v>615</v>
      </c>
      <c r="X137" t="s">
        <v>714</v>
      </c>
      <c r="Y137">
        <v>45</v>
      </c>
      <c r="Z137" t="s">
        <v>167</v>
      </c>
      <c r="AA137" t="s">
        <v>167</v>
      </c>
      <c r="AB137" t="s">
        <v>167</v>
      </c>
      <c r="AC137" t="s">
        <v>2494</v>
      </c>
    </row>
    <row r="138" spans="1:29" x14ac:dyDescent="0.3">
      <c r="A138" t="s">
        <v>898</v>
      </c>
      <c r="B138" t="s">
        <v>1800</v>
      </c>
      <c r="C138">
        <v>51</v>
      </c>
      <c r="D138" t="s">
        <v>167</v>
      </c>
      <c r="E138" t="s">
        <v>167</v>
      </c>
      <c r="F138" t="s">
        <v>167</v>
      </c>
      <c r="G138" t="s">
        <v>2488</v>
      </c>
      <c r="W138" t="s">
        <v>615</v>
      </c>
      <c r="X138" t="s">
        <v>714</v>
      </c>
      <c r="Y138">
        <v>45</v>
      </c>
      <c r="Z138" t="s">
        <v>167</v>
      </c>
      <c r="AA138" t="s">
        <v>167</v>
      </c>
      <c r="AB138" t="s">
        <v>167</v>
      </c>
      <c r="AC138" t="s">
        <v>2494</v>
      </c>
    </row>
    <row r="139" spans="1:29" x14ac:dyDescent="0.3">
      <c r="A139" t="s">
        <v>898</v>
      </c>
      <c r="B139" t="s">
        <v>1800</v>
      </c>
      <c r="C139">
        <v>51</v>
      </c>
      <c r="D139" t="s">
        <v>167</v>
      </c>
      <c r="E139" t="s">
        <v>167</v>
      </c>
      <c r="F139" t="s">
        <v>167</v>
      </c>
      <c r="G139" t="s">
        <v>2488</v>
      </c>
      <c r="W139" t="s">
        <v>615</v>
      </c>
      <c r="X139" t="s">
        <v>714</v>
      </c>
      <c r="Y139">
        <v>45</v>
      </c>
      <c r="Z139" t="s">
        <v>167</v>
      </c>
      <c r="AA139" t="s">
        <v>167</v>
      </c>
      <c r="AB139" t="s">
        <v>167</v>
      </c>
      <c r="AC139" t="s">
        <v>2494</v>
      </c>
    </row>
    <row r="140" spans="1:29" x14ac:dyDescent="0.3">
      <c r="A140" t="s">
        <v>898</v>
      </c>
      <c r="B140" t="s">
        <v>1800</v>
      </c>
      <c r="C140">
        <v>61</v>
      </c>
      <c r="D140" t="s">
        <v>167</v>
      </c>
      <c r="E140" t="s">
        <v>167</v>
      </c>
      <c r="F140" t="s">
        <v>167</v>
      </c>
      <c r="G140" t="s">
        <v>2488</v>
      </c>
      <c r="W140" t="s">
        <v>615</v>
      </c>
      <c r="X140" t="s">
        <v>714</v>
      </c>
      <c r="Y140">
        <v>45</v>
      </c>
      <c r="Z140" t="s">
        <v>167</v>
      </c>
      <c r="AA140" t="s">
        <v>167</v>
      </c>
      <c r="AB140" t="s">
        <v>167</v>
      </c>
      <c r="AC140" t="s">
        <v>2494</v>
      </c>
    </row>
    <row r="141" spans="1:29" x14ac:dyDescent="0.3">
      <c r="A141" t="s">
        <v>898</v>
      </c>
      <c r="B141" t="s">
        <v>1800</v>
      </c>
      <c r="C141">
        <v>51</v>
      </c>
      <c r="D141" t="s">
        <v>167</v>
      </c>
      <c r="E141" t="s">
        <v>167</v>
      </c>
      <c r="F141" t="s">
        <v>167</v>
      </c>
      <c r="G141" t="s">
        <v>2488</v>
      </c>
      <c r="W141" t="s">
        <v>615</v>
      </c>
      <c r="X141" t="s">
        <v>714</v>
      </c>
      <c r="Y141">
        <v>45</v>
      </c>
      <c r="Z141" t="s">
        <v>167</v>
      </c>
      <c r="AA141" t="s">
        <v>167</v>
      </c>
      <c r="AB141" t="s">
        <v>167</v>
      </c>
      <c r="AC141" t="s">
        <v>2494</v>
      </c>
    </row>
    <row r="142" spans="1:29" x14ac:dyDescent="0.3">
      <c r="A142" t="s">
        <v>898</v>
      </c>
      <c r="B142" t="s">
        <v>1831</v>
      </c>
      <c r="C142">
        <v>59</v>
      </c>
      <c r="D142" t="s">
        <v>167</v>
      </c>
      <c r="E142" t="s">
        <v>167</v>
      </c>
      <c r="F142" t="s">
        <v>167</v>
      </c>
      <c r="G142" t="s">
        <v>2488</v>
      </c>
      <c r="W142" t="s">
        <v>615</v>
      </c>
      <c r="X142" t="s">
        <v>714</v>
      </c>
      <c r="Y142">
        <v>45</v>
      </c>
      <c r="Z142" t="s">
        <v>167</v>
      </c>
      <c r="AA142" t="s">
        <v>167</v>
      </c>
      <c r="AB142" t="s">
        <v>167</v>
      </c>
      <c r="AC142" t="s">
        <v>2494</v>
      </c>
    </row>
    <row r="143" spans="1:29" x14ac:dyDescent="0.3">
      <c r="A143" t="s">
        <v>898</v>
      </c>
      <c r="B143" t="s">
        <v>1848</v>
      </c>
      <c r="C143">
        <v>60</v>
      </c>
      <c r="D143" t="s">
        <v>167</v>
      </c>
      <c r="E143" t="s">
        <v>167</v>
      </c>
      <c r="F143" t="s">
        <v>167</v>
      </c>
      <c r="G143" t="s">
        <v>2488</v>
      </c>
      <c r="W143" t="s">
        <v>679</v>
      </c>
      <c r="X143" t="s">
        <v>739</v>
      </c>
      <c r="Y143">
        <v>42</v>
      </c>
      <c r="Z143" t="s">
        <v>167</v>
      </c>
      <c r="AA143" t="s">
        <v>167</v>
      </c>
      <c r="AB143" t="s">
        <v>167</v>
      </c>
      <c r="AC143" t="s">
        <v>2494</v>
      </c>
    </row>
    <row r="144" spans="1:29" x14ac:dyDescent="0.3">
      <c r="A144" t="s">
        <v>898</v>
      </c>
      <c r="B144" t="s">
        <v>1848</v>
      </c>
      <c r="C144">
        <v>68</v>
      </c>
      <c r="D144" t="s">
        <v>167</v>
      </c>
      <c r="E144" t="s">
        <v>167</v>
      </c>
      <c r="F144" t="s">
        <v>167</v>
      </c>
      <c r="G144" t="s">
        <v>2488</v>
      </c>
      <c r="W144" t="s">
        <v>679</v>
      </c>
      <c r="X144" t="s">
        <v>739</v>
      </c>
      <c r="Y144">
        <v>42</v>
      </c>
      <c r="Z144" t="s">
        <v>167</v>
      </c>
      <c r="AA144" t="s">
        <v>167</v>
      </c>
      <c r="AB144" t="s">
        <v>167</v>
      </c>
      <c r="AC144" t="s">
        <v>2494</v>
      </c>
    </row>
    <row r="145" spans="1:29" x14ac:dyDescent="0.3">
      <c r="A145" t="s">
        <v>898</v>
      </c>
      <c r="B145" t="s">
        <v>1848</v>
      </c>
      <c r="C145">
        <v>68</v>
      </c>
      <c r="D145" t="s">
        <v>167</v>
      </c>
      <c r="E145" t="s">
        <v>167</v>
      </c>
      <c r="F145" t="s">
        <v>167</v>
      </c>
      <c r="G145" t="s">
        <v>2488</v>
      </c>
      <c r="W145" t="s">
        <v>679</v>
      </c>
      <c r="X145" t="s">
        <v>739</v>
      </c>
      <c r="Y145">
        <v>42</v>
      </c>
      <c r="Z145" t="s">
        <v>167</v>
      </c>
      <c r="AA145" t="s">
        <v>167</v>
      </c>
      <c r="AB145" t="s">
        <v>167</v>
      </c>
      <c r="AC145" t="s">
        <v>2494</v>
      </c>
    </row>
    <row r="146" spans="1:29" x14ac:dyDescent="0.3">
      <c r="A146" t="s">
        <v>898</v>
      </c>
      <c r="B146" t="s">
        <v>1866</v>
      </c>
      <c r="C146">
        <v>52</v>
      </c>
      <c r="D146" t="s">
        <v>167</v>
      </c>
      <c r="E146" t="s">
        <v>167</v>
      </c>
      <c r="F146" t="s">
        <v>837</v>
      </c>
      <c r="G146" t="s">
        <v>2488</v>
      </c>
      <c r="W146" t="s">
        <v>679</v>
      </c>
      <c r="X146" t="s">
        <v>739</v>
      </c>
      <c r="Y146">
        <v>40</v>
      </c>
      <c r="Z146" t="s">
        <v>167</v>
      </c>
      <c r="AA146" t="s">
        <v>167</v>
      </c>
      <c r="AB146" t="s">
        <v>167</v>
      </c>
      <c r="AC146" t="s">
        <v>2494</v>
      </c>
    </row>
    <row r="147" spans="1:29" x14ac:dyDescent="0.3">
      <c r="A147" t="s">
        <v>898</v>
      </c>
      <c r="B147" t="s">
        <v>1866</v>
      </c>
      <c r="C147">
        <v>52</v>
      </c>
      <c r="D147" t="s">
        <v>167</v>
      </c>
      <c r="E147" t="s">
        <v>167</v>
      </c>
      <c r="F147" t="s">
        <v>167</v>
      </c>
      <c r="G147" t="s">
        <v>2488</v>
      </c>
      <c r="W147" t="s">
        <v>679</v>
      </c>
      <c r="X147" t="s">
        <v>739</v>
      </c>
      <c r="Y147">
        <v>40</v>
      </c>
      <c r="Z147" t="s">
        <v>167</v>
      </c>
      <c r="AA147" t="s">
        <v>167</v>
      </c>
      <c r="AB147" t="s">
        <v>167</v>
      </c>
      <c r="AC147" t="s">
        <v>2494</v>
      </c>
    </row>
    <row r="148" spans="1:29" x14ac:dyDescent="0.3">
      <c r="A148" t="s">
        <v>444</v>
      </c>
      <c r="B148" t="s">
        <v>1885</v>
      </c>
      <c r="C148">
        <v>93</v>
      </c>
      <c r="D148" t="s">
        <v>167</v>
      </c>
      <c r="E148" t="s">
        <v>167</v>
      </c>
      <c r="F148" t="s">
        <v>837</v>
      </c>
      <c r="G148" t="s">
        <v>2488</v>
      </c>
      <c r="W148" t="s">
        <v>679</v>
      </c>
      <c r="X148" t="s">
        <v>739</v>
      </c>
      <c r="Y148">
        <v>40</v>
      </c>
      <c r="Z148" t="s">
        <v>167</v>
      </c>
      <c r="AA148" t="s">
        <v>167</v>
      </c>
      <c r="AB148" t="s">
        <v>167</v>
      </c>
      <c r="AC148" t="s">
        <v>2494</v>
      </c>
    </row>
    <row r="149" spans="1:29" x14ac:dyDescent="0.3">
      <c r="A149" t="s">
        <v>785</v>
      </c>
      <c r="B149" t="s">
        <v>1983</v>
      </c>
      <c r="C149">
        <v>60</v>
      </c>
      <c r="D149" t="s">
        <v>167</v>
      </c>
      <c r="E149" t="s">
        <v>167</v>
      </c>
      <c r="F149" t="s">
        <v>837</v>
      </c>
      <c r="G149" t="s">
        <v>2488</v>
      </c>
      <c r="W149" t="s">
        <v>679</v>
      </c>
      <c r="X149" t="s">
        <v>739</v>
      </c>
      <c r="Y149">
        <v>40</v>
      </c>
      <c r="Z149" t="s">
        <v>167</v>
      </c>
      <c r="AA149" t="s">
        <v>167</v>
      </c>
      <c r="AB149" t="s">
        <v>167</v>
      </c>
      <c r="AC149" t="s">
        <v>2494</v>
      </c>
    </row>
    <row r="150" spans="1:29" x14ac:dyDescent="0.3">
      <c r="A150" t="s">
        <v>785</v>
      </c>
      <c r="B150" t="s">
        <v>1983</v>
      </c>
      <c r="C150">
        <v>60</v>
      </c>
      <c r="D150" t="s">
        <v>167</v>
      </c>
      <c r="E150" t="s">
        <v>167</v>
      </c>
      <c r="F150" t="s">
        <v>837</v>
      </c>
      <c r="G150" t="s">
        <v>2488</v>
      </c>
      <c r="W150" t="s">
        <v>679</v>
      </c>
      <c r="X150" t="s">
        <v>739</v>
      </c>
      <c r="Y150">
        <v>40</v>
      </c>
      <c r="Z150" t="s">
        <v>167</v>
      </c>
      <c r="AA150" t="s">
        <v>167</v>
      </c>
      <c r="AB150" t="s">
        <v>167</v>
      </c>
      <c r="AC150" t="s">
        <v>2494</v>
      </c>
    </row>
    <row r="151" spans="1:29" x14ac:dyDescent="0.3">
      <c r="A151" t="s">
        <v>785</v>
      </c>
      <c r="B151" t="s">
        <v>1983</v>
      </c>
      <c r="C151">
        <v>60</v>
      </c>
      <c r="D151" t="s">
        <v>167</v>
      </c>
      <c r="E151" t="s">
        <v>167</v>
      </c>
      <c r="F151" t="s">
        <v>837</v>
      </c>
      <c r="G151" t="s">
        <v>2488</v>
      </c>
      <c r="W151" t="s">
        <v>679</v>
      </c>
      <c r="X151" t="s">
        <v>739</v>
      </c>
      <c r="Y151">
        <v>42</v>
      </c>
      <c r="Z151" t="s">
        <v>167</v>
      </c>
      <c r="AA151" t="s">
        <v>167</v>
      </c>
      <c r="AB151" t="s">
        <v>167</v>
      </c>
      <c r="AC151" t="s">
        <v>2494</v>
      </c>
    </row>
    <row r="152" spans="1:29" x14ac:dyDescent="0.3">
      <c r="A152" t="s">
        <v>785</v>
      </c>
      <c r="B152" t="s">
        <v>1983</v>
      </c>
      <c r="C152">
        <v>60</v>
      </c>
      <c r="D152" t="s">
        <v>167</v>
      </c>
      <c r="E152" t="s">
        <v>167</v>
      </c>
      <c r="F152" t="s">
        <v>837</v>
      </c>
      <c r="G152" t="s">
        <v>2488</v>
      </c>
      <c r="W152" t="s">
        <v>679</v>
      </c>
      <c r="X152" t="s">
        <v>739</v>
      </c>
      <c r="Y152">
        <v>42</v>
      </c>
      <c r="Z152" t="s">
        <v>167</v>
      </c>
      <c r="AA152" t="s">
        <v>167</v>
      </c>
      <c r="AB152" t="s">
        <v>167</v>
      </c>
      <c r="AC152" t="s">
        <v>2494</v>
      </c>
    </row>
    <row r="153" spans="1:29" x14ac:dyDescent="0.3">
      <c r="A153" t="s">
        <v>785</v>
      </c>
      <c r="B153" t="s">
        <v>1983</v>
      </c>
      <c r="C153">
        <v>60</v>
      </c>
      <c r="D153" t="s">
        <v>167</v>
      </c>
      <c r="E153" t="s">
        <v>167</v>
      </c>
      <c r="F153" t="s">
        <v>837</v>
      </c>
      <c r="G153" t="s">
        <v>2488</v>
      </c>
      <c r="W153" t="s">
        <v>679</v>
      </c>
      <c r="X153" t="s">
        <v>739</v>
      </c>
      <c r="Y153">
        <v>42</v>
      </c>
      <c r="Z153" t="s">
        <v>167</v>
      </c>
      <c r="AA153" t="s">
        <v>167</v>
      </c>
      <c r="AB153" t="s">
        <v>167</v>
      </c>
      <c r="AC153" t="s">
        <v>2494</v>
      </c>
    </row>
    <row r="154" spans="1:29" x14ac:dyDescent="0.3">
      <c r="A154" t="s">
        <v>785</v>
      </c>
      <c r="B154" t="s">
        <v>1983</v>
      </c>
      <c r="C154">
        <v>60</v>
      </c>
      <c r="D154" t="s">
        <v>167</v>
      </c>
      <c r="E154" t="s">
        <v>167</v>
      </c>
      <c r="F154" t="s">
        <v>837</v>
      </c>
      <c r="G154" t="s">
        <v>2488</v>
      </c>
      <c r="W154" t="s">
        <v>679</v>
      </c>
      <c r="X154" t="s">
        <v>739</v>
      </c>
      <c r="Y154">
        <v>42</v>
      </c>
      <c r="Z154" t="s">
        <v>167</v>
      </c>
      <c r="AA154" t="s">
        <v>167</v>
      </c>
      <c r="AB154" t="s">
        <v>167</v>
      </c>
      <c r="AC154" t="s">
        <v>2494</v>
      </c>
    </row>
    <row r="155" spans="1:29" x14ac:dyDescent="0.3">
      <c r="A155" t="s">
        <v>785</v>
      </c>
      <c r="B155" t="s">
        <v>1983</v>
      </c>
      <c r="C155">
        <v>60</v>
      </c>
      <c r="D155" t="s">
        <v>167</v>
      </c>
      <c r="E155" t="s">
        <v>167</v>
      </c>
      <c r="F155" t="s">
        <v>837</v>
      </c>
      <c r="G155" t="s">
        <v>2488</v>
      </c>
      <c r="W155" t="s">
        <v>679</v>
      </c>
      <c r="X155" t="s">
        <v>739</v>
      </c>
      <c r="Y155">
        <v>40</v>
      </c>
      <c r="Z155" t="s">
        <v>167</v>
      </c>
      <c r="AA155" t="s">
        <v>167</v>
      </c>
      <c r="AB155" t="s">
        <v>167</v>
      </c>
      <c r="AC155" t="s">
        <v>2494</v>
      </c>
    </row>
    <row r="156" spans="1:29" x14ac:dyDescent="0.3">
      <c r="A156" t="s">
        <v>785</v>
      </c>
      <c r="B156" t="s">
        <v>2017</v>
      </c>
      <c r="C156">
        <v>55</v>
      </c>
      <c r="D156" t="s">
        <v>167</v>
      </c>
      <c r="E156" t="s">
        <v>167</v>
      </c>
      <c r="F156" t="s">
        <v>837</v>
      </c>
      <c r="G156" t="s">
        <v>2488</v>
      </c>
      <c r="W156" t="s">
        <v>444</v>
      </c>
      <c r="X156" t="s">
        <v>765</v>
      </c>
      <c r="Y156">
        <v>45</v>
      </c>
      <c r="Z156" t="s">
        <v>167</v>
      </c>
      <c r="AA156" t="s">
        <v>167</v>
      </c>
      <c r="AB156" t="s">
        <v>167</v>
      </c>
      <c r="AC156" t="s">
        <v>2494</v>
      </c>
    </row>
    <row r="157" spans="1:29" x14ac:dyDescent="0.3">
      <c r="A157" t="s">
        <v>785</v>
      </c>
      <c r="B157" t="s">
        <v>2017</v>
      </c>
      <c r="C157">
        <v>55</v>
      </c>
      <c r="D157" t="s">
        <v>167</v>
      </c>
      <c r="E157" t="s">
        <v>167</v>
      </c>
      <c r="F157" t="s">
        <v>837</v>
      </c>
      <c r="G157" t="s">
        <v>2488</v>
      </c>
      <c r="W157" t="s">
        <v>444</v>
      </c>
      <c r="X157" t="s">
        <v>765</v>
      </c>
      <c r="Y157">
        <v>45</v>
      </c>
      <c r="Z157" t="s">
        <v>167</v>
      </c>
      <c r="AA157" t="s">
        <v>167</v>
      </c>
      <c r="AB157" t="s">
        <v>167</v>
      </c>
      <c r="AC157" t="s">
        <v>2494</v>
      </c>
    </row>
    <row r="158" spans="1:29" x14ac:dyDescent="0.3">
      <c r="A158" t="s">
        <v>785</v>
      </c>
      <c r="B158" t="s">
        <v>2017</v>
      </c>
      <c r="C158">
        <v>55</v>
      </c>
      <c r="D158" t="s">
        <v>167</v>
      </c>
      <c r="E158" t="s">
        <v>167</v>
      </c>
      <c r="F158" t="s">
        <v>837</v>
      </c>
      <c r="G158" t="s">
        <v>2488</v>
      </c>
      <c r="W158" t="s">
        <v>444</v>
      </c>
      <c r="X158" t="s">
        <v>765</v>
      </c>
      <c r="Y158">
        <v>45</v>
      </c>
      <c r="Z158" t="s">
        <v>167</v>
      </c>
      <c r="AA158" t="s">
        <v>167</v>
      </c>
      <c r="AB158" t="s">
        <v>167</v>
      </c>
      <c r="AC158" t="s">
        <v>2494</v>
      </c>
    </row>
    <row r="159" spans="1:29" x14ac:dyDescent="0.3">
      <c r="A159" t="s">
        <v>785</v>
      </c>
      <c r="B159" t="s">
        <v>2017</v>
      </c>
      <c r="C159">
        <v>55</v>
      </c>
      <c r="D159" t="s">
        <v>167</v>
      </c>
      <c r="E159" t="s">
        <v>167</v>
      </c>
      <c r="F159" t="s">
        <v>837</v>
      </c>
      <c r="G159" t="s">
        <v>2488</v>
      </c>
      <c r="W159" t="s">
        <v>444</v>
      </c>
      <c r="X159" t="s">
        <v>765</v>
      </c>
      <c r="Y159">
        <v>45</v>
      </c>
      <c r="Z159" t="s">
        <v>167</v>
      </c>
      <c r="AA159" t="s">
        <v>167</v>
      </c>
      <c r="AB159" t="s">
        <v>167</v>
      </c>
      <c r="AC159" t="s">
        <v>2494</v>
      </c>
    </row>
    <row r="160" spans="1:29" x14ac:dyDescent="0.3">
      <c r="A160" t="s">
        <v>785</v>
      </c>
      <c r="B160" t="s">
        <v>2017</v>
      </c>
      <c r="C160">
        <v>55</v>
      </c>
      <c r="D160" t="s">
        <v>167</v>
      </c>
      <c r="E160" t="s">
        <v>167</v>
      </c>
      <c r="F160" t="s">
        <v>837</v>
      </c>
      <c r="G160" t="s">
        <v>2488</v>
      </c>
      <c r="W160" t="s">
        <v>444</v>
      </c>
      <c r="X160" t="s">
        <v>765</v>
      </c>
      <c r="Y160">
        <v>45</v>
      </c>
      <c r="Z160" t="s">
        <v>167</v>
      </c>
      <c r="AA160" t="s">
        <v>167</v>
      </c>
      <c r="AB160" t="s">
        <v>167</v>
      </c>
      <c r="AC160" t="s">
        <v>2494</v>
      </c>
    </row>
    <row r="161" spans="1:29" x14ac:dyDescent="0.3">
      <c r="A161" t="s">
        <v>139</v>
      </c>
      <c r="B161" t="s">
        <v>2034</v>
      </c>
      <c r="C161">
        <v>63</v>
      </c>
      <c r="D161" t="s">
        <v>167</v>
      </c>
      <c r="E161" t="s">
        <v>167</v>
      </c>
      <c r="F161" t="s">
        <v>837</v>
      </c>
      <c r="G161" t="s">
        <v>2488</v>
      </c>
      <c r="W161" t="s">
        <v>444</v>
      </c>
      <c r="X161" t="s">
        <v>765</v>
      </c>
      <c r="Y161">
        <v>45</v>
      </c>
      <c r="Z161" t="s">
        <v>167</v>
      </c>
      <c r="AA161" t="s">
        <v>167</v>
      </c>
      <c r="AB161" t="s">
        <v>167</v>
      </c>
      <c r="AC161" t="s">
        <v>2494</v>
      </c>
    </row>
    <row r="162" spans="1:29" x14ac:dyDescent="0.3">
      <c r="A162" t="s">
        <v>139</v>
      </c>
      <c r="B162" t="s">
        <v>2034</v>
      </c>
      <c r="C162">
        <v>63</v>
      </c>
      <c r="D162" t="s">
        <v>167</v>
      </c>
      <c r="E162" t="s">
        <v>167</v>
      </c>
      <c r="F162" t="s">
        <v>837</v>
      </c>
      <c r="G162" t="s">
        <v>2488</v>
      </c>
      <c r="W162" t="s">
        <v>444</v>
      </c>
      <c r="X162" t="s">
        <v>765</v>
      </c>
      <c r="Y162">
        <v>45</v>
      </c>
      <c r="Z162" t="s">
        <v>167</v>
      </c>
      <c r="AA162" t="s">
        <v>167</v>
      </c>
      <c r="AB162" t="s">
        <v>167</v>
      </c>
      <c r="AC162" t="s">
        <v>2494</v>
      </c>
    </row>
    <row r="163" spans="1:29" x14ac:dyDescent="0.3">
      <c r="A163" t="s">
        <v>139</v>
      </c>
      <c r="B163" t="s">
        <v>2034</v>
      </c>
      <c r="C163">
        <v>63</v>
      </c>
      <c r="D163" t="s">
        <v>167</v>
      </c>
      <c r="E163" t="s">
        <v>167</v>
      </c>
      <c r="F163" t="s">
        <v>837</v>
      </c>
      <c r="G163" t="s">
        <v>2488</v>
      </c>
      <c r="W163" t="s">
        <v>444</v>
      </c>
      <c r="X163" t="s">
        <v>765</v>
      </c>
      <c r="Y163">
        <v>45</v>
      </c>
      <c r="Z163" t="s">
        <v>167</v>
      </c>
      <c r="AA163" t="s">
        <v>167</v>
      </c>
      <c r="AB163" t="s">
        <v>167</v>
      </c>
      <c r="AC163" t="s">
        <v>2494</v>
      </c>
    </row>
    <row r="164" spans="1:29" x14ac:dyDescent="0.3">
      <c r="A164" t="s">
        <v>139</v>
      </c>
      <c r="B164" t="s">
        <v>2034</v>
      </c>
      <c r="C164">
        <v>63</v>
      </c>
      <c r="D164" t="s">
        <v>167</v>
      </c>
      <c r="E164" t="s">
        <v>167</v>
      </c>
      <c r="F164" t="s">
        <v>837</v>
      </c>
      <c r="G164" t="s">
        <v>2488</v>
      </c>
      <c r="W164" t="s">
        <v>444</v>
      </c>
      <c r="X164" t="s">
        <v>765</v>
      </c>
      <c r="Y164">
        <v>45</v>
      </c>
      <c r="Z164" t="s">
        <v>167</v>
      </c>
      <c r="AA164" t="s">
        <v>167</v>
      </c>
      <c r="AB164" t="s">
        <v>167</v>
      </c>
      <c r="AC164" t="s">
        <v>2494</v>
      </c>
    </row>
    <row r="165" spans="1:29" x14ac:dyDescent="0.3">
      <c r="A165" t="s">
        <v>319</v>
      </c>
      <c r="B165" t="s">
        <v>2070</v>
      </c>
      <c r="C165">
        <v>62</v>
      </c>
      <c r="D165" t="s">
        <v>167</v>
      </c>
      <c r="E165" t="s">
        <v>167</v>
      </c>
      <c r="F165" t="s">
        <v>837</v>
      </c>
      <c r="G165" t="s">
        <v>2488</v>
      </c>
      <c r="W165" t="s">
        <v>444</v>
      </c>
      <c r="X165" t="s">
        <v>765</v>
      </c>
      <c r="Y165">
        <v>45</v>
      </c>
      <c r="Z165" t="s">
        <v>167</v>
      </c>
      <c r="AA165" t="s">
        <v>167</v>
      </c>
      <c r="AB165" t="s">
        <v>167</v>
      </c>
      <c r="AC165" t="s">
        <v>2494</v>
      </c>
    </row>
    <row r="166" spans="1:29" x14ac:dyDescent="0.3">
      <c r="A166" t="s">
        <v>319</v>
      </c>
      <c r="B166" t="s">
        <v>2070</v>
      </c>
      <c r="C166">
        <v>62</v>
      </c>
      <c r="D166" t="s">
        <v>167</v>
      </c>
      <c r="E166" t="s">
        <v>167</v>
      </c>
      <c r="F166" t="s">
        <v>837</v>
      </c>
      <c r="G166" t="s">
        <v>2488</v>
      </c>
      <c r="W166" t="s">
        <v>444</v>
      </c>
      <c r="X166" t="s">
        <v>778</v>
      </c>
      <c r="Y166">
        <v>45</v>
      </c>
      <c r="Z166" t="s">
        <v>167</v>
      </c>
      <c r="AA166" t="s">
        <v>167</v>
      </c>
      <c r="AB166" t="s">
        <v>167</v>
      </c>
      <c r="AC166" t="s">
        <v>2494</v>
      </c>
    </row>
    <row r="167" spans="1:29" x14ac:dyDescent="0.3">
      <c r="A167" t="s">
        <v>319</v>
      </c>
      <c r="B167" t="s">
        <v>2070</v>
      </c>
      <c r="C167">
        <v>62</v>
      </c>
      <c r="D167" t="s">
        <v>167</v>
      </c>
      <c r="E167" t="s">
        <v>167</v>
      </c>
      <c r="F167" t="s">
        <v>837</v>
      </c>
      <c r="G167" t="s">
        <v>2488</v>
      </c>
      <c r="W167" t="s">
        <v>444</v>
      </c>
      <c r="X167" t="s">
        <v>778</v>
      </c>
      <c r="Y167">
        <v>45</v>
      </c>
      <c r="Z167" t="s">
        <v>167</v>
      </c>
      <c r="AA167" t="s">
        <v>167</v>
      </c>
      <c r="AB167" t="s">
        <v>167</v>
      </c>
      <c r="AC167" t="s">
        <v>2494</v>
      </c>
    </row>
    <row r="168" spans="1:29" x14ac:dyDescent="0.3">
      <c r="A168" t="s">
        <v>319</v>
      </c>
      <c r="B168" t="s">
        <v>2070</v>
      </c>
      <c r="C168">
        <v>62</v>
      </c>
      <c r="D168" t="s">
        <v>167</v>
      </c>
      <c r="E168" t="s">
        <v>167</v>
      </c>
      <c r="F168" t="s">
        <v>837</v>
      </c>
      <c r="G168" t="s">
        <v>2488</v>
      </c>
      <c r="W168" t="s">
        <v>444</v>
      </c>
      <c r="X168" t="s">
        <v>778</v>
      </c>
      <c r="Y168">
        <v>45</v>
      </c>
      <c r="Z168" t="s">
        <v>167</v>
      </c>
      <c r="AA168" t="s">
        <v>167</v>
      </c>
      <c r="AB168" t="s">
        <v>167</v>
      </c>
      <c r="AC168" t="s">
        <v>2494</v>
      </c>
    </row>
    <row r="169" spans="1:29" x14ac:dyDescent="0.3">
      <c r="A169" t="s">
        <v>319</v>
      </c>
      <c r="B169" t="s">
        <v>2070</v>
      </c>
      <c r="C169">
        <v>62</v>
      </c>
      <c r="D169" t="s">
        <v>167</v>
      </c>
      <c r="E169" t="s">
        <v>167</v>
      </c>
      <c r="F169" t="s">
        <v>837</v>
      </c>
      <c r="G169" t="s">
        <v>2488</v>
      </c>
      <c r="W169" t="s">
        <v>444</v>
      </c>
      <c r="X169" t="s">
        <v>778</v>
      </c>
      <c r="Y169">
        <v>45</v>
      </c>
      <c r="Z169" t="s">
        <v>167</v>
      </c>
      <c r="AA169" t="s">
        <v>167</v>
      </c>
      <c r="AB169" t="s">
        <v>167</v>
      </c>
      <c r="AC169" t="s">
        <v>2494</v>
      </c>
    </row>
    <row r="170" spans="1:29" x14ac:dyDescent="0.3">
      <c r="A170" t="s">
        <v>319</v>
      </c>
      <c r="B170" t="s">
        <v>2070</v>
      </c>
      <c r="C170">
        <v>62</v>
      </c>
      <c r="D170" t="s">
        <v>167</v>
      </c>
      <c r="E170" t="s">
        <v>167</v>
      </c>
      <c r="F170" t="s">
        <v>837</v>
      </c>
      <c r="G170" t="s">
        <v>2488</v>
      </c>
      <c r="W170" t="s">
        <v>444</v>
      </c>
      <c r="X170" t="s">
        <v>778</v>
      </c>
      <c r="Y170">
        <v>45</v>
      </c>
      <c r="Z170" t="s">
        <v>167</v>
      </c>
      <c r="AA170" t="s">
        <v>167</v>
      </c>
      <c r="AB170" t="s">
        <v>167</v>
      </c>
      <c r="AC170" t="s">
        <v>2494</v>
      </c>
    </row>
    <row r="171" spans="1:29" x14ac:dyDescent="0.3">
      <c r="A171" t="s">
        <v>319</v>
      </c>
      <c r="B171" t="s">
        <v>2070</v>
      </c>
      <c r="C171">
        <v>62</v>
      </c>
      <c r="D171" t="s">
        <v>167</v>
      </c>
      <c r="E171" t="s">
        <v>167</v>
      </c>
      <c r="F171" t="s">
        <v>837</v>
      </c>
      <c r="G171" t="s">
        <v>2488</v>
      </c>
      <c r="W171" t="s">
        <v>444</v>
      </c>
      <c r="X171" t="s">
        <v>778</v>
      </c>
      <c r="Y171">
        <v>45</v>
      </c>
      <c r="Z171" t="s">
        <v>167</v>
      </c>
      <c r="AA171" t="s">
        <v>167</v>
      </c>
      <c r="AB171" t="s">
        <v>167</v>
      </c>
      <c r="AC171" t="s">
        <v>2494</v>
      </c>
    </row>
    <row r="172" spans="1:29" x14ac:dyDescent="0.3">
      <c r="A172" t="s">
        <v>319</v>
      </c>
      <c r="B172" t="s">
        <v>2070</v>
      </c>
      <c r="C172">
        <v>62</v>
      </c>
      <c r="D172" t="s">
        <v>167</v>
      </c>
      <c r="E172" t="s">
        <v>167</v>
      </c>
      <c r="F172" t="s">
        <v>837</v>
      </c>
      <c r="G172" t="s">
        <v>2488</v>
      </c>
      <c r="W172" t="s">
        <v>785</v>
      </c>
      <c r="X172" t="s">
        <v>786</v>
      </c>
      <c r="Y172">
        <v>50</v>
      </c>
      <c r="Z172" t="s">
        <v>167</v>
      </c>
      <c r="AA172" t="s">
        <v>167</v>
      </c>
      <c r="AB172" t="s">
        <v>167</v>
      </c>
      <c r="AC172" t="s">
        <v>2494</v>
      </c>
    </row>
    <row r="173" spans="1:29" x14ac:dyDescent="0.3">
      <c r="A173" t="s">
        <v>615</v>
      </c>
      <c r="B173" t="s">
        <v>2094</v>
      </c>
      <c r="C173">
        <v>55</v>
      </c>
      <c r="D173" t="s">
        <v>167</v>
      </c>
      <c r="E173" t="s">
        <v>167</v>
      </c>
      <c r="F173" t="s">
        <v>837</v>
      </c>
      <c r="G173" t="s">
        <v>2488</v>
      </c>
      <c r="W173" t="s">
        <v>785</v>
      </c>
      <c r="X173" t="s">
        <v>786</v>
      </c>
      <c r="Y173">
        <v>50</v>
      </c>
      <c r="Z173" t="s">
        <v>167</v>
      </c>
      <c r="AA173" t="s">
        <v>167</v>
      </c>
      <c r="AB173" t="s">
        <v>167</v>
      </c>
      <c r="AC173" t="s">
        <v>2494</v>
      </c>
    </row>
    <row r="174" spans="1:29" x14ac:dyDescent="0.3">
      <c r="A174" t="s">
        <v>615</v>
      </c>
      <c r="B174" t="s">
        <v>2094</v>
      </c>
      <c r="C174">
        <v>66</v>
      </c>
      <c r="D174" t="s">
        <v>167</v>
      </c>
      <c r="E174" t="s">
        <v>167</v>
      </c>
      <c r="F174" t="s">
        <v>837</v>
      </c>
      <c r="G174" t="s">
        <v>2488</v>
      </c>
      <c r="W174" t="s">
        <v>785</v>
      </c>
      <c r="X174" t="s">
        <v>786</v>
      </c>
      <c r="Y174">
        <v>50</v>
      </c>
      <c r="Z174" t="s">
        <v>167</v>
      </c>
      <c r="AA174" t="s">
        <v>167</v>
      </c>
      <c r="AB174" t="s">
        <v>167</v>
      </c>
      <c r="AC174" t="s">
        <v>2494</v>
      </c>
    </row>
    <row r="175" spans="1:29" x14ac:dyDescent="0.3">
      <c r="A175" t="s">
        <v>615</v>
      </c>
      <c r="B175" t="s">
        <v>2094</v>
      </c>
      <c r="C175">
        <v>55</v>
      </c>
      <c r="D175" t="s">
        <v>167</v>
      </c>
      <c r="E175" t="s">
        <v>167</v>
      </c>
      <c r="F175" t="s">
        <v>837</v>
      </c>
      <c r="G175" t="s">
        <v>2488</v>
      </c>
      <c r="W175" t="s">
        <v>444</v>
      </c>
      <c r="X175" t="s">
        <v>801</v>
      </c>
      <c r="Y175">
        <v>37</v>
      </c>
      <c r="Z175" t="s">
        <v>167</v>
      </c>
      <c r="AA175" t="s">
        <v>167</v>
      </c>
      <c r="AB175" t="s">
        <v>167</v>
      </c>
      <c r="AC175" t="s">
        <v>2494</v>
      </c>
    </row>
    <row r="176" spans="1:29" x14ac:dyDescent="0.3">
      <c r="A176" t="s">
        <v>615</v>
      </c>
      <c r="B176" t="s">
        <v>2094</v>
      </c>
      <c r="C176">
        <v>66</v>
      </c>
      <c r="D176" t="s">
        <v>167</v>
      </c>
      <c r="E176" t="s">
        <v>167</v>
      </c>
      <c r="F176" t="s">
        <v>837</v>
      </c>
      <c r="G176" t="s">
        <v>2488</v>
      </c>
      <c r="W176" t="s">
        <v>444</v>
      </c>
      <c r="X176" t="s">
        <v>801</v>
      </c>
      <c r="Y176">
        <v>37</v>
      </c>
      <c r="Z176" t="s">
        <v>167</v>
      </c>
      <c r="AA176" t="s">
        <v>167</v>
      </c>
      <c r="AB176" t="s">
        <v>167</v>
      </c>
      <c r="AC176" t="s">
        <v>2494</v>
      </c>
    </row>
    <row r="177" spans="1:29" x14ac:dyDescent="0.3">
      <c r="A177" t="s">
        <v>898</v>
      </c>
      <c r="B177" t="s">
        <v>2117</v>
      </c>
      <c r="C177">
        <v>80</v>
      </c>
      <c r="D177" t="s">
        <v>167</v>
      </c>
      <c r="E177" t="s">
        <v>167</v>
      </c>
      <c r="F177" t="s">
        <v>167</v>
      </c>
      <c r="G177" t="s">
        <v>2488</v>
      </c>
      <c r="W177" t="s">
        <v>444</v>
      </c>
      <c r="X177" t="s">
        <v>801</v>
      </c>
      <c r="Y177">
        <v>37</v>
      </c>
      <c r="Z177" t="s">
        <v>167</v>
      </c>
      <c r="AA177" t="s">
        <v>167</v>
      </c>
      <c r="AB177" t="s">
        <v>167</v>
      </c>
      <c r="AC177" t="s">
        <v>2494</v>
      </c>
    </row>
    <row r="178" spans="1:29" x14ac:dyDescent="0.3">
      <c r="A178" t="s">
        <v>898</v>
      </c>
      <c r="B178" t="s">
        <v>2117</v>
      </c>
      <c r="C178">
        <v>80</v>
      </c>
      <c r="D178" t="s">
        <v>167</v>
      </c>
      <c r="E178" t="s">
        <v>167</v>
      </c>
      <c r="F178" t="s">
        <v>837</v>
      </c>
      <c r="G178" t="s">
        <v>2488</v>
      </c>
      <c r="W178" t="s">
        <v>444</v>
      </c>
      <c r="X178" t="s">
        <v>801</v>
      </c>
      <c r="Y178">
        <v>37</v>
      </c>
      <c r="Z178" t="s">
        <v>167</v>
      </c>
      <c r="AA178" t="s">
        <v>167</v>
      </c>
      <c r="AB178" t="s">
        <v>167</v>
      </c>
      <c r="AC178" t="s">
        <v>2494</v>
      </c>
    </row>
    <row r="179" spans="1:29" x14ac:dyDescent="0.3">
      <c r="A179" t="s">
        <v>898</v>
      </c>
      <c r="B179" t="s">
        <v>2127</v>
      </c>
      <c r="C179">
        <v>60</v>
      </c>
      <c r="D179" t="s">
        <v>167</v>
      </c>
      <c r="E179" t="s">
        <v>167</v>
      </c>
      <c r="F179" t="s">
        <v>167</v>
      </c>
      <c r="G179" t="s">
        <v>2488</v>
      </c>
      <c r="W179" t="s">
        <v>444</v>
      </c>
      <c r="X179" t="s">
        <v>801</v>
      </c>
      <c r="Y179">
        <v>37</v>
      </c>
      <c r="Z179" t="s">
        <v>167</v>
      </c>
      <c r="AA179" t="s">
        <v>167</v>
      </c>
      <c r="AB179" t="s">
        <v>167</v>
      </c>
      <c r="AC179" t="s">
        <v>2494</v>
      </c>
    </row>
    <row r="180" spans="1:29" x14ac:dyDescent="0.3">
      <c r="A180" t="s">
        <v>785</v>
      </c>
      <c r="B180" t="s">
        <v>2172</v>
      </c>
      <c r="C180">
        <v>60</v>
      </c>
      <c r="D180" t="s">
        <v>167</v>
      </c>
      <c r="E180" t="s">
        <v>167</v>
      </c>
      <c r="F180" t="s">
        <v>167</v>
      </c>
      <c r="G180" t="s">
        <v>2488</v>
      </c>
      <c r="W180" t="s">
        <v>898</v>
      </c>
      <c r="X180" t="s">
        <v>918</v>
      </c>
      <c r="Y180">
        <v>47</v>
      </c>
      <c r="Z180" t="s">
        <v>167</v>
      </c>
      <c r="AA180" t="s">
        <v>167</v>
      </c>
      <c r="AB180" t="s">
        <v>167</v>
      </c>
      <c r="AC180" t="s">
        <v>2494</v>
      </c>
    </row>
    <row r="181" spans="1:29" x14ac:dyDescent="0.3">
      <c r="A181" t="s">
        <v>785</v>
      </c>
      <c r="B181" t="s">
        <v>2172</v>
      </c>
      <c r="C181">
        <v>60</v>
      </c>
      <c r="D181" t="s">
        <v>167</v>
      </c>
      <c r="E181" t="s">
        <v>167</v>
      </c>
      <c r="F181" t="s">
        <v>167</v>
      </c>
      <c r="G181" t="s">
        <v>2488</v>
      </c>
      <c r="W181" t="s">
        <v>898</v>
      </c>
      <c r="X181" t="s">
        <v>918</v>
      </c>
      <c r="Y181">
        <v>47</v>
      </c>
      <c r="Z181" t="s">
        <v>167</v>
      </c>
      <c r="AA181" t="s">
        <v>167</v>
      </c>
      <c r="AB181" t="s">
        <v>167</v>
      </c>
      <c r="AC181" t="s">
        <v>2494</v>
      </c>
    </row>
    <row r="182" spans="1:29" x14ac:dyDescent="0.3">
      <c r="A182" t="s">
        <v>785</v>
      </c>
      <c r="B182" t="s">
        <v>2172</v>
      </c>
      <c r="C182">
        <v>60</v>
      </c>
      <c r="D182" t="s">
        <v>167</v>
      </c>
      <c r="E182" t="s">
        <v>167</v>
      </c>
      <c r="F182" t="s">
        <v>167</v>
      </c>
      <c r="G182" t="s">
        <v>2488</v>
      </c>
      <c r="W182" t="s">
        <v>898</v>
      </c>
      <c r="X182" t="s">
        <v>918</v>
      </c>
      <c r="Y182">
        <v>47</v>
      </c>
      <c r="Z182" t="s">
        <v>167</v>
      </c>
      <c r="AA182" t="s">
        <v>167</v>
      </c>
      <c r="AB182" t="s">
        <v>167</v>
      </c>
      <c r="AC182" t="s">
        <v>2494</v>
      </c>
    </row>
    <row r="183" spans="1:29" x14ac:dyDescent="0.3">
      <c r="A183" t="s">
        <v>785</v>
      </c>
      <c r="B183" t="s">
        <v>2172</v>
      </c>
      <c r="C183">
        <v>60</v>
      </c>
      <c r="D183" t="s">
        <v>167</v>
      </c>
      <c r="E183" t="s">
        <v>167</v>
      </c>
      <c r="F183" t="s">
        <v>167</v>
      </c>
      <c r="G183" t="s">
        <v>2488</v>
      </c>
      <c r="W183" t="s">
        <v>898</v>
      </c>
      <c r="X183" t="s">
        <v>980</v>
      </c>
      <c r="Y183">
        <v>46</v>
      </c>
      <c r="Z183" t="s">
        <v>167</v>
      </c>
      <c r="AA183" t="s">
        <v>167</v>
      </c>
      <c r="AB183" t="s">
        <v>167</v>
      </c>
      <c r="AC183" t="s">
        <v>2494</v>
      </c>
    </row>
    <row r="184" spans="1:29" x14ac:dyDescent="0.3">
      <c r="A184" t="s">
        <v>785</v>
      </c>
      <c r="B184" t="s">
        <v>2172</v>
      </c>
      <c r="C184">
        <v>60</v>
      </c>
      <c r="D184" t="s">
        <v>167</v>
      </c>
      <c r="E184" t="s">
        <v>167</v>
      </c>
      <c r="F184" t="s">
        <v>167</v>
      </c>
      <c r="G184" t="s">
        <v>2488</v>
      </c>
      <c r="W184" t="s">
        <v>235</v>
      </c>
      <c r="X184" t="s">
        <v>1019</v>
      </c>
      <c r="Y184">
        <v>35</v>
      </c>
      <c r="Z184" t="s">
        <v>167</v>
      </c>
      <c r="AA184" t="s">
        <v>167</v>
      </c>
      <c r="AB184" t="s">
        <v>167</v>
      </c>
      <c r="AC184" t="s">
        <v>2494</v>
      </c>
    </row>
    <row r="185" spans="1:29" x14ac:dyDescent="0.3">
      <c r="A185" t="s">
        <v>865</v>
      </c>
      <c r="B185" t="s">
        <v>2204</v>
      </c>
      <c r="C185">
        <v>55</v>
      </c>
      <c r="D185" t="s">
        <v>167</v>
      </c>
      <c r="E185" t="s">
        <v>167</v>
      </c>
      <c r="F185" t="s">
        <v>167</v>
      </c>
      <c r="G185" t="s">
        <v>2488</v>
      </c>
      <c r="W185" t="s">
        <v>235</v>
      </c>
      <c r="X185" t="s">
        <v>1019</v>
      </c>
      <c r="Y185">
        <v>35</v>
      </c>
      <c r="Z185" t="s">
        <v>167</v>
      </c>
      <c r="AA185" t="s">
        <v>167</v>
      </c>
      <c r="AB185" t="s">
        <v>167</v>
      </c>
      <c r="AC185" t="s">
        <v>2494</v>
      </c>
    </row>
    <row r="186" spans="1:29" x14ac:dyDescent="0.3">
      <c r="A186" t="s">
        <v>865</v>
      </c>
      <c r="B186" t="s">
        <v>2204</v>
      </c>
      <c r="C186">
        <v>55</v>
      </c>
      <c r="D186" t="s">
        <v>167</v>
      </c>
      <c r="E186" t="s">
        <v>167</v>
      </c>
      <c r="F186" t="s">
        <v>167</v>
      </c>
      <c r="G186" t="s">
        <v>2488</v>
      </c>
      <c r="W186" t="s">
        <v>235</v>
      </c>
      <c r="X186" t="s">
        <v>1019</v>
      </c>
      <c r="Y186">
        <v>35</v>
      </c>
      <c r="Z186" t="s">
        <v>167</v>
      </c>
      <c r="AA186" t="s">
        <v>167</v>
      </c>
      <c r="AB186" t="s">
        <v>167</v>
      </c>
      <c r="AC186" t="s">
        <v>2494</v>
      </c>
    </row>
    <row r="187" spans="1:29" x14ac:dyDescent="0.3">
      <c r="A187" t="s">
        <v>865</v>
      </c>
      <c r="B187" t="s">
        <v>2204</v>
      </c>
      <c r="C187">
        <v>55</v>
      </c>
      <c r="D187" t="s">
        <v>167</v>
      </c>
      <c r="E187" t="s">
        <v>167</v>
      </c>
      <c r="F187" t="s">
        <v>167</v>
      </c>
      <c r="G187" t="s">
        <v>2488</v>
      </c>
      <c r="W187" t="s">
        <v>235</v>
      </c>
      <c r="X187" t="s">
        <v>1019</v>
      </c>
      <c r="Y187">
        <v>35</v>
      </c>
      <c r="Z187" t="s">
        <v>167</v>
      </c>
      <c r="AA187" t="s">
        <v>167</v>
      </c>
      <c r="AB187" t="s">
        <v>167</v>
      </c>
      <c r="AC187" t="s">
        <v>2494</v>
      </c>
    </row>
    <row r="188" spans="1:29" x14ac:dyDescent="0.3">
      <c r="A188" t="s">
        <v>865</v>
      </c>
      <c r="B188" t="s">
        <v>2204</v>
      </c>
      <c r="C188">
        <v>55</v>
      </c>
      <c r="D188" t="s">
        <v>167</v>
      </c>
      <c r="E188" t="s">
        <v>167</v>
      </c>
      <c r="F188" t="s">
        <v>167</v>
      </c>
      <c r="G188" t="s">
        <v>2488</v>
      </c>
      <c r="W188" t="s">
        <v>235</v>
      </c>
      <c r="X188" t="s">
        <v>1019</v>
      </c>
      <c r="Y188">
        <v>35</v>
      </c>
      <c r="Z188" t="s">
        <v>167</v>
      </c>
      <c r="AA188" t="s">
        <v>167</v>
      </c>
      <c r="AB188" t="s">
        <v>167</v>
      </c>
      <c r="AC188" t="s">
        <v>2494</v>
      </c>
    </row>
    <row r="189" spans="1:29" x14ac:dyDescent="0.3">
      <c r="A189" t="s">
        <v>865</v>
      </c>
      <c r="B189" t="s">
        <v>2204</v>
      </c>
      <c r="C189">
        <v>55</v>
      </c>
      <c r="D189" t="s">
        <v>167</v>
      </c>
      <c r="E189" t="s">
        <v>167</v>
      </c>
      <c r="F189" t="s">
        <v>167</v>
      </c>
      <c r="G189" t="s">
        <v>2488</v>
      </c>
      <c r="W189" t="s">
        <v>235</v>
      </c>
      <c r="X189" t="s">
        <v>1019</v>
      </c>
      <c r="Y189">
        <v>35</v>
      </c>
      <c r="Z189" t="s">
        <v>167</v>
      </c>
      <c r="AA189" t="s">
        <v>167</v>
      </c>
      <c r="AB189" t="s">
        <v>167</v>
      </c>
      <c r="AC189" t="s">
        <v>2494</v>
      </c>
    </row>
    <row r="190" spans="1:29" x14ac:dyDescent="0.3">
      <c r="A190" t="s">
        <v>865</v>
      </c>
      <c r="B190" t="s">
        <v>2204</v>
      </c>
      <c r="C190">
        <v>55</v>
      </c>
      <c r="D190" t="s">
        <v>167</v>
      </c>
      <c r="E190" t="s">
        <v>167</v>
      </c>
      <c r="F190" t="s">
        <v>167</v>
      </c>
      <c r="G190" t="s">
        <v>2488</v>
      </c>
      <c r="W190" t="s">
        <v>235</v>
      </c>
      <c r="X190" t="s">
        <v>1019</v>
      </c>
      <c r="Y190">
        <v>35</v>
      </c>
      <c r="Z190" t="s">
        <v>167</v>
      </c>
      <c r="AA190" t="s">
        <v>167</v>
      </c>
      <c r="AB190" t="s">
        <v>167</v>
      </c>
      <c r="AC190" t="s">
        <v>2494</v>
      </c>
    </row>
    <row r="191" spans="1:29" x14ac:dyDescent="0.3">
      <c r="A191" t="s">
        <v>865</v>
      </c>
      <c r="B191" t="s">
        <v>2204</v>
      </c>
      <c r="C191">
        <v>55</v>
      </c>
      <c r="D191" t="s">
        <v>167</v>
      </c>
      <c r="E191" t="s">
        <v>167</v>
      </c>
      <c r="F191" t="s">
        <v>167</v>
      </c>
      <c r="G191" t="s">
        <v>2488</v>
      </c>
      <c r="W191" t="s">
        <v>235</v>
      </c>
      <c r="X191" t="s">
        <v>1019</v>
      </c>
      <c r="Y191">
        <v>35</v>
      </c>
      <c r="Z191" t="s">
        <v>167</v>
      </c>
      <c r="AA191" t="s">
        <v>167</v>
      </c>
      <c r="AB191" t="s">
        <v>167</v>
      </c>
      <c r="AC191" t="s">
        <v>2494</v>
      </c>
    </row>
    <row r="192" spans="1:29" x14ac:dyDescent="0.3">
      <c r="A192" t="s">
        <v>865</v>
      </c>
      <c r="B192" t="s">
        <v>2204</v>
      </c>
      <c r="C192">
        <v>55</v>
      </c>
      <c r="D192" t="s">
        <v>167</v>
      </c>
      <c r="E192" t="s">
        <v>167</v>
      </c>
      <c r="F192" t="s">
        <v>167</v>
      </c>
      <c r="G192" t="s">
        <v>2488</v>
      </c>
      <c r="W192" t="s">
        <v>235</v>
      </c>
      <c r="X192" t="s">
        <v>1051</v>
      </c>
      <c r="Y192">
        <v>35</v>
      </c>
      <c r="Z192" t="s">
        <v>167</v>
      </c>
      <c r="AA192" t="s">
        <v>167</v>
      </c>
      <c r="AB192" t="s">
        <v>167</v>
      </c>
      <c r="AC192" t="s">
        <v>2494</v>
      </c>
    </row>
    <row r="193" spans="1:29" x14ac:dyDescent="0.3">
      <c r="A193" t="s">
        <v>865</v>
      </c>
      <c r="B193" t="s">
        <v>2204</v>
      </c>
      <c r="C193">
        <v>55</v>
      </c>
      <c r="D193" t="s">
        <v>167</v>
      </c>
      <c r="E193" t="s">
        <v>167</v>
      </c>
      <c r="F193" t="s">
        <v>167</v>
      </c>
      <c r="G193" t="s">
        <v>2488</v>
      </c>
      <c r="W193" t="s">
        <v>235</v>
      </c>
      <c r="X193" t="s">
        <v>1051</v>
      </c>
      <c r="Y193">
        <v>35</v>
      </c>
      <c r="Z193" t="s">
        <v>167</v>
      </c>
      <c r="AA193" t="s">
        <v>167</v>
      </c>
      <c r="AB193" t="s">
        <v>167</v>
      </c>
      <c r="AC193" t="s">
        <v>2494</v>
      </c>
    </row>
    <row r="194" spans="1:29" x14ac:dyDescent="0.3">
      <c r="A194" t="s">
        <v>865</v>
      </c>
      <c r="B194" t="s">
        <v>2204</v>
      </c>
      <c r="C194">
        <v>55</v>
      </c>
      <c r="D194" t="s">
        <v>167</v>
      </c>
      <c r="E194" t="s">
        <v>167</v>
      </c>
      <c r="F194" t="s">
        <v>167</v>
      </c>
      <c r="G194" t="s">
        <v>2488</v>
      </c>
      <c r="W194" t="s">
        <v>235</v>
      </c>
      <c r="X194" t="s">
        <v>1051</v>
      </c>
      <c r="Y194">
        <v>35</v>
      </c>
      <c r="Z194" t="s">
        <v>167</v>
      </c>
      <c r="AA194" t="s">
        <v>167</v>
      </c>
      <c r="AB194" t="s">
        <v>167</v>
      </c>
      <c r="AC194" t="s">
        <v>2494</v>
      </c>
    </row>
    <row r="195" spans="1:29" x14ac:dyDescent="0.3">
      <c r="A195" t="s">
        <v>865</v>
      </c>
      <c r="B195" t="s">
        <v>2204</v>
      </c>
      <c r="C195">
        <v>55</v>
      </c>
      <c r="D195" t="s">
        <v>167</v>
      </c>
      <c r="E195" t="s">
        <v>167</v>
      </c>
      <c r="F195" t="s">
        <v>167</v>
      </c>
      <c r="G195" t="s">
        <v>2488</v>
      </c>
      <c r="W195" t="s">
        <v>235</v>
      </c>
      <c r="X195" t="s">
        <v>1051</v>
      </c>
      <c r="Y195">
        <v>35</v>
      </c>
      <c r="Z195" t="s">
        <v>167</v>
      </c>
      <c r="AA195" t="s">
        <v>167</v>
      </c>
      <c r="AB195" t="s">
        <v>167</v>
      </c>
      <c r="AC195" t="s">
        <v>2494</v>
      </c>
    </row>
    <row r="196" spans="1:29" x14ac:dyDescent="0.3">
      <c r="A196" t="s">
        <v>865</v>
      </c>
      <c r="B196" t="s">
        <v>2204</v>
      </c>
      <c r="C196">
        <v>55</v>
      </c>
      <c r="D196" t="s">
        <v>167</v>
      </c>
      <c r="E196" t="s">
        <v>167</v>
      </c>
      <c r="F196" t="s">
        <v>167</v>
      </c>
      <c r="G196" t="s">
        <v>2488</v>
      </c>
      <c r="W196" t="s">
        <v>235</v>
      </c>
      <c r="X196" t="s">
        <v>1051</v>
      </c>
      <c r="Y196">
        <v>35</v>
      </c>
      <c r="Z196" t="s">
        <v>167</v>
      </c>
      <c r="AA196" t="s">
        <v>167</v>
      </c>
      <c r="AB196" t="s">
        <v>167</v>
      </c>
      <c r="AC196" t="s">
        <v>2494</v>
      </c>
    </row>
    <row r="197" spans="1:29" x14ac:dyDescent="0.3">
      <c r="A197" t="s">
        <v>865</v>
      </c>
      <c r="B197" t="s">
        <v>2204</v>
      </c>
      <c r="C197">
        <v>55</v>
      </c>
      <c r="D197" t="s">
        <v>167</v>
      </c>
      <c r="E197" t="s">
        <v>167</v>
      </c>
      <c r="F197" t="s">
        <v>167</v>
      </c>
      <c r="G197" t="s">
        <v>2488</v>
      </c>
      <c r="W197" t="s">
        <v>235</v>
      </c>
      <c r="X197" t="s">
        <v>1051</v>
      </c>
      <c r="Y197">
        <v>35</v>
      </c>
      <c r="Z197" t="s">
        <v>167</v>
      </c>
      <c r="AA197" t="s">
        <v>167</v>
      </c>
      <c r="AB197" t="s">
        <v>167</v>
      </c>
      <c r="AC197" t="s">
        <v>2494</v>
      </c>
    </row>
    <row r="198" spans="1:29" x14ac:dyDescent="0.3">
      <c r="A198" t="s">
        <v>865</v>
      </c>
      <c r="B198" t="s">
        <v>2204</v>
      </c>
      <c r="C198">
        <v>55</v>
      </c>
      <c r="D198" t="s">
        <v>167</v>
      </c>
      <c r="E198" t="s">
        <v>167</v>
      </c>
      <c r="F198" t="s">
        <v>167</v>
      </c>
      <c r="G198" t="s">
        <v>2488</v>
      </c>
      <c r="W198" t="s">
        <v>235</v>
      </c>
      <c r="X198" t="s">
        <v>1051</v>
      </c>
      <c r="Y198">
        <v>35</v>
      </c>
      <c r="Z198" t="s">
        <v>167</v>
      </c>
      <c r="AA198" t="s">
        <v>167</v>
      </c>
      <c r="AB198" t="s">
        <v>167</v>
      </c>
      <c r="AC198" t="s">
        <v>2494</v>
      </c>
    </row>
    <row r="199" spans="1:29" x14ac:dyDescent="0.3">
      <c r="A199" t="s">
        <v>319</v>
      </c>
      <c r="B199" t="s">
        <v>2219</v>
      </c>
      <c r="C199">
        <v>55</v>
      </c>
      <c r="D199" t="s">
        <v>167</v>
      </c>
      <c r="E199" t="s">
        <v>167</v>
      </c>
      <c r="F199" t="s">
        <v>167</v>
      </c>
      <c r="G199" t="s">
        <v>2488</v>
      </c>
      <c r="W199" t="s">
        <v>235</v>
      </c>
      <c r="X199" t="s">
        <v>1051</v>
      </c>
      <c r="Y199">
        <v>35</v>
      </c>
      <c r="Z199" t="s">
        <v>167</v>
      </c>
      <c r="AA199" t="s">
        <v>167</v>
      </c>
      <c r="AB199" t="s">
        <v>167</v>
      </c>
      <c r="AC199" t="s">
        <v>2494</v>
      </c>
    </row>
    <row r="200" spans="1:29" x14ac:dyDescent="0.3">
      <c r="A200" t="s">
        <v>319</v>
      </c>
      <c r="B200" t="s">
        <v>2219</v>
      </c>
      <c r="C200">
        <v>55</v>
      </c>
      <c r="D200" t="s">
        <v>167</v>
      </c>
      <c r="E200" t="s">
        <v>167</v>
      </c>
      <c r="F200" t="s">
        <v>167</v>
      </c>
      <c r="G200" t="s">
        <v>2488</v>
      </c>
      <c r="W200" t="s">
        <v>235</v>
      </c>
      <c r="X200" t="s">
        <v>1051</v>
      </c>
      <c r="Y200">
        <v>35</v>
      </c>
      <c r="Z200" t="s">
        <v>167</v>
      </c>
      <c r="AA200" t="s">
        <v>167</v>
      </c>
      <c r="AB200" t="s">
        <v>167</v>
      </c>
      <c r="AC200" t="s">
        <v>2494</v>
      </c>
    </row>
    <row r="201" spans="1:29" x14ac:dyDescent="0.3">
      <c r="A201" t="s">
        <v>319</v>
      </c>
      <c r="B201" t="s">
        <v>2219</v>
      </c>
      <c r="C201">
        <v>55</v>
      </c>
      <c r="D201" t="s">
        <v>167</v>
      </c>
      <c r="E201" t="s">
        <v>167</v>
      </c>
      <c r="F201" t="s">
        <v>167</v>
      </c>
      <c r="G201" t="s">
        <v>2488</v>
      </c>
      <c r="W201" t="s">
        <v>235</v>
      </c>
      <c r="X201" t="s">
        <v>1051</v>
      </c>
      <c r="Y201">
        <v>35</v>
      </c>
      <c r="Z201" t="s">
        <v>167</v>
      </c>
      <c r="AA201" t="s">
        <v>167</v>
      </c>
      <c r="AB201" t="s">
        <v>167</v>
      </c>
      <c r="AC201" t="s">
        <v>2494</v>
      </c>
    </row>
    <row r="202" spans="1:29" x14ac:dyDescent="0.3">
      <c r="A202" t="s">
        <v>319</v>
      </c>
      <c r="B202" t="s">
        <v>2219</v>
      </c>
      <c r="C202">
        <v>55</v>
      </c>
      <c r="D202" t="s">
        <v>167</v>
      </c>
      <c r="E202" t="s">
        <v>167</v>
      </c>
      <c r="F202" t="s">
        <v>1713</v>
      </c>
      <c r="G202" t="s">
        <v>2488</v>
      </c>
      <c r="W202" t="s">
        <v>235</v>
      </c>
      <c r="X202" t="s">
        <v>1051</v>
      </c>
      <c r="Y202">
        <v>35</v>
      </c>
      <c r="Z202" t="s">
        <v>167</v>
      </c>
      <c r="AA202" t="s">
        <v>167</v>
      </c>
      <c r="AB202" t="s">
        <v>167</v>
      </c>
      <c r="AC202" t="s">
        <v>2494</v>
      </c>
    </row>
    <row r="203" spans="1:29" x14ac:dyDescent="0.3">
      <c r="A203" t="s">
        <v>319</v>
      </c>
      <c r="B203" t="s">
        <v>2219</v>
      </c>
      <c r="C203">
        <v>55</v>
      </c>
      <c r="D203" t="s">
        <v>167</v>
      </c>
      <c r="E203" t="s">
        <v>167</v>
      </c>
      <c r="F203" t="s">
        <v>1713</v>
      </c>
      <c r="G203" t="s">
        <v>2488</v>
      </c>
      <c r="W203" t="s">
        <v>319</v>
      </c>
      <c r="X203" t="s">
        <v>1060</v>
      </c>
      <c r="Y203">
        <v>43</v>
      </c>
      <c r="Z203" t="s">
        <v>167</v>
      </c>
      <c r="AA203" t="s">
        <v>167</v>
      </c>
      <c r="AB203" t="s">
        <v>167</v>
      </c>
      <c r="AC203" t="s">
        <v>2494</v>
      </c>
    </row>
    <row r="204" spans="1:29" x14ac:dyDescent="0.3">
      <c r="A204" t="s">
        <v>319</v>
      </c>
      <c r="B204" t="s">
        <v>2219</v>
      </c>
      <c r="C204">
        <v>55</v>
      </c>
      <c r="D204" t="s">
        <v>167</v>
      </c>
      <c r="E204" t="s">
        <v>167</v>
      </c>
      <c r="F204" t="s">
        <v>1713</v>
      </c>
      <c r="G204" t="s">
        <v>2488</v>
      </c>
      <c r="W204" t="s">
        <v>319</v>
      </c>
      <c r="X204" t="s">
        <v>1060</v>
      </c>
      <c r="Y204">
        <v>43</v>
      </c>
      <c r="Z204" t="s">
        <v>167</v>
      </c>
      <c r="AA204" t="s">
        <v>167</v>
      </c>
      <c r="AB204" t="s">
        <v>167</v>
      </c>
      <c r="AC204" t="s">
        <v>2494</v>
      </c>
    </row>
    <row r="205" spans="1:29" x14ac:dyDescent="0.3">
      <c r="A205" t="s">
        <v>319</v>
      </c>
      <c r="B205" t="s">
        <v>2219</v>
      </c>
      <c r="C205">
        <v>55</v>
      </c>
      <c r="D205" t="s">
        <v>167</v>
      </c>
      <c r="E205" t="s">
        <v>167</v>
      </c>
      <c r="F205" t="s">
        <v>1713</v>
      </c>
      <c r="G205" t="s">
        <v>2488</v>
      </c>
      <c r="W205" t="s">
        <v>319</v>
      </c>
      <c r="X205" t="s">
        <v>1060</v>
      </c>
      <c r="Y205">
        <v>43</v>
      </c>
      <c r="Z205" t="s">
        <v>167</v>
      </c>
      <c r="AA205" t="s">
        <v>167</v>
      </c>
      <c r="AB205" t="s">
        <v>167</v>
      </c>
      <c r="AC205" t="s">
        <v>2494</v>
      </c>
    </row>
    <row r="206" spans="1:29" x14ac:dyDescent="0.3">
      <c r="A206" t="s">
        <v>319</v>
      </c>
      <c r="B206" t="s">
        <v>2219</v>
      </c>
      <c r="C206">
        <v>55</v>
      </c>
      <c r="D206" t="s">
        <v>167</v>
      </c>
      <c r="E206" t="s">
        <v>167</v>
      </c>
      <c r="F206" t="s">
        <v>1713</v>
      </c>
      <c r="G206" t="s">
        <v>2488</v>
      </c>
      <c r="W206" t="s">
        <v>319</v>
      </c>
      <c r="X206" t="s">
        <v>1060</v>
      </c>
      <c r="Y206">
        <v>43</v>
      </c>
      <c r="Z206" t="s">
        <v>167</v>
      </c>
      <c r="AA206" t="s">
        <v>167</v>
      </c>
      <c r="AB206" t="s">
        <v>167</v>
      </c>
      <c r="AC206" t="s">
        <v>2494</v>
      </c>
    </row>
    <row r="207" spans="1:29" x14ac:dyDescent="0.3">
      <c r="A207" t="s">
        <v>319</v>
      </c>
      <c r="B207" t="s">
        <v>2219</v>
      </c>
      <c r="C207">
        <v>55</v>
      </c>
      <c r="D207" t="s">
        <v>167</v>
      </c>
      <c r="E207" t="s">
        <v>167</v>
      </c>
      <c r="F207" t="s">
        <v>1713</v>
      </c>
      <c r="G207" t="s">
        <v>2488</v>
      </c>
      <c r="W207" t="s">
        <v>319</v>
      </c>
      <c r="X207" t="s">
        <v>1060</v>
      </c>
      <c r="Y207">
        <v>43</v>
      </c>
      <c r="Z207" t="s">
        <v>167</v>
      </c>
      <c r="AA207" t="s">
        <v>167</v>
      </c>
      <c r="AB207" t="s">
        <v>167</v>
      </c>
      <c r="AC207" t="s">
        <v>2494</v>
      </c>
    </row>
    <row r="208" spans="1:29" x14ac:dyDescent="0.3">
      <c r="A208" t="s">
        <v>319</v>
      </c>
      <c r="B208" t="s">
        <v>2219</v>
      </c>
      <c r="C208">
        <v>55</v>
      </c>
      <c r="D208" t="s">
        <v>167</v>
      </c>
      <c r="E208" t="s">
        <v>167</v>
      </c>
      <c r="F208" t="s">
        <v>1713</v>
      </c>
      <c r="G208" t="s">
        <v>2488</v>
      </c>
      <c r="W208" t="s">
        <v>319</v>
      </c>
      <c r="X208" t="s">
        <v>1060</v>
      </c>
      <c r="Y208">
        <v>43</v>
      </c>
      <c r="Z208" t="s">
        <v>167</v>
      </c>
      <c r="AA208" t="s">
        <v>167</v>
      </c>
      <c r="AB208" t="s">
        <v>167</v>
      </c>
      <c r="AC208" t="s">
        <v>2494</v>
      </c>
    </row>
    <row r="209" spans="1:29" x14ac:dyDescent="0.3">
      <c r="A209" t="s">
        <v>319</v>
      </c>
      <c r="B209" t="s">
        <v>2219</v>
      </c>
      <c r="C209">
        <v>55</v>
      </c>
      <c r="D209" t="s">
        <v>167</v>
      </c>
      <c r="E209" t="s">
        <v>167</v>
      </c>
      <c r="F209" t="s">
        <v>1713</v>
      </c>
      <c r="G209" t="s">
        <v>2488</v>
      </c>
      <c r="W209" t="s">
        <v>785</v>
      </c>
      <c r="X209" t="s">
        <v>1075</v>
      </c>
      <c r="Y209">
        <v>35</v>
      </c>
      <c r="Z209" t="s">
        <v>167</v>
      </c>
      <c r="AA209" t="s">
        <v>167</v>
      </c>
      <c r="AB209" t="s">
        <v>167</v>
      </c>
      <c r="AC209" t="s">
        <v>2494</v>
      </c>
    </row>
    <row r="210" spans="1:29" x14ac:dyDescent="0.3">
      <c r="A210" t="s">
        <v>319</v>
      </c>
      <c r="B210" t="s">
        <v>2219</v>
      </c>
      <c r="C210">
        <v>55</v>
      </c>
      <c r="D210" t="s">
        <v>167</v>
      </c>
      <c r="E210" t="s">
        <v>167</v>
      </c>
      <c r="F210" t="s">
        <v>1713</v>
      </c>
      <c r="G210" t="s">
        <v>2488</v>
      </c>
      <c r="W210" t="s">
        <v>785</v>
      </c>
      <c r="X210" t="s">
        <v>1075</v>
      </c>
      <c r="Y210">
        <v>35</v>
      </c>
      <c r="Z210" t="s">
        <v>167</v>
      </c>
      <c r="AA210" t="s">
        <v>167</v>
      </c>
      <c r="AB210" t="s">
        <v>167</v>
      </c>
      <c r="AC210" t="s">
        <v>2494</v>
      </c>
    </row>
    <row r="211" spans="1:29" x14ac:dyDescent="0.3">
      <c r="A211" t="s">
        <v>319</v>
      </c>
      <c r="B211" t="s">
        <v>2219</v>
      </c>
      <c r="C211">
        <v>55</v>
      </c>
      <c r="D211" t="s">
        <v>167</v>
      </c>
      <c r="E211" t="s">
        <v>167</v>
      </c>
      <c r="F211" t="s">
        <v>1713</v>
      </c>
      <c r="G211" t="s">
        <v>2488</v>
      </c>
      <c r="W211" t="s">
        <v>785</v>
      </c>
      <c r="X211" t="s">
        <v>1075</v>
      </c>
      <c r="Y211">
        <v>35</v>
      </c>
      <c r="Z211" t="s">
        <v>167</v>
      </c>
      <c r="AA211" t="s">
        <v>167</v>
      </c>
      <c r="AB211" t="s">
        <v>167</v>
      </c>
      <c r="AC211" t="s">
        <v>2494</v>
      </c>
    </row>
    <row r="212" spans="1:29" x14ac:dyDescent="0.3">
      <c r="A212" t="s">
        <v>319</v>
      </c>
      <c r="B212" t="s">
        <v>2219</v>
      </c>
      <c r="C212">
        <v>55</v>
      </c>
      <c r="D212" t="s">
        <v>167</v>
      </c>
      <c r="E212" t="s">
        <v>167</v>
      </c>
      <c r="F212" t="s">
        <v>1713</v>
      </c>
      <c r="G212" t="s">
        <v>2488</v>
      </c>
      <c r="W212" t="s">
        <v>785</v>
      </c>
      <c r="X212" t="s">
        <v>1075</v>
      </c>
      <c r="Y212">
        <v>35</v>
      </c>
      <c r="Z212" t="s">
        <v>167</v>
      </c>
      <c r="AA212" t="s">
        <v>167</v>
      </c>
      <c r="AB212" t="s">
        <v>167</v>
      </c>
      <c r="AC212" t="s">
        <v>2494</v>
      </c>
    </row>
    <row r="213" spans="1:29" x14ac:dyDescent="0.3">
      <c r="A213" t="s">
        <v>319</v>
      </c>
      <c r="B213" t="s">
        <v>2219</v>
      </c>
      <c r="C213">
        <v>55</v>
      </c>
      <c r="D213" t="s">
        <v>167</v>
      </c>
      <c r="E213" t="s">
        <v>167</v>
      </c>
      <c r="F213" t="s">
        <v>1713</v>
      </c>
      <c r="G213" t="s">
        <v>2488</v>
      </c>
      <c r="W213" t="s">
        <v>785</v>
      </c>
      <c r="X213" t="s">
        <v>1075</v>
      </c>
      <c r="Y213">
        <v>35</v>
      </c>
      <c r="Z213" t="s">
        <v>167</v>
      </c>
      <c r="AA213" t="s">
        <v>167</v>
      </c>
      <c r="AB213" t="s">
        <v>167</v>
      </c>
      <c r="AC213" t="s">
        <v>2494</v>
      </c>
    </row>
    <row r="214" spans="1:29" x14ac:dyDescent="0.3">
      <c r="A214" t="s">
        <v>319</v>
      </c>
      <c r="B214" t="s">
        <v>2219</v>
      </c>
      <c r="C214">
        <v>55</v>
      </c>
      <c r="D214" t="s">
        <v>167</v>
      </c>
      <c r="E214" t="s">
        <v>167</v>
      </c>
      <c r="F214" t="s">
        <v>1713</v>
      </c>
      <c r="G214" t="s">
        <v>2488</v>
      </c>
      <c r="W214" t="s">
        <v>785</v>
      </c>
      <c r="X214" t="s">
        <v>1075</v>
      </c>
      <c r="Y214">
        <v>35</v>
      </c>
      <c r="Z214" t="s">
        <v>167</v>
      </c>
      <c r="AA214" t="s">
        <v>167</v>
      </c>
      <c r="AB214" t="s">
        <v>167</v>
      </c>
      <c r="AC214" t="s">
        <v>2494</v>
      </c>
    </row>
    <row r="215" spans="1:29" x14ac:dyDescent="0.3">
      <c r="A215" t="s">
        <v>319</v>
      </c>
      <c r="B215" t="s">
        <v>2219</v>
      </c>
      <c r="C215">
        <v>55</v>
      </c>
      <c r="D215" t="s">
        <v>167</v>
      </c>
      <c r="E215" t="s">
        <v>167</v>
      </c>
      <c r="F215" t="s">
        <v>1713</v>
      </c>
      <c r="G215" t="s">
        <v>2488</v>
      </c>
      <c r="W215" t="s">
        <v>785</v>
      </c>
      <c r="X215" t="s">
        <v>1075</v>
      </c>
      <c r="Y215">
        <v>35</v>
      </c>
      <c r="Z215" t="s">
        <v>167</v>
      </c>
      <c r="AA215" t="s">
        <v>167</v>
      </c>
      <c r="AB215" t="s">
        <v>167</v>
      </c>
      <c r="AC215" t="s">
        <v>2494</v>
      </c>
    </row>
    <row r="216" spans="1:29" x14ac:dyDescent="0.3">
      <c r="A216" t="s">
        <v>319</v>
      </c>
      <c r="B216" t="s">
        <v>2219</v>
      </c>
      <c r="C216">
        <v>55</v>
      </c>
      <c r="D216" t="s">
        <v>167</v>
      </c>
      <c r="E216" t="s">
        <v>167</v>
      </c>
      <c r="F216" t="s">
        <v>1713</v>
      </c>
      <c r="G216" t="s">
        <v>2488</v>
      </c>
      <c r="W216" t="s">
        <v>785</v>
      </c>
      <c r="X216" t="s">
        <v>1075</v>
      </c>
      <c r="Y216">
        <v>35</v>
      </c>
      <c r="Z216" t="s">
        <v>167</v>
      </c>
      <c r="AA216" t="s">
        <v>167</v>
      </c>
      <c r="AB216" t="s">
        <v>167</v>
      </c>
      <c r="AC216" t="s">
        <v>2494</v>
      </c>
    </row>
    <row r="217" spans="1:29" x14ac:dyDescent="0.3">
      <c r="A217" t="s">
        <v>898</v>
      </c>
      <c r="B217" t="s">
        <v>2253</v>
      </c>
      <c r="C217">
        <v>70</v>
      </c>
      <c r="D217" t="s">
        <v>167</v>
      </c>
      <c r="E217" t="s">
        <v>167</v>
      </c>
      <c r="F217" t="s">
        <v>167</v>
      </c>
      <c r="G217" t="s">
        <v>2488</v>
      </c>
      <c r="W217" t="s">
        <v>785</v>
      </c>
      <c r="X217" t="s">
        <v>1075</v>
      </c>
      <c r="Y217">
        <v>35</v>
      </c>
      <c r="Z217" t="s">
        <v>167</v>
      </c>
      <c r="AA217" t="s">
        <v>167</v>
      </c>
      <c r="AB217" t="s">
        <v>167</v>
      </c>
      <c r="AC217" t="s">
        <v>2494</v>
      </c>
    </row>
    <row r="218" spans="1:29" x14ac:dyDescent="0.3">
      <c r="A218" t="s">
        <v>898</v>
      </c>
      <c r="B218" t="s">
        <v>2253</v>
      </c>
      <c r="C218">
        <v>70</v>
      </c>
      <c r="D218" t="s">
        <v>167</v>
      </c>
      <c r="E218" t="s">
        <v>167</v>
      </c>
      <c r="F218" t="s">
        <v>167</v>
      </c>
      <c r="G218" t="s">
        <v>2488</v>
      </c>
      <c r="W218" t="s">
        <v>785</v>
      </c>
      <c r="X218" t="s">
        <v>1075</v>
      </c>
      <c r="Y218">
        <v>35</v>
      </c>
      <c r="Z218" t="s">
        <v>167</v>
      </c>
      <c r="AA218" t="s">
        <v>167</v>
      </c>
      <c r="AB218" t="s">
        <v>167</v>
      </c>
      <c r="AC218" t="s">
        <v>2494</v>
      </c>
    </row>
    <row r="219" spans="1:29" x14ac:dyDescent="0.3">
      <c r="A219" t="s">
        <v>898</v>
      </c>
      <c r="B219" t="s">
        <v>2253</v>
      </c>
      <c r="C219">
        <v>70</v>
      </c>
      <c r="D219" t="s">
        <v>167</v>
      </c>
      <c r="E219" t="s">
        <v>167</v>
      </c>
      <c r="F219" t="s">
        <v>167</v>
      </c>
      <c r="G219" t="s">
        <v>2488</v>
      </c>
      <c r="W219" t="s">
        <v>785</v>
      </c>
      <c r="X219" t="s">
        <v>1075</v>
      </c>
      <c r="Y219">
        <v>35</v>
      </c>
      <c r="Z219" t="s">
        <v>167</v>
      </c>
      <c r="AA219" t="s">
        <v>167</v>
      </c>
      <c r="AB219" t="s">
        <v>167</v>
      </c>
      <c r="AC219" t="s">
        <v>2494</v>
      </c>
    </row>
    <row r="220" spans="1:29" x14ac:dyDescent="0.3">
      <c r="A220" t="s">
        <v>898</v>
      </c>
      <c r="B220" t="s">
        <v>2274</v>
      </c>
      <c r="C220">
        <v>88</v>
      </c>
      <c r="D220" t="s">
        <v>167</v>
      </c>
      <c r="E220" t="s">
        <v>167</v>
      </c>
      <c r="F220" t="s">
        <v>167</v>
      </c>
      <c r="G220" t="s">
        <v>2488</v>
      </c>
      <c r="W220" t="s">
        <v>785</v>
      </c>
      <c r="X220" t="s">
        <v>1075</v>
      </c>
      <c r="Y220">
        <v>35</v>
      </c>
      <c r="Z220" t="s">
        <v>167</v>
      </c>
      <c r="AA220" t="s">
        <v>167</v>
      </c>
      <c r="AB220" t="s">
        <v>167</v>
      </c>
      <c r="AC220" t="s">
        <v>2494</v>
      </c>
    </row>
    <row r="221" spans="1:29" x14ac:dyDescent="0.3">
      <c r="A221" t="s">
        <v>898</v>
      </c>
      <c r="B221" t="s">
        <v>2274</v>
      </c>
      <c r="C221">
        <v>88</v>
      </c>
      <c r="D221" t="s">
        <v>167</v>
      </c>
      <c r="E221" t="s">
        <v>167</v>
      </c>
      <c r="F221" t="s">
        <v>167</v>
      </c>
      <c r="G221" t="s">
        <v>2488</v>
      </c>
      <c r="W221" t="s">
        <v>785</v>
      </c>
      <c r="X221" t="s">
        <v>1075</v>
      </c>
      <c r="Y221">
        <v>35</v>
      </c>
      <c r="Z221" t="s">
        <v>167</v>
      </c>
      <c r="AA221" t="s">
        <v>167</v>
      </c>
      <c r="AB221" t="s">
        <v>167</v>
      </c>
      <c r="AC221" t="s">
        <v>2494</v>
      </c>
    </row>
    <row r="222" spans="1:29" x14ac:dyDescent="0.3">
      <c r="A222" t="s">
        <v>898</v>
      </c>
      <c r="B222" t="s">
        <v>2274</v>
      </c>
      <c r="C222">
        <v>70</v>
      </c>
      <c r="D222" t="s">
        <v>167</v>
      </c>
      <c r="E222" t="s">
        <v>167</v>
      </c>
      <c r="F222" t="s">
        <v>837</v>
      </c>
      <c r="G222" t="s">
        <v>2488</v>
      </c>
      <c r="W222" t="s">
        <v>785</v>
      </c>
      <c r="X222" t="s">
        <v>1075</v>
      </c>
      <c r="Y222">
        <v>35</v>
      </c>
      <c r="Z222" t="s">
        <v>167</v>
      </c>
      <c r="AA222" t="s">
        <v>167</v>
      </c>
      <c r="AB222" t="s">
        <v>167</v>
      </c>
      <c r="AC222" t="s">
        <v>2494</v>
      </c>
    </row>
    <row r="223" spans="1:29" x14ac:dyDescent="0.3">
      <c r="A223" t="s">
        <v>898</v>
      </c>
      <c r="B223" t="s">
        <v>2274</v>
      </c>
      <c r="C223">
        <v>66</v>
      </c>
      <c r="D223" t="s">
        <v>167</v>
      </c>
      <c r="E223" t="s">
        <v>167</v>
      </c>
      <c r="F223" t="s">
        <v>167</v>
      </c>
      <c r="G223" t="s">
        <v>2488</v>
      </c>
      <c r="W223" t="s">
        <v>785</v>
      </c>
      <c r="X223" t="s">
        <v>1075</v>
      </c>
      <c r="Y223">
        <v>35</v>
      </c>
      <c r="Z223" t="s">
        <v>167</v>
      </c>
      <c r="AA223" t="s">
        <v>167</v>
      </c>
      <c r="AB223" t="s">
        <v>167</v>
      </c>
      <c r="AC223" t="s">
        <v>2494</v>
      </c>
    </row>
    <row r="224" spans="1:29" x14ac:dyDescent="0.3">
      <c r="A224" t="s">
        <v>898</v>
      </c>
      <c r="B224" t="s">
        <v>2302</v>
      </c>
      <c r="C224">
        <v>68</v>
      </c>
      <c r="D224" t="s">
        <v>167</v>
      </c>
      <c r="E224" t="s">
        <v>167</v>
      </c>
      <c r="F224" t="s">
        <v>167</v>
      </c>
      <c r="G224" t="s">
        <v>2488</v>
      </c>
      <c r="W224" t="s">
        <v>785</v>
      </c>
      <c r="X224" t="s">
        <v>1075</v>
      </c>
      <c r="Y224">
        <v>35</v>
      </c>
      <c r="Z224" t="s">
        <v>167</v>
      </c>
      <c r="AA224" t="s">
        <v>167</v>
      </c>
      <c r="AB224" t="s">
        <v>167</v>
      </c>
      <c r="AC224" t="s">
        <v>2494</v>
      </c>
    </row>
    <row r="225" spans="1:29" x14ac:dyDescent="0.3">
      <c r="A225" t="s">
        <v>785</v>
      </c>
      <c r="B225" t="s">
        <v>2347</v>
      </c>
      <c r="C225">
        <v>60</v>
      </c>
      <c r="D225" t="s">
        <v>167</v>
      </c>
      <c r="E225" t="s">
        <v>167</v>
      </c>
      <c r="F225" t="s">
        <v>167</v>
      </c>
      <c r="G225" t="s">
        <v>2488</v>
      </c>
      <c r="W225" t="s">
        <v>785</v>
      </c>
      <c r="X225" t="s">
        <v>1075</v>
      </c>
      <c r="Y225">
        <v>35</v>
      </c>
      <c r="Z225" t="s">
        <v>167</v>
      </c>
      <c r="AA225" t="s">
        <v>167</v>
      </c>
      <c r="AB225" t="s">
        <v>167</v>
      </c>
      <c r="AC225" t="s">
        <v>2494</v>
      </c>
    </row>
    <row r="226" spans="1:29" x14ac:dyDescent="0.3">
      <c r="A226" t="s">
        <v>785</v>
      </c>
      <c r="B226" t="s">
        <v>2347</v>
      </c>
      <c r="C226">
        <v>60</v>
      </c>
      <c r="D226" t="s">
        <v>167</v>
      </c>
      <c r="E226" t="s">
        <v>167</v>
      </c>
      <c r="F226" t="s">
        <v>167</v>
      </c>
      <c r="G226" t="s">
        <v>2488</v>
      </c>
      <c r="W226" t="s">
        <v>785</v>
      </c>
      <c r="X226" t="s">
        <v>1075</v>
      </c>
      <c r="Y226">
        <v>35</v>
      </c>
      <c r="Z226" t="s">
        <v>167</v>
      </c>
      <c r="AA226" t="s">
        <v>167</v>
      </c>
      <c r="AB226" t="s">
        <v>167</v>
      </c>
      <c r="AC226" t="s">
        <v>2494</v>
      </c>
    </row>
    <row r="227" spans="1:29" x14ac:dyDescent="0.3">
      <c r="A227" t="s">
        <v>785</v>
      </c>
      <c r="B227" t="s">
        <v>2347</v>
      </c>
      <c r="C227">
        <v>60</v>
      </c>
      <c r="D227" t="s">
        <v>167</v>
      </c>
      <c r="E227" t="s">
        <v>167</v>
      </c>
      <c r="F227" t="s">
        <v>167</v>
      </c>
      <c r="G227" t="s">
        <v>2488</v>
      </c>
      <c r="W227" t="s">
        <v>785</v>
      </c>
      <c r="X227" t="s">
        <v>1075</v>
      </c>
      <c r="Y227">
        <v>35</v>
      </c>
      <c r="Z227" t="s">
        <v>167</v>
      </c>
      <c r="AA227" t="s">
        <v>167</v>
      </c>
      <c r="AB227" t="s">
        <v>167</v>
      </c>
      <c r="AC227" t="s">
        <v>2494</v>
      </c>
    </row>
    <row r="228" spans="1:29" x14ac:dyDescent="0.3">
      <c r="A228" t="s">
        <v>785</v>
      </c>
      <c r="B228" t="s">
        <v>2347</v>
      </c>
      <c r="C228">
        <v>60</v>
      </c>
      <c r="D228" t="s">
        <v>167</v>
      </c>
      <c r="E228" t="s">
        <v>167</v>
      </c>
      <c r="F228" t="s">
        <v>167</v>
      </c>
      <c r="G228" t="s">
        <v>2488</v>
      </c>
      <c r="W228" t="s">
        <v>785</v>
      </c>
      <c r="X228" t="s">
        <v>1075</v>
      </c>
      <c r="Y228">
        <v>35</v>
      </c>
      <c r="Z228" t="s">
        <v>167</v>
      </c>
      <c r="AA228" t="s">
        <v>167</v>
      </c>
      <c r="AB228" t="s">
        <v>167</v>
      </c>
      <c r="AC228" t="s">
        <v>2494</v>
      </c>
    </row>
    <row r="229" spans="1:29" x14ac:dyDescent="0.3">
      <c r="A229" t="s">
        <v>785</v>
      </c>
      <c r="B229" t="s">
        <v>2347</v>
      </c>
      <c r="C229">
        <v>60</v>
      </c>
      <c r="D229" t="s">
        <v>167</v>
      </c>
      <c r="E229" t="s">
        <v>167</v>
      </c>
      <c r="F229" t="s">
        <v>167</v>
      </c>
      <c r="G229" t="s">
        <v>2488</v>
      </c>
      <c r="W229" t="s">
        <v>785</v>
      </c>
      <c r="X229" t="s">
        <v>1075</v>
      </c>
      <c r="Y229">
        <v>35</v>
      </c>
      <c r="Z229" t="s">
        <v>167</v>
      </c>
      <c r="AA229" t="s">
        <v>167</v>
      </c>
      <c r="AB229" t="s">
        <v>167</v>
      </c>
      <c r="AC229" t="s">
        <v>2494</v>
      </c>
    </row>
    <row r="230" spans="1:29" x14ac:dyDescent="0.3">
      <c r="A230" t="s">
        <v>139</v>
      </c>
      <c r="B230" t="s">
        <v>2358</v>
      </c>
      <c r="C230">
        <v>60</v>
      </c>
      <c r="D230" t="s">
        <v>167</v>
      </c>
      <c r="E230" t="s">
        <v>167</v>
      </c>
      <c r="F230" t="s">
        <v>167</v>
      </c>
      <c r="G230" t="s">
        <v>2488</v>
      </c>
      <c r="W230" t="s">
        <v>785</v>
      </c>
      <c r="X230" t="s">
        <v>1075</v>
      </c>
      <c r="Y230">
        <v>35</v>
      </c>
      <c r="Z230" t="s">
        <v>167</v>
      </c>
      <c r="AA230" t="s">
        <v>167</v>
      </c>
      <c r="AB230" t="s">
        <v>167</v>
      </c>
      <c r="AC230" t="s">
        <v>2494</v>
      </c>
    </row>
    <row r="231" spans="1:29" x14ac:dyDescent="0.3">
      <c r="W231" t="s">
        <v>235</v>
      </c>
      <c r="X231" t="s">
        <v>1108</v>
      </c>
      <c r="Y231">
        <v>37</v>
      </c>
      <c r="Z231" t="s">
        <v>167</v>
      </c>
      <c r="AA231" t="s">
        <v>167</v>
      </c>
      <c r="AB231" t="s">
        <v>167</v>
      </c>
      <c r="AC231" t="s">
        <v>2494</v>
      </c>
    </row>
    <row r="232" spans="1:29" x14ac:dyDescent="0.3">
      <c r="W232" t="s">
        <v>235</v>
      </c>
      <c r="X232" t="s">
        <v>1108</v>
      </c>
      <c r="Y232">
        <v>37</v>
      </c>
      <c r="Z232" t="s">
        <v>167</v>
      </c>
      <c r="AA232" t="s">
        <v>167</v>
      </c>
      <c r="AB232" t="s">
        <v>167</v>
      </c>
      <c r="AC232" t="s">
        <v>2494</v>
      </c>
    </row>
    <row r="233" spans="1:29" x14ac:dyDescent="0.3">
      <c r="W233" t="s">
        <v>235</v>
      </c>
      <c r="X233" t="s">
        <v>1108</v>
      </c>
      <c r="Y233">
        <v>37</v>
      </c>
      <c r="Z233" t="s">
        <v>167</v>
      </c>
      <c r="AA233" t="s">
        <v>167</v>
      </c>
      <c r="AB233" t="s">
        <v>167</v>
      </c>
      <c r="AC233" t="s">
        <v>2494</v>
      </c>
    </row>
    <row r="234" spans="1:29" x14ac:dyDescent="0.3">
      <c r="W234" t="s">
        <v>235</v>
      </c>
      <c r="X234" t="s">
        <v>1108</v>
      </c>
      <c r="Y234">
        <v>37</v>
      </c>
      <c r="Z234" t="s">
        <v>167</v>
      </c>
      <c r="AA234" t="s">
        <v>167</v>
      </c>
      <c r="AB234" t="s">
        <v>167</v>
      </c>
      <c r="AC234" t="s">
        <v>2494</v>
      </c>
    </row>
    <row r="235" spans="1:29" x14ac:dyDescent="0.3">
      <c r="W235" t="s">
        <v>235</v>
      </c>
      <c r="X235" t="s">
        <v>1108</v>
      </c>
      <c r="Y235">
        <v>37</v>
      </c>
      <c r="Z235" t="s">
        <v>167</v>
      </c>
      <c r="AA235" t="s">
        <v>167</v>
      </c>
      <c r="AB235" t="s">
        <v>167</v>
      </c>
      <c r="AC235" t="s">
        <v>2494</v>
      </c>
    </row>
    <row r="236" spans="1:29" x14ac:dyDescent="0.3">
      <c r="W236" t="s">
        <v>235</v>
      </c>
      <c r="X236" t="s">
        <v>1108</v>
      </c>
      <c r="Y236">
        <v>37</v>
      </c>
      <c r="Z236" t="s">
        <v>167</v>
      </c>
      <c r="AA236" t="s">
        <v>167</v>
      </c>
      <c r="AB236" t="s">
        <v>167</v>
      </c>
      <c r="AC236" t="s">
        <v>2494</v>
      </c>
    </row>
    <row r="237" spans="1:29" x14ac:dyDescent="0.3">
      <c r="W237" t="s">
        <v>235</v>
      </c>
      <c r="X237" t="s">
        <v>1108</v>
      </c>
      <c r="Y237">
        <v>37</v>
      </c>
      <c r="Z237" t="s">
        <v>167</v>
      </c>
      <c r="AA237" t="s">
        <v>167</v>
      </c>
      <c r="AB237" t="s">
        <v>167</v>
      </c>
      <c r="AC237" t="s">
        <v>2494</v>
      </c>
    </row>
    <row r="238" spans="1:29" x14ac:dyDescent="0.3">
      <c r="W238" t="s">
        <v>235</v>
      </c>
      <c r="X238" t="s">
        <v>1108</v>
      </c>
      <c r="Y238">
        <v>37</v>
      </c>
      <c r="Z238" t="s">
        <v>167</v>
      </c>
      <c r="AA238" t="s">
        <v>167</v>
      </c>
      <c r="AB238" t="s">
        <v>167</v>
      </c>
      <c r="AC238" t="s">
        <v>2494</v>
      </c>
    </row>
    <row r="239" spans="1:29" x14ac:dyDescent="0.3">
      <c r="W239" t="s">
        <v>235</v>
      </c>
      <c r="X239" t="s">
        <v>1108</v>
      </c>
      <c r="Y239">
        <v>37</v>
      </c>
      <c r="Z239" t="s">
        <v>167</v>
      </c>
      <c r="AA239" t="s">
        <v>167</v>
      </c>
      <c r="AB239" t="s">
        <v>167</v>
      </c>
      <c r="AC239" t="s">
        <v>2494</v>
      </c>
    </row>
    <row r="240" spans="1:29" x14ac:dyDescent="0.3">
      <c r="W240" t="s">
        <v>235</v>
      </c>
      <c r="X240" t="s">
        <v>1108</v>
      </c>
      <c r="Y240">
        <v>37</v>
      </c>
      <c r="Z240" t="s">
        <v>167</v>
      </c>
      <c r="AA240" t="s">
        <v>167</v>
      </c>
      <c r="AB240" t="s">
        <v>167</v>
      </c>
      <c r="AC240" t="s">
        <v>2494</v>
      </c>
    </row>
    <row r="241" spans="23:29" x14ac:dyDescent="0.3">
      <c r="W241" t="s">
        <v>235</v>
      </c>
      <c r="X241" t="s">
        <v>1108</v>
      </c>
      <c r="Y241">
        <v>37</v>
      </c>
      <c r="Z241" t="s">
        <v>167</v>
      </c>
      <c r="AA241" t="s">
        <v>167</v>
      </c>
      <c r="AB241" t="s">
        <v>167</v>
      </c>
      <c r="AC241" t="s">
        <v>2494</v>
      </c>
    </row>
    <row r="242" spans="23:29" x14ac:dyDescent="0.3">
      <c r="W242" t="s">
        <v>235</v>
      </c>
      <c r="X242" t="s">
        <v>1108</v>
      </c>
      <c r="Y242">
        <v>37</v>
      </c>
      <c r="Z242" t="s">
        <v>167</v>
      </c>
      <c r="AA242" t="s">
        <v>167</v>
      </c>
      <c r="AB242" t="s">
        <v>167</v>
      </c>
      <c r="AC242" t="s">
        <v>2494</v>
      </c>
    </row>
    <row r="243" spans="23:29" x14ac:dyDescent="0.3">
      <c r="W243" t="s">
        <v>235</v>
      </c>
      <c r="X243" t="s">
        <v>1108</v>
      </c>
      <c r="Y243">
        <v>37</v>
      </c>
      <c r="Z243" t="s">
        <v>167</v>
      </c>
      <c r="AA243" t="s">
        <v>167</v>
      </c>
      <c r="AB243" t="s">
        <v>167</v>
      </c>
      <c r="AC243" t="s">
        <v>2494</v>
      </c>
    </row>
    <row r="244" spans="23:29" x14ac:dyDescent="0.3">
      <c r="W244" t="s">
        <v>235</v>
      </c>
      <c r="X244" t="s">
        <v>1108</v>
      </c>
      <c r="Y244">
        <v>37</v>
      </c>
      <c r="Z244" t="s">
        <v>167</v>
      </c>
      <c r="AA244" t="s">
        <v>167</v>
      </c>
      <c r="AB244" t="s">
        <v>167</v>
      </c>
      <c r="AC244" t="s">
        <v>2494</v>
      </c>
    </row>
    <row r="245" spans="23:29" x14ac:dyDescent="0.3">
      <c r="W245" t="s">
        <v>139</v>
      </c>
      <c r="X245" t="s">
        <v>1121</v>
      </c>
      <c r="Y245">
        <v>37</v>
      </c>
      <c r="Z245" t="s">
        <v>167</v>
      </c>
      <c r="AA245" t="s">
        <v>167</v>
      </c>
      <c r="AB245" t="s">
        <v>167</v>
      </c>
      <c r="AC245" t="s">
        <v>2494</v>
      </c>
    </row>
    <row r="246" spans="23:29" x14ac:dyDescent="0.3">
      <c r="W246" t="s">
        <v>139</v>
      </c>
      <c r="X246" t="s">
        <v>1121</v>
      </c>
      <c r="Y246">
        <v>37</v>
      </c>
      <c r="Z246" t="s">
        <v>167</v>
      </c>
      <c r="AA246" t="s">
        <v>167</v>
      </c>
      <c r="AB246" t="s">
        <v>167</v>
      </c>
      <c r="AC246" t="s">
        <v>2494</v>
      </c>
    </row>
    <row r="247" spans="23:29" x14ac:dyDescent="0.3">
      <c r="W247" t="s">
        <v>139</v>
      </c>
      <c r="X247" t="s">
        <v>1121</v>
      </c>
      <c r="Y247">
        <v>37</v>
      </c>
      <c r="Z247" t="s">
        <v>167</v>
      </c>
      <c r="AA247" t="s">
        <v>167</v>
      </c>
      <c r="AB247" t="s">
        <v>167</v>
      </c>
      <c r="AC247" t="s">
        <v>2494</v>
      </c>
    </row>
    <row r="248" spans="23:29" x14ac:dyDescent="0.3">
      <c r="W248" t="s">
        <v>139</v>
      </c>
      <c r="X248" t="s">
        <v>1121</v>
      </c>
      <c r="Y248">
        <v>37</v>
      </c>
      <c r="Z248" t="s">
        <v>167</v>
      </c>
      <c r="AA248" t="s">
        <v>167</v>
      </c>
      <c r="AB248" t="s">
        <v>167</v>
      </c>
      <c r="AC248" t="s">
        <v>2494</v>
      </c>
    </row>
    <row r="249" spans="23:29" x14ac:dyDescent="0.3">
      <c r="W249" t="s">
        <v>139</v>
      </c>
      <c r="X249" t="s">
        <v>1121</v>
      </c>
      <c r="Y249">
        <v>37</v>
      </c>
      <c r="Z249" t="s">
        <v>167</v>
      </c>
      <c r="AA249" t="s">
        <v>167</v>
      </c>
      <c r="AB249" t="s">
        <v>167</v>
      </c>
      <c r="AC249" t="s">
        <v>2494</v>
      </c>
    </row>
    <row r="250" spans="23:29" x14ac:dyDescent="0.3">
      <c r="W250" t="s">
        <v>139</v>
      </c>
      <c r="X250" t="s">
        <v>1121</v>
      </c>
      <c r="Y250">
        <v>37</v>
      </c>
      <c r="Z250" t="s">
        <v>167</v>
      </c>
      <c r="AA250" t="s">
        <v>167</v>
      </c>
      <c r="AB250" t="s">
        <v>167</v>
      </c>
      <c r="AC250" t="s">
        <v>2494</v>
      </c>
    </row>
    <row r="251" spans="23:29" x14ac:dyDescent="0.3">
      <c r="W251" t="s">
        <v>139</v>
      </c>
      <c r="X251" t="s">
        <v>1121</v>
      </c>
      <c r="Y251">
        <v>37</v>
      </c>
      <c r="Z251" t="s">
        <v>167</v>
      </c>
      <c r="AA251" t="s">
        <v>167</v>
      </c>
      <c r="AB251" t="s">
        <v>167</v>
      </c>
      <c r="AC251" t="s">
        <v>2494</v>
      </c>
    </row>
    <row r="252" spans="23:29" x14ac:dyDescent="0.3">
      <c r="W252" t="s">
        <v>139</v>
      </c>
      <c r="X252" t="s">
        <v>1121</v>
      </c>
      <c r="Y252">
        <v>37</v>
      </c>
      <c r="Z252" t="s">
        <v>167</v>
      </c>
      <c r="AA252" t="s">
        <v>167</v>
      </c>
      <c r="AB252" t="s">
        <v>167</v>
      </c>
      <c r="AC252" t="s">
        <v>2494</v>
      </c>
    </row>
    <row r="253" spans="23:29" x14ac:dyDescent="0.3">
      <c r="W253" t="s">
        <v>139</v>
      </c>
      <c r="X253" t="s">
        <v>1121</v>
      </c>
      <c r="Y253">
        <v>37</v>
      </c>
      <c r="Z253" t="s">
        <v>167</v>
      </c>
      <c r="AA253" t="s">
        <v>167</v>
      </c>
      <c r="AB253" t="s">
        <v>167</v>
      </c>
      <c r="AC253" t="s">
        <v>2494</v>
      </c>
    </row>
    <row r="254" spans="23:29" x14ac:dyDescent="0.3">
      <c r="W254" t="s">
        <v>139</v>
      </c>
      <c r="X254" t="s">
        <v>1121</v>
      </c>
      <c r="Y254">
        <v>37</v>
      </c>
      <c r="Z254" t="s">
        <v>167</v>
      </c>
      <c r="AA254" t="s">
        <v>167</v>
      </c>
      <c r="AB254" t="s">
        <v>167</v>
      </c>
      <c r="AC254" t="s">
        <v>2494</v>
      </c>
    </row>
    <row r="255" spans="23:29" x14ac:dyDescent="0.3">
      <c r="W255" t="s">
        <v>139</v>
      </c>
      <c r="X255" t="s">
        <v>1134</v>
      </c>
      <c r="Y255">
        <v>35</v>
      </c>
      <c r="Z255" t="s">
        <v>167</v>
      </c>
      <c r="AA255" t="s">
        <v>167</v>
      </c>
      <c r="AB255" t="s">
        <v>167</v>
      </c>
      <c r="AC255" t="s">
        <v>2494</v>
      </c>
    </row>
    <row r="256" spans="23:29" x14ac:dyDescent="0.3">
      <c r="W256" t="s">
        <v>139</v>
      </c>
      <c r="X256" t="s">
        <v>1134</v>
      </c>
      <c r="Y256">
        <v>35</v>
      </c>
      <c r="Z256" t="s">
        <v>167</v>
      </c>
      <c r="AA256" t="s">
        <v>167</v>
      </c>
      <c r="AB256" t="s">
        <v>167</v>
      </c>
      <c r="AC256" t="s">
        <v>2494</v>
      </c>
    </row>
    <row r="257" spans="23:29" x14ac:dyDescent="0.3">
      <c r="W257" t="s">
        <v>139</v>
      </c>
      <c r="X257" t="s">
        <v>1134</v>
      </c>
      <c r="Y257">
        <v>35</v>
      </c>
      <c r="Z257" t="s">
        <v>167</v>
      </c>
      <c r="AA257" t="s">
        <v>167</v>
      </c>
      <c r="AB257" t="s">
        <v>167</v>
      </c>
      <c r="AC257" t="s">
        <v>2494</v>
      </c>
    </row>
    <row r="258" spans="23:29" x14ac:dyDescent="0.3">
      <c r="W258" t="s">
        <v>139</v>
      </c>
      <c r="X258" t="s">
        <v>1134</v>
      </c>
      <c r="Y258">
        <v>35</v>
      </c>
      <c r="Z258" t="s">
        <v>167</v>
      </c>
      <c r="AA258" t="s">
        <v>167</v>
      </c>
      <c r="AB258" t="s">
        <v>167</v>
      </c>
      <c r="AC258" t="s">
        <v>2494</v>
      </c>
    </row>
    <row r="259" spans="23:29" x14ac:dyDescent="0.3">
      <c r="W259" t="s">
        <v>139</v>
      </c>
      <c r="X259" t="s">
        <v>1134</v>
      </c>
      <c r="Y259">
        <v>35</v>
      </c>
      <c r="Z259" t="s">
        <v>167</v>
      </c>
      <c r="AA259" t="s">
        <v>167</v>
      </c>
      <c r="AB259" t="s">
        <v>167</v>
      </c>
      <c r="AC259" t="s">
        <v>2494</v>
      </c>
    </row>
    <row r="260" spans="23:29" x14ac:dyDescent="0.3">
      <c r="W260" t="s">
        <v>139</v>
      </c>
      <c r="X260" t="s">
        <v>1134</v>
      </c>
      <c r="Y260">
        <v>35</v>
      </c>
      <c r="Z260" t="s">
        <v>167</v>
      </c>
      <c r="AA260" t="s">
        <v>167</v>
      </c>
      <c r="AB260" t="s">
        <v>167</v>
      </c>
      <c r="AC260" t="s">
        <v>2494</v>
      </c>
    </row>
    <row r="261" spans="23:29" x14ac:dyDescent="0.3">
      <c r="W261" t="s">
        <v>139</v>
      </c>
      <c r="X261" t="s">
        <v>1143</v>
      </c>
      <c r="Y261">
        <v>44</v>
      </c>
      <c r="Z261" t="s">
        <v>167</v>
      </c>
      <c r="AA261" t="s">
        <v>167</v>
      </c>
      <c r="AB261" t="s">
        <v>167</v>
      </c>
      <c r="AC261" t="s">
        <v>2494</v>
      </c>
    </row>
    <row r="262" spans="23:29" x14ac:dyDescent="0.3">
      <c r="W262" t="s">
        <v>139</v>
      </c>
      <c r="X262" t="s">
        <v>1143</v>
      </c>
      <c r="Y262">
        <v>44</v>
      </c>
      <c r="Z262" t="s">
        <v>167</v>
      </c>
      <c r="AA262" t="s">
        <v>167</v>
      </c>
      <c r="AB262" t="s">
        <v>167</v>
      </c>
      <c r="AC262" t="s">
        <v>2494</v>
      </c>
    </row>
    <row r="263" spans="23:29" x14ac:dyDescent="0.3">
      <c r="W263" t="s">
        <v>139</v>
      </c>
      <c r="X263" t="s">
        <v>1143</v>
      </c>
      <c r="Y263">
        <v>44</v>
      </c>
      <c r="Z263" t="s">
        <v>167</v>
      </c>
      <c r="AA263" t="s">
        <v>167</v>
      </c>
      <c r="AB263" t="s">
        <v>167</v>
      </c>
      <c r="AC263" t="s">
        <v>2494</v>
      </c>
    </row>
    <row r="264" spans="23:29" x14ac:dyDescent="0.3">
      <c r="W264" t="s">
        <v>139</v>
      </c>
      <c r="X264" t="s">
        <v>1143</v>
      </c>
      <c r="Y264">
        <v>44</v>
      </c>
      <c r="Z264" t="s">
        <v>167</v>
      </c>
      <c r="AA264" t="s">
        <v>167</v>
      </c>
      <c r="AB264" t="s">
        <v>167</v>
      </c>
      <c r="AC264" t="s">
        <v>2494</v>
      </c>
    </row>
    <row r="265" spans="23:29" x14ac:dyDescent="0.3">
      <c r="W265" t="s">
        <v>139</v>
      </c>
      <c r="X265" t="s">
        <v>1143</v>
      </c>
      <c r="Y265">
        <v>44</v>
      </c>
      <c r="Z265" t="s">
        <v>167</v>
      </c>
      <c r="AA265" t="s">
        <v>167</v>
      </c>
      <c r="AB265" t="s">
        <v>167</v>
      </c>
      <c r="AC265" t="s">
        <v>2494</v>
      </c>
    </row>
    <row r="266" spans="23:29" x14ac:dyDescent="0.3">
      <c r="W266" t="s">
        <v>139</v>
      </c>
      <c r="X266" t="s">
        <v>1143</v>
      </c>
      <c r="Y266">
        <v>44</v>
      </c>
      <c r="Z266" t="s">
        <v>167</v>
      </c>
      <c r="AA266" t="s">
        <v>167</v>
      </c>
      <c r="AB266" t="s">
        <v>167</v>
      </c>
      <c r="AC266" t="s">
        <v>2494</v>
      </c>
    </row>
    <row r="267" spans="23:29" x14ac:dyDescent="0.3">
      <c r="W267" t="s">
        <v>139</v>
      </c>
      <c r="X267" t="s">
        <v>1143</v>
      </c>
      <c r="Y267">
        <v>44</v>
      </c>
      <c r="Z267" t="s">
        <v>167</v>
      </c>
      <c r="AA267" t="s">
        <v>167</v>
      </c>
      <c r="AB267" t="s">
        <v>167</v>
      </c>
      <c r="AC267" t="s">
        <v>2494</v>
      </c>
    </row>
    <row r="268" spans="23:29" x14ac:dyDescent="0.3">
      <c r="W268" t="s">
        <v>139</v>
      </c>
      <c r="X268" t="s">
        <v>1143</v>
      </c>
      <c r="Y268">
        <v>44</v>
      </c>
      <c r="Z268" t="s">
        <v>167</v>
      </c>
      <c r="AA268" t="s">
        <v>167</v>
      </c>
      <c r="AB268" t="s">
        <v>167</v>
      </c>
      <c r="AC268" t="s">
        <v>2494</v>
      </c>
    </row>
    <row r="269" spans="23:29" x14ac:dyDescent="0.3">
      <c r="W269" t="s">
        <v>139</v>
      </c>
      <c r="X269" t="s">
        <v>1143</v>
      </c>
      <c r="Y269">
        <v>44</v>
      </c>
      <c r="Z269" t="s">
        <v>167</v>
      </c>
      <c r="AA269" t="s">
        <v>167</v>
      </c>
      <c r="AB269" t="s">
        <v>167</v>
      </c>
      <c r="AC269" t="s">
        <v>2494</v>
      </c>
    </row>
    <row r="270" spans="23:29" x14ac:dyDescent="0.3">
      <c r="W270" t="s">
        <v>139</v>
      </c>
      <c r="X270" t="s">
        <v>1143</v>
      </c>
      <c r="Y270">
        <v>44</v>
      </c>
      <c r="Z270" t="s">
        <v>167</v>
      </c>
      <c r="AA270" t="s">
        <v>167</v>
      </c>
      <c r="AB270" t="s">
        <v>167</v>
      </c>
      <c r="AC270" t="s">
        <v>2494</v>
      </c>
    </row>
    <row r="271" spans="23:29" x14ac:dyDescent="0.3">
      <c r="W271" t="s">
        <v>139</v>
      </c>
      <c r="X271" t="s">
        <v>1143</v>
      </c>
      <c r="Y271">
        <v>44</v>
      </c>
      <c r="Z271" t="s">
        <v>167</v>
      </c>
      <c r="AA271" t="s">
        <v>167</v>
      </c>
      <c r="AB271" t="s">
        <v>167</v>
      </c>
      <c r="AC271" t="s">
        <v>2494</v>
      </c>
    </row>
    <row r="272" spans="23:29" x14ac:dyDescent="0.3">
      <c r="W272" t="s">
        <v>235</v>
      </c>
      <c r="X272" t="s">
        <v>1163</v>
      </c>
      <c r="Y272">
        <v>40</v>
      </c>
      <c r="Z272" t="s">
        <v>167</v>
      </c>
      <c r="AA272" t="s">
        <v>167</v>
      </c>
      <c r="AB272" t="s">
        <v>167</v>
      </c>
      <c r="AC272" t="s">
        <v>2494</v>
      </c>
    </row>
    <row r="273" spans="23:29" x14ac:dyDescent="0.3">
      <c r="W273" t="s">
        <v>235</v>
      </c>
      <c r="X273" t="s">
        <v>1163</v>
      </c>
      <c r="Y273">
        <v>40</v>
      </c>
      <c r="Z273" t="s">
        <v>167</v>
      </c>
      <c r="AA273" t="s">
        <v>167</v>
      </c>
      <c r="AB273" t="s">
        <v>167</v>
      </c>
      <c r="AC273" t="s">
        <v>2494</v>
      </c>
    </row>
    <row r="274" spans="23:29" x14ac:dyDescent="0.3">
      <c r="W274" t="s">
        <v>319</v>
      </c>
      <c r="X274" t="s">
        <v>1178</v>
      </c>
      <c r="Y274">
        <v>45</v>
      </c>
      <c r="Z274" t="s">
        <v>167</v>
      </c>
      <c r="AA274" t="s">
        <v>167</v>
      </c>
      <c r="AB274" t="s">
        <v>167</v>
      </c>
      <c r="AC274" t="s">
        <v>2494</v>
      </c>
    </row>
    <row r="275" spans="23:29" x14ac:dyDescent="0.3">
      <c r="W275" t="s">
        <v>319</v>
      </c>
      <c r="X275" t="s">
        <v>1178</v>
      </c>
      <c r="Y275">
        <v>45</v>
      </c>
      <c r="Z275" t="s">
        <v>167</v>
      </c>
      <c r="AA275" t="s">
        <v>167</v>
      </c>
      <c r="AB275" t="s">
        <v>167</v>
      </c>
      <c r="AC275" t="s">
        <v>2494</v>
      </c>
    </row>
    <row r="276" spans="23:29" x14ac:dyDescent="0.3">
      <c r="W276" t="s">
        <v>319</v>
      </c>
      <c r="X276" t="s">
        <v>1178</v>
      </c>
      <c r="Y276">
        <v>47</v>
      </c>
      <c r="Z276" t="s">
        <v>167</v>
      </c>
      <c r="AA276" t="s">
        <v>167</v>
      </c>
      <c r="AB276" t="s">
        <v>167</v>
      </c>
      <c r="AC276" t="s">
        <v>2494</v>
      </c>
    </row>
    <row r="277" spans="23:29" x14ac:dyDescent="0.3">
      <c r="W277" t="s">
        <v>319</v>
      </c>
      <c r="X277" t="s">
        <v>1178</v>
      </c>
      <c r="Y277">
        <v>45</v>
      </c>
      <c r="Z277" t="s">
        <v>167</v>
      </c>
      <c r="AA277" t="s">
        <v>167</v>
      </c>
      <c r="AB277" t="s">
        <v>167</v>
      </c>
      <c r="AC277" t="s">
        <v>2494</v>
      </c>
    </row>
    <row r="278" spans="23:29" x14ac:dyDescent="0.3">
      <c r="W278" t="s">
        <v>319</v>
      </c>
      <c r="X278" t="s">
        <v>1178</v>
      </c>
      <c r="Y278">
        <v>45</v>
      </c>
      <c r="Z278" t="s">
        <v>167</v>
      </c>
      <c r="AA278" t="s">
        <v>167</v>
      </c>
      <c r="AB278" t="s">
        <v>167</v>
      </c>
      <c r="AC278" t="s">
        <v>2494</v>
      </c>
    </row>
    <row r="279" spans="23:29" x14ac:dyDescent="0.3">
      <c r="W279" t="s">
        <v>319</v>
      </c>
      <c r="X279" t="s">
        <v>1178</v>
      </c>
      <c r="Y279">
        <v>45</v>
      </c>
      <c r="Z279" t="s">
        <v>167</v>
      </c>
      <c r="AA279" t="s">
        <v>167</v>
      </c>
      <c r="AB279" t="s">
        <v>167</v>
      </c>
      <c r="AC279" t="s">
        <v>2494</v>
      </c>
    </row>
    <row r="280" spans="23:29" x14ac:dyDescent="0.3">
      <c r="W280" t="s">
        <v>319</v>
      </c>
      <c r="X280" t="s">
        <v>1178</v>
      </c>
      <c r="Y280">
        <v>45</v>
      </c>
      <c r="Z280" t="s">
        <v>167</v>
      </c>
      <c r="AA280" t="s">
        <v>167</v>
      </c>
      <c r="AB280" t="s">
        <v>167</v>
      </c>
      <c r="AC280" t="s">
        <v>2494</v>
      </c>
    </row>
    <row r="281" spans="23:29" x14ac:dyDescent="0.3">
      <c r="W281" t="s">
        <v>319</v>
      </c>
      <c r="X281" t="s">
        <v>1178</v>
      </c>
      <c r="Y281">
        <v>45</v>
      </c>
      <c r="Z281" t="s">
        <v>167</v>
      </c>
      <c r="AA281" t="s">
        <v>167</v>
      </c>
      <c r="AB281" t="s">
        <v>167</v>
      </c>
      <c r="AC281" t="s">
        <v>2494</v>
      </c>
    </row>
    <row r="282" spans="23:29" x14ac:dyDescent="0.3">
      <c r="W282" t="s">
        <v>319</v>
      </c>
      <c r="X282" t="s">
        <v>1178</v>
      </c>
      <c r="Y282">
        <v>45</v>
      </c>
      <c r="Z282" t="s">
        <v>167</v>
      </c>
      <c r="AA282" t="s">
        <v>167</v>
      </c>
      <c r="AB282" t="s">
        <v>167</v>
      </c>
      <c r="AC282" t="s">
        <v>2494</v>
      </c>
    </row>
    <row r="283" spans="23:29" x14ac:dyDescent="0.3">
      <c r="W283" t="s">
        <v>319</v>
      </c>
      <c r="X283" t="s">
        <v>1178</v>
      </c>
      <c r="Y283">
        <v>47</v>
      </c>
      <c r="Z283" t="s">
        <v>167</v>
      </c>
      <c r="AA283" t="s">
        <v>167</v>
      </c>
      <c r="AB283" t="s">
        <v>167</v>
      </c>
      <c r="AC283" t="s">
        <v>2494</v>
      </c>
    </row>
    <row r="284" spans="23:29" x14ac:dyDescent="0.3">
      <c r="W284" t="s">
        <v>319</v>
      </c>
      <c r="X284" t="s">
        <v>1178</v>
      </c>
      <c r="Y284">
        <v>47</v>
      </c>
      <c r="Z284" t="s">
        <v>167</v>
      </c>
      <c r="AA284" t="s">
        <v>167</v>
      </c>
      <c r="AB284" t="s">
        <v>167</v>
      </c>
      <c r="AC284" t="s">
        <v>2494</v>
      </c>
    </row>
    <row r="285" spans="23:29" x14ac:dyDescent="0.3">
      <c r="W285" t="s">
        <v>319</v>
      </c>
      <c r="X285" t="s">
        <v>1178</v>
      </c>
      <c r="Y285">
        <v>47</v>
      </c>
      <c r="Z285" t="s">
        <v>167</v>
      </c>
      <c r="AA285" t="s">
        <v>167</v>
      </c>
      <c r="AB285" t="s">
        <v>167</v>
      </c>
      <c r="AC285" t="s">
        <v>2494</v>
      </c>
    </row>
    <row r="286" spans="23:29" x14ac:dyDescent="0.3">
      <c r="W286" t="s">
        <v>319</v>
      </c>
      <c r="X286" t="s">
        <v>1178</v>
      </c>
      <c r="Y286">
        <v>45</v>
      </c>
      <c r="Z286" t="s">
        <v>167</v>
      </c>
      <c r="AA286" t="s">
        <v>167</v>
      </c>
      <c r="AB286" t="s">
        <v>167</v>
      </c>
      <c r="AC286" t="s">
        <v>2494</v>
      </c>
    </row>
    <row r="287" spans="23:29" x14ac:dyDescent="0.3">
      <c r="W287" t="s">
        <v>139</v>
      </c>
      <c r="X287" t="s">
        <v>1217</v>
      </c>
      <c r="Y287">
        <v>44</v>
      </c>
      <c r="Z287" t="s">
        <v>167</v>
      </c>
      <c r="AA287" t="s">
        <v>167</v>
      </c>
      <c r="AB287" t="s">
        <v>167</v>
      </c>
      <c r="AC287" t="s">
        <v>2494</v>
      </c>
    </row>
    <row r="288" spans="23:29" x14ac:dyDescent="0.3">
      <c r="W288" t="s">
        <v>139</v>
      </c>
      <c r="X288" t="s">
        <v>1217</v>
      </c>
      <c r="Y288">
        <v>44</v>
      </c>
      <c r="Z288" t="s">
        <v>167</v>
      </c>
      <c r="AA288" t="s">
        <v>167</v>
      </c>
      <c r="AB288" t="s">
        <v>167</v>
      </c>
      <c r="AC288" t="s">
        <v>2494</v>
      </c>
    </row>
    <row r="289" spans="23:29" x14ac:dyDescent="0.3">
      <c r="W289" t="s">
        <v>139</v>
      </c>
      <c r="X289" t="s">
        <v>1217</v>
      </c>
      <c r="Y289">
        <v>44</v>
      </c>
      <c r="Z289" t="s">
        <v>167</v>
      </c>
      <c r="AA289" t="s">
        <v>167</v>
      </c>
      <c r="AB289" t="s">
        <v>167</v>
      </c>
      <c r="AC289" t="s">
        <v>2494</v>
      </c>
    </row>
    <row r="290" spans="23:29" x14ac:dyDescent="0.3">
      <c r="W290" t="s">
        <v>139</v>
      </c>
      <c r="X290" t="s">
        <v>1217</v>
      </c>
      <c r="Y290">
        <v>44</v>
      </c>
      <c r="Z290" t="s">
        <v>167</v>
      </c>
      <c r="AA290" t="s">
        <v>167</v>
      </c>
      <c r="AB290" t="s">
        <v>167</v>
      </c>
      <c r="AC290" t="s">
        <v>2494</v>
      </c>
    </row>
    <row r="291" spans="23:29" x14ac:dyDescent="0.3">
      <c r="W291" t="s">
        <v>139</v>
      </c>
      <c r="X291" t="s">
        <v>1217</v>
      </c>
      <c r="Y291">
        <v>44</v>
      </c>
      <c r="Z291" t="s">
        <v>167</v>
      </c>
      <c r="AA291" t="s">
        <v>167</v>
      </c>
      <c r="AB291" t="s">
        <v>167</v>
      </c>
      <c r="AC291" t="s">
        <v>2494</v>
      </c>
    </row>
    <row r="292" spans="23:29" x14ac:dyDescent="0.3">
      <c r="W292" t="s">
        <v>139</v>
      </c>
      <c r="X292" t="s">
        <v>1217</v>
      </c>
      <c r="Y292">
        <v>44</v>
      </c>
      <c r="Z292" t="s">
        <v>167</v>
      </c>
      <c r="AA292" t="s">
        <v>167</v>
      </c>
      <c r="AB292" t="s">
        <v>167</v>
      </c>
      <c r="AC292" t="s">
        <v>2494</v>
      </c>
    </row>
    <row r="293" spans="23:29" x14ac:dyDescent="0.3">
      <c r="W293" t="s">
        <v>139</v>
      </c>
      <c r="X293" t="s">
        <v>1217</v>
      </c>
      <c r="Y293">
        <v>44</v>
      </c>
      <c r="Z293" t="s">
        <v>167</v>
      </c>
      <c r="AA293" t="s">
        <v>167</v>
      </c>
      <c r="AB293" t="s">
        <v>167</v>
      </c>
      <c r="AC293" t="s">
        <v>2494</v>
      </c>
    </row>
    <row r="294" spans="23:29" x14ac:dyDescent="0.3">
      <c r="W294" t="s">
        <v>139</v>
      </c>
      <c r="X294" t="s">
        <v>1217</v>
      </c>
      <c r="Y294">
        <v>44</v>
      </c>
      <c r="Z294" t="s">
        <v>167</v>
      </c>
      <c r="AA294" t="s">
        <v>167</v>
      </c>
      <c r="AB294" t="s">
        <v>167</v>
      </c>
      <c r="AC294" t="s">
        <v>2494</v>
      </c>
    </row>
    <row r="295" spans="23:29" x14ac:dyDescent="0.3">
      <c r="W295" t="s">
        <v>139</v>
      </c>
      <c r="X295" t="s">
        <v>1217</v>
      </c>
      <c r="Y295">
        <v>44</v>
      </c>
      <c r="Z295" t="s">
        <v>167</v>
      </c>
      <c r="AA295" t="s">
        <v>167</v>
      </c>
      <c r="AB295" t="s">
        <v>167</v>
      </c>
      <c r="AC295" t="s">
        <v>2494</v>
      </c>
    </row>
    <row r="296" spans="23:29" x14ac:dyDescent="0.3">
      <c r="W296" t="s">
        <v>139</v>
      </c>
      <c r="X296" t="s">
        <v>1217</v>
      </c>
      <c r="Y296">
        <v>44</v>
      </c>
      <c r="Z296" t="s">
        <v>167</v>
      </c>
      <c r="AA296" t="s">
        <v>167</v>
      </c>
      <c r="AB296" t="s">
        <v>167</v>
      </c>
      <c r="AC296" t="s">
        <v>2494</v>
      </c>
    </row>
    <row r="297" spans="23:29" x14ac:dyDescent="0.3">
      <c r="W297" t="s">
        <v>139</v>
      </c>
      <c r="X297" t="s">
        <v>1217</v>
      </c>
      <c r="Y297">
        <v>44</v>
      </c>
      <c r="Z297" t="s">
        <v>167</v>
      </c>
      <c r="AA297" t="s">
        <v>167</v>
      </c>
      <c r="AB297" t="s">
        <v>167</v>
      </c>
      <c r="AC297" t="s">
        <v>2494</v>
      </c>
    </row>
    <row r="298" spans="23:29" x14ac:dyDescent="0.3">
      <c r="W298" t="s">
        <v>139</v>
      </c>
      <c r="X298" t="s">
        <v>1217</v>
      </c>
      <c r="Y298">
        <v>44</v>
      </c>
      <c r="Z298" t="s">
        <v>167</v>
      </c>
      <c r="AA298" t="s">
        <v>167</v>
      </c>
      <c r="AB298" t="s">
        <v>167</v>
      </c>
      <c r="AC298" t="s">
        <v>2494</v>
      </c>
    </row>
    <row r="299" spans="23:29" x14ac:dyDescent="0.3">
      <c r="W299" t="s">
        <v>139</v>
      </c>
      <c r="X299" t="s">
        <v>1217</v>
      </c>
      <c r="Y299">
        <v>44</v>
      </c>
      <c r="Z299" t="s">
        <v>167</v>
      </c>
      <c r="AA299" t="s">
        <v>167</v>
      </c>
      <c r="AB299" t="s">
        <v>167</v>
      </c>
      <c r="AC299" t="s">
        <v>2494</v>
      </c>
    </row>
    <row r="300" spans="23:29" x14ac:dyDescent="0.3">
      <c r="W300" t="s">
        <v>139</v>
      </c>
      <c r="X300" t="s">
        <v>1217</v>
      </c>
      <c r="Y300">
        <v>44</v>
      </c>
      <c r="Z300" t="s">
        <v>167</v>
      </c>
      <c r="AA300" t="s">
        <v>167</v>
      </c>
      <c r="AB300" t="s">
        <v>167</v>
      </c>
      <c r="AC300" t="s">
        <v>2494</v>
      </c>
    </row>
    <row r="301" spans="23:29" x14ac:dyDescent="0.3">
      <c r="W301" t="s">
        <v>139</v>
      </c>
      <c r="X301" t="s">
        <v>1217</v>
      </c>
      <c r="Y301">
        <v>44</v>
      </c>
      <c r="Z301" t="s">
        <v>167</v>
      </c>
      <c r="AA301" t="s">
        <v>167</v>
      </c>
      <c r="AB301" t="s">
        <v>167</v>
      </c>
      <c r="AC301" t="s">
        <v>2494</v>
      </c>
    </row>
    <row r="302" spans="23:29" x14ac:dyDescent="0.3">
      <c r="W302" t="s">
        <v>139</v>
      </c>
      <c r="X302" t="s">
        <v>1217</v>
      </c>
      <c r="Y302">
        <v>44</v>
      </c>
      <c r="Z302" t="s">
        <v>167</v>
      </c>
      <c r="AA302" t="s">
        <v>167</v>
      </c>
      <c r="AB302" t="s">
        <v>167</v>
      </c>
      <c r="AC302" t="s">
        <v>2494</v>
      </c>
    </row>
    <row r="303" spans="23:29" x14ac:dyDescent="0.3">
      <c r="W303" t="s">
        <v>139</v>
      </c>
      <c r="X303" t="s">
        <v>1217</v>
      </c>
      <c r="Y303">
        <v>44</v>
      </c>
      <c r="Z303" t="s">
        <v>167</v>
      </c>
      <c r="AA303" t="s">
        <v>167</v>
      </c>
      <c r="AB303" t="s">
        <v>167</v>
      </c>
      <c r="AC303" t="s">
        <v>2494</v>
      </c>
    </row>
    <row r="304" spans="23:29" x14ac:dyDescent="0.3">
      <c r="W304" t="s">
        <v>139</v>
      </c>
      <c r="X304" t="s">
        <v>1217</v>
      </c>
      <c r="Y304">
        <v>44</v>
      </c>
      <c r="Z304" t="s">
        <v>167</v>
      </c>
      <c r="AA304" t="s">
        <v>167</v>
      </c>
      <c r="AB304" t="s">
        <v>167</v>
      </c>
      <c r="AC304" t="s">
        <v>2494</v>
      </c>
    </row>
    <row r="305" spans="23:29" x14ac:dyDescent="0.3">
      <c r="W305" t="s">
        <v>139</v>
      </c>
      <c r="X305" t="s">
        <v>1217</v>
      </c>
      <c r="Y305">
        <v>44</v>
      </c>
      <c r="Z305" t="s">
        <v>167</v>
      </c>
      <c r="AA305" t="s">
        <v>167</v>
      </c>
      <c r="AB305" t="s">
        <v>167</v>
      </c>
      <c r="AC305" t="s">
        <v>2494</v>
      </c>
    </row>
    <row r="306" spans="23:29" x14ac:dyDescent="0.3">
      <c r="W306" t="s">
        <v>139</v>
      </c>
      <c r="X306" t="s">
        <v>1217</v>
      </c>
      <c r="Y306">
        <v>44</v>
      </c>
      <c r="Z306" t="s">
        <v>167</v>
      </c>
      <c r="AA306" t="s">
        <v>167</v>
      </c>
      <c r="AB306" t="s">
        <v>167</v>
      </c>
      <c r="AC306" t="s">
        <v>2494</v>
      </c>
    </row>
    <row r="307" spans="23:29" x14ac:dyDescent="0.3">
      <c r="W307" t="s">
        <v>139</v>
      </c>
      <c r="X307" t="s">
        <v>1217</v>
      </c>
      <c r="Y307">
        <v>44</v>
      </c>
      <c r="Z307" t="s">
        <v>167</v>
      </c>
      <c r="AA307" t="s">
        <v>167</v>
      </c>
      <c r="AB307" t="s">
        <v>167</v>
      </c>
      <c r="AC307" t="s">
        <v>2494</v>
      </c>
    </row>
    <row r="308" spans="23:29" x14ac:dyDescent="0.3">
      <c r="W308" t="s">
        <v>139</v>
      </c>
      <c r="X308" t="s">
        <v>1217</v>
      </c>
      <c r="Y308">
        <v>44</v>
      </c>
      <c r="Z308" t="s">
        <v>167</v>
      </c>
      <c r="AA308" t="s">
        <v>167</v>
      </c>
      <c r="AB308" t="s">
        <v>167</v>
      </c>
      <c r="AC308" t="s">
        <v>2494</v>
      </c>
    </row>
    <row r="309" spans="23:29" x14ac:dyDescent="0.3">
      <c r="W309" t="s">
        <v>139</v>
      </c>
      <c r="X309" t="s">
        <v>1217</v>
      </c>
      <c r="Y309">
        <v>44</v>
      </c>
      <c r="Z309" t="s">
        <v>167</v>
      </c>
      <c r="AA309" t="s">
        <v>167</v>
      </c>
      <c r="AB309" t="s">
        <v>167</v>
      </c>
      <c r="AC309" t="s">
        <v>2494</v>
      </c>
    </row>
    <row r="310" spans="23:29" x14ac:dyDescent="0.3">
      <c r="W310" t="s">
        <v>139</v>
      </c>
      <c r="X310" t="s">
        <v>1217</v>
      </c>
      <c r="Y310">
        <v>44</v>
      </c>
      <c r="Z310" t="s">
        <v>167</v>
      </c>
      <c r="AA310" t="s">
        <v>167</v>
      </c>
      <c r="AB310" t="s">
        <v>167</v>
      </c>
      <c r="AC310" t="s">
        <v>2494</v>
      </c>
    </row>
    <row r="311" spans="23:29" x14ac:dyDescent="0.3">
      <c r="W311" t="s">
        <v>235</v>
      </c>
      <c r="X311" t="s">
        <v>1272</v>
      </c>
      <c r="Y311">
        <v>48</v>
      </c>
      <c r="Z311" t="s">
        <v>167</v>
      </c>
      <c r="AA311" t="s">
        <v>167</v>
      </c>
      <c r="AB311" t="s">
        <v>167</v>
      </c>
      <c r="AC311" t="s">
        <v>2494</v>
      </c>
    </row>
    <row r="312" spans="23:29" x14ac:dyDescent="0.3">
      <c r="W312" t="s">
        <v>235</v>
      </c>
      <c r="X312" t="s">
        <v>1272</v>
      </c>
      <c r="Y312">
        <v>48</v>
      </c>
      <c r="Z312" t="s">
        <v>167</v>
      </c>
      <c r="AA312" t="s">
        <v>167</v>
      </c>
      <c r="AB312" t="s">
        <v>167</v>
      </c>
      <c r="AC312" t="s">
        <v>2494</v>
      </c>
    </row>
    <row r="313" spans="23:29" x14ac:dyDescent="0.3">
      <c r="W313" t="s">
        <v>235</v>
      </c>
      <c r="X313" t="s">
        <v>1272</v>
      </c>
      <c r="Y313">
        <v>48</v>
      </c>
      <c r="Z313" t="s">
        <v>167</v>
      </c>
      <c r="AA313" t="s">
        <v>167</v>
      </c>
      <c r="AB313" t="s">
        <v>167</v>
      </c>
      <c r="AC313" t="s">
        <v>2494</v>
      </c>
    </row>
    <row r="314" spans="23:29" x14ac:dyDescent="0.3">
      <c r="W314" t="s">
        <v>235</v>
      </c>
      <c r="X314" t="s">
        <v>1272</v>
      </c>
      <c r="Y314">
        <v>48</v>
      </c>
      <c r="Z314" t="s">
        <v>167</v>
      </c>
      <c r="AA314" t="s">
        <v>167</v>
      </c>
      <c r="AB314" t="s">
        <v>167</v>
      </c>
      <c r="AC314" t="s">
        <v>2494</v>
      </c>
    </row>
    <row r="315" spans="23:29" x14ac:dyDescent="0.3">
      <c r="W315" t="s">
        <v>235</v>
      </c>
      <c r="X315" t="s">
        <v>1272</v>
      </c>
      <c r="Y315">
        <v>48</v>
      </c>
      <c r="Z315" t="s">
        <v>167</v>
      </c>
      <c r="AA315" t="s">
        <v>167</v>
      </c>
      <c r="AB315" t="s">
        <v>167</v>
      </c>
      <c r="AC315" t="s">
        <v>2494</v>
      </c>
    </row>
    <row r="316" spans="23:29" x14ac:dyDescent="0.3">
      <c r="W316" t="s">
        <v>235</v>
      </c>
      <c r="X316" t="s">
        <v>1272</v>
      </c>
      <c r="Y316">
        <v>48</v>
      </c>
      <c r="Z316" t="s">
        <v>167</v>
      </c>
      <c r="AA316" t="s">
        <v>167</v>
      </c>
      <c r="AB316" t="s">
        <v>167</v>
      </c>
      <c r="AC316" t="s">
        <v>2494</v>
      </c>
    </row>
    <row r="317" spans="23:29" x14ac:dyDescent="0.3">
      <c r="W317" t="s">
        <v>235</v>
      </c>
      <c r="X317" t="s">
        <v>1272</v>
      </c>
      <c r="Y317">
        <v>48</v>
      </c>
      <c r="Z317" t="s">
        <v>167</v>
      </c>
      <c r="AA317" t="s">
        <v>167</v>
      </c>
      <c r="AB317" t="s">
        <v>167</v>
      </c>
      <c r="AC317" t="s">
        <v>2494</v>
      </c>
    </row>
    <row r="318" spans="23:29" x14ac:dyDescent="0.3">
      <c r="W318" t="s">
        <v>235</v>
      </c>
      <c r="X318" t="s">
        <v>1272</v>
      </c>
      <c r="Y318">
        <v>48</v>
      </c>
      <c r="Z318" t="s">
        <v>167</v>
      </c>
      <c r="AA318" t="s">
        <v>167</v>
      </c>
      <c r="AB318" t="s">
        <v>167</v>
      </c>
      <c r="AC318" t="s">
        <v>2494</v>
      </c>
    </row>
    <row r="319" spans="23:29" x14ac:dyDescent="0.3">
      <c r="W319" t="s">
        <v>235</v>
      </c>
      <c r="X319" t="s">
        <v>1272</v>
      </c>
      <c r="Y319">
        <v>48</v>
      </c>
      <c r="Z319" t="s">
        <v>167</v>
      </c>
      <c r="AA319" t="s">
        <v>167</v>
      </c>
      <c r="AB319" t="s">
        <v>167</v>
      </c>
      <c r="AC319" t="s">
        <v>2494</v>
      </c>
    </row>
    <row r="320" spans="23:29" x14ac:dyDescent="0.3">
      <c r="W320" t="s">
        <v>319</v>
      </c>
      <c r="X320" t="s">
        <v>1285</v>
      </c>
      <c r="Y320">
        <v>40</v>
      </c>
      <c r="Z320" t="s">
        <v>167</v>
      </c>
      <c r="AA320" t="s">
        <v>167</v>
      </c>
      <c r="AB320" t="s">
        <v>167</v>
      </c>
      <c r="AC320" t="s">
        <v>2494</v>
      </c>
    </row>
    <row r="321" spans="23:29" x14ac:dyDescent="0.3">
      <c r="W321" t="s">
        <v>319</v>
      </c>
      <c r="X321" t="s">
        <v>1285</v>
      </c>
      <c r="Y321">
        <v>40</v>
      </c>
      <c r="Z321" t="s">
        <v>167</v>
      </c>
      <c r="AA321" t="s">
        <v>167</v>
      </c>
      <c r="AB321" t="s">
        <v>167</v>
      </c>
      <c r="AC321" t="s">
        <v>2494</v>
      </c>
    </row>
    <row r="322" spans="23:29" x14ac:dyDescent="0.3">
      <c r="W322" t="s">
        <v>319</v>
      </c>
      <c r="X322" t="s">
        <v>1285</v>
      </c>
      <c r="Y322">
        <v>40</v>
      </c>
      <c r="Z322" t="s">
        <v>167</v>
      </c>
      <c r="AA322" t="s">
        <v>167</v>
      </c>
      <c r="AB322" t="s">
        <v>167</v>
      </c>
      <c r="AC322" t="s">
        <v>2494</v>
      </c>
    </row>
    <row r="323" spans="23:29" x14ac:dyDescent="0.3">
      <c r="W323" t="s">
        <v>319</v>
      </c>
      <c r="X323" t="s">
        <v>1285</v>
      </c>
      <c r="Y323">
        <v>40</v>
      </c>
      <c r="Z323" t="s">
        <v>167</v>
      </c>
      <c r="AA323" t="s">
        <v>167</v>
      </c>
      <c r="AB323" t="s">
        <v>167</v>
      </c>
      <c r="AC323" t="s">
        <v>2494</v>
      </c>
    </row>
    <row r="324" spans="23:29" x14ac:dyDescent="0.3">
      <c r="W324" t="s">
        <v>193</v>
      </c>
      <c r="X324" t="s">
        <v>1325</v>
      </c>
      <c r="Y324">
        <v>50</v>
      </c>
      <c r="Z324" t="s">
        <v>167</v>
      </c>
      <c r="AA324" t="s">
        <v>167</v>
      </c>
      <c r="AB324" t="s">
        <v>167</v>
      </c>
      <c r="AC324" t="s">
        <v>2494</v>
      </c>
    </row>
    <row r="325" spans="23:29" x14ac:dyDescent="0.3">
      <c r="W325" t="s">
        <v>193</v>
      </c>
      <c r="X325" t="s">
        <v>1325</v>
      </c>
      <c r="Y325">
        <v>50</v>
      </c>
      <c r="Z325" t="s">
        <v>167</v>
      </c>
      <c r="AA325" t="s">
        <v>167</v>
      </c>
      <c r="AB325" t="s">
        <v>167</v>
      </c>
      <c r="AC325" t="s">
        <v>2494</v>
      </c>
    </row>
    <row r="326" spans="23:29" x14ac:dyDescent="0.3">
      <c r="W326" t="s">
        <v>193</v>
      </c>
      <c r="X326" t="s">
        <v>1325</v>
      </c>
      <c r="Y326">
        <v>50</v>
      </c>
      <c r="Z326" t="s">
        <v>167</v>
      </c>
      <c r="AA326" t="s">
        <v>167</v>
      </c>
      <c r="AB326" t="s">
        <v>167</v>
      </c>
      <c r="AC326" t="s">
        <v>2494</v>
      </c>
    </row>
    <row r="327" spans="23:29" x14ac:dyDescent="0.3">
      <c r="W327" t="s">
        <v>193</v>
      </c>
      <c r="X327" t="s">
        <v>1325</v>
      </c>
      <c r="Y327">
        <v>50</v>
      </c>
      <c r="Z327" t="s">
        <v>167</v>
      </c>
      <c r="AA327" t="s">
        <v>167</v>
      </c>
      <c r="AB327" t="s">
        <v>167</v>
      </c>
      <c r="AC327" t="s">
        <v>2494</v>
      </c>
    </row>
    <row r="328" spans="23:29" x14ac:dyDescent="0.3">
      <c r="W328" t="s">
        <v>193</v>
      </c>
      <c r="X328" t="s">
        <v>1325</v>
      </c>
      <c r="Y328">
        <v>50</v>
      </c>
      <c r="Z328" t="s">
        <v>167</v>
      </c>
      <c r="AA328" t="s">
        <v>167</v>
      </c>
      <c r="AB328" t="s">
        <v>167</v>
      </c>
      <c r="AC328" t="s">
        <v>2494</v>
      </c>
    </row>
    <row r="329" spans="23:29" x14ac:dyDescent="0.3">
      <c r="W329" t="s">
        <v>193</v>
      </c>
      <c r="X329" t="s">
        <v>1325</v>
      </c>
      <c r="Y329">
        <v>50</v>
      </c>
      <c r="Z329" t="s">
        <v>167</v>
      </c>
      <c r="AA329" t="s">
        <v>167</v>
      </c>
      <c r="AB329" t="s">
        <v>167</v>
      </c>
      <c r="AC329" t="s">
        <v>2494</v>
      </c>
    </row>
    <row r="330" spans="23:29" x14ac:dyDescent="0.3">
      <c r="W330" t="s">
        <v>193</v>
      </c>
      <c r="X330" t="s">
        <v>1325</v>
      </c>
      <c r="Y330">
        <v>50</v>
      </c>
      <c r="Z330" t="s">
        <v>167</v>
      </c>
      <c r="AA330" t="s">
        <v>167</v>
      </c>
      <c r="AB330" t="s">
        <v>167</v>
      </c>
      <c r="AC330" t="s">
        <v>2494</v>
      </c>
    </row>
    <row r="331" spans="23:29" x14ac:dyDescent="0.3">
      <c r="W331" t="s">
        <v>193</v>
      </c>
      <c r="X331" t="s">
        <v>1325</v>
      </c>
      <c r="Y331">
        <v>50</v>
      </c>
      <c r="Z331" t="s">
        <v>167</v>
      </c>
      <c r="AA331" t="s">
        <v>167</v>
      </c>
      <c r="AB331" t="s">
        <v>167</v>
      </c>
      <c r="AC331" t="s">
        <v>2494</v>
      </c>
    </row>
    <row r="332" spans="23:29" x14ac:dyDescent="0.3">
      <c r="W332" t="s">
        <v>193</v>
      </c>
      <c r="X332" t="s">
        <v>1325</v>
      </c>
      <c r="Y332">
        <v>50</v>
      </c>
      <c r="Z332" t="s">
        <v>167</v>
      </c>
      <c r="AA332" t="s">
        <v>167</v>
      </c>
      <c r="AB332" t="s">
        <v>167</v>
      </c>
      <c r="AC332" t="s">
        <v>2494</v>
      </c>
    </row>
    <row r="333" spans="23:29" x14ac:dyDescent="0.3">
      <c r="W333" t="s">
        <v>319</v>
      </c>
      <c r="X333" t="s">
        <v>1356</v>
      </c>
      <c r="Y333">
        <v>45</v>
      </c>
      <c r="Z333" t="s">
        <v>167</v>
      </c>
      <c r="AA333" t="s">
        <v>167</v>
      </c>
      <c r="AB333" t="s">
        <v>167</v>
      </c>
      <c r="AC333" t="s">
        <v>2494</v>
      </c>
    </row>
    <row r="334" spans="23:29" x14ac:dyDescent="0.3">
      <c r="W334" t="s">
        <v>319</v>
      </c>
      <c r="X334" t="s">
        <v>1356</v>
      </c>
      <c r="Y334">
        <v>45</v>
      </c>
      <c r="Z334" t="s">
        <v>167</v>
      </c>
      <c r="AA334" t="s">
        <v>167</v>
      </c>
      <c r="AB334" t="s">
        <v>167</v>
      </c>
      <c r="AC334" t="s">
        <v>2494</v>
      </c>
    </row>
    <row r="335" spans="23:29" x14ac:dyDescent="0.3">
      <c r="W335" t="s">
        <v>319</v>
      </c>
      <c r="X335" t="s">
        <v>1356</v>
      </c>
      <c r="Y335">
        <v>45</v>
      </c>
      <c r="Z335" t="s">
        <v>167</v>
      </c>
      <c r="AA335" t="s">
        <v>167</v>
      </c>
      <c r="AB335" t="s">
        <v>167</v>
      </c>
      <c r="AC335" t="s">
        <v>2494</v>
      </c>
    </row>
    <row r="336" spans="23:29" x14ac:dyDescent="0.3">
      <c r="W336" t="s">
        <v>319</v>
      </c>
      <c r="X336" t="s">
        <v>1356</v>
      </c>
      <c r="Y336">
        <v>45</v>
      </c>
      <c r="Z336" t="s">
        <v>167</v>
      </c>
      <c r="AA336" t="s">
        <v>167</v>
      </c>
      <c r="AB336" t="s">
        <v>167</v>
      </c>
      <c r="AC336" t="s">
        <v>2494</v>
      </c>
    </row>
    <row r="337" spans="23:29" x14ac:dyDescent="0.3">
      <c r="W337" t="s">
        <v>319</v>
      </c>
      <c r="X337" t="s">
        <v>1356</v>
      </c>
      <c r="Y337">
        <v>45</v>
      </c>
      <c r="Z337" t="s">
        <v>167</v>
      </c>
      <c r="AA337" t="s">
        <v>167</v>
      </c>
      <c r="AB337" t="s">
        <v>167</v>
      </c>
      <c r="AC337" t="s">
        <v>2494</v>
      </c>
    </row>
    <row r="338" spans="23:29" x14ac:dyDescent="0.3">
      <c r="W338" t="s">
        <v>319</v>
      </c>
      <c r="X338" t="s">
        <v>1356</v>
      </c>
      <c r="Y338">
        <v>45</v>
      </c>
      <c r="Z338" t="s">
        <v>167</v>
      </c>
      <c r="AA338" t="s">
        <v>167</v>
      </c>
      <c r="AB338" t="s">
        <v>167</v>
      </c>
      <c r="AC338" t="s">
        <v>2494</v>
      </c>
    </row>
    <row r="339" spans="23:29" x14ac:dyDescent="0.3">
      <c r="W339" t="s">
        <v>319</v>
      </c>
      <c r="X339" t="s">
        <v>1356</v>
      </c>
      <c r="Y339">
        <v>45</v>
      </c>
      <c r="Z339" t="s">
        <v>167</v>
      </c>
      <c r="AA339" t="s">
        <v>167</v>
      </c>
      <c r="AB339" t="s">
        <v>167</v>
      </c>
      <c r="AC339" t="s">
        <v>2494</v>
      </c>
    </row>
    <row r="340" spans="23:29" x14ac:dyDescent="0.3">
      <c r="W340" t="s">
        <v>319</v>
      </c>
      <c r="X340" t="s">
        <v>1356</v>
      </c>
      <c r="Y340">
        <v>45</v>
      </c>
      <c r="Z340" t="s">
        <v>167</v>
      </c>
      <c r="AA340" t="s">
        <v>167</v>
      </c>
      <c r="AB340" t="s">
        <v>167</v>
      </c>
      <c r="AC340" t="s">
        <v>2494</v>
      </c>
    </row>
    <row r="341" spans="23:29" x14ac:dyDescent="0.3">
      <c r="W341" t="s">
        <v>319</v>
      </c>
      <c r="X341" t="s">
        <v>1356</v>
      </c>
      <c r="Y341">
        <v>45</v>
      </c>
      <c r="Z341" t="s">
        <v>167</v>
      </c>
      <c r="AA341" t="s">
        <v>167</v>
      </c>
      <c r="AB341" t="s">
        <v>167</v>
      </c>
      <c r="AC341" t="s">
        <v>2494</v>
      </c>
    </row>
    <row r="342" spans="23:29" x14ac:dyDescent="0.3">
      <c r="W342" t="s">
        <v>319</v>
      </c>
      <c r="X342" t="s">
        <v>1356</v>
      </c>
      <c r="Y342">
        <v>45</v>
      </c>
      <c r="Z342" t="s">
        <v>167</v>
      </c>
      <c r="AA342" t="s">
        <v>167</v>
      </c>
      <c r="AB342" t="s">
        <v>167</v>
      </c>
      <c r="AC342" t="s">
        <v>2494</v>
      </c>
    </row>
    <row r="343" spans="23:29" x14ac:dyDescent="0.3">
      <c r="W343" t="s">
        <v>319</v>
      </c>
      <c r="X343" t="s">
        <v>1356</v>
      </c>
      <c r="Y343">
        <v>45</v>
      </c>
      <c r="Z343" t="s">
        <v>167</v>
      </c>
      <c r="AA343" t="s">
        <v>167</v>
      </c>
      <c r="AB343" t="s">
        <v>167</v>
      </c>
      <c r="AC343" t="s">
        <v>2494</v>
      </c>
    </row>
    <row r="344" spans="23:29" x14ac:dyDescent="0.3">
      <c r="W344" t="s">
        <v>319</v>
      </c>
      <c r="X344" t="s">
        <v>1356</v>
      </c>
      <c r="Y344">
        <v>45</v>
      </c>
      <c r="Z344" t="s">
        <v>167</v>
      </c>
      <c r="AA344" t="s">
        <v>167</v>
      </c>
      <c r="AB344" t="s">
        <v>167</v>
      </c>
      <c r="AC344" t="s">
        <v>2494</v>
      </c>
    </row>
    <row r="345" spans="23:29" x14ac:dyDescent="0.3">
      <c r="W345" t="s">
        <v>319</v>
      </c>
      <c r="X345" t="s">
        <v>1356</v>
      </c>
      <c r="Y345">
        <v>45</v>
      </c>
      <c r="Z345" t="s">
        <v>167</v>
      </c>
      <c r="AA345" t="s">
        <v>167</v>
      </c>
      <c r="AB345" t="s">
        <v>167</v>
      </c>
      <c r="AC345" t="s">
        <v>2494</v>
      </c>
    </row>
    <row r="346" spans="23:29" x14ac:dyDescent="0.3">
      <c r="W346" t="s">
        <v>785</v>
      </c>
      <c r="X346" t="s">
        <v>1388</v>
      </c>
      <c r="Y346">
        <v>42</v>
      </c>
      <c r="Z346" t="s">
        <v>167</v>
      </c>
      <c r="AA346" t="s">
        <v>167</v>
      </c>
      <c r="AB346" t="s">
        <v>167</v>
      </c>
      <c r="AC346" t="s">
        <v>2494</v>
      </c>
    </row>
    <row r="347" spans="23:29" x14ac:dyDescent="0.3">
      <c r="W347" t="s">
        <v>785</v>
      </c>
      <c r="X347" t="s">
        <v>1388</v>
      </c>
      <c r="Y347">
        <v>42</v>
      </c>
      <c r="Z347" t="s">
        <v>167</v>
      </c>
      <c r="AA347" t="s">
        <v>167</v>
      </c>
      <c r="AB347" t="s">
        <v>167</v>
      </c>
      <c r="AC347" t="s">
        <v>2494</v>
      </c>
    </row>
    <row r="348" spans="23:29" x14ac:dyDescent="0.3">
      <c r="W348" t="s">
        <v>785</v>
      </c>
      <c r="X348" t="s">
        <v>1388</v>
      </c>
      <c r="Y348">
        <v>42</v>
      </c>
      <c r="Z348" t="s">
        <v>167</v>
      </c>
      <c r="AA348" t="s">
        <v>167</v>
      </c>
      <c r="AB348" t="s">
        <v>167</v>
      </c>
      <c r="AC348" t="s">
        <v>2494</v>
      </c>
    </row>
    <row r="349" spans="23:29" x14ac:dyDescent="0.3">
      <c r="W349" t="s">
        <v>785</v>
      </c>
      <c r="X349" t="s">
        <v>1388</v>
      </c>
      <c r="Y349">
        <v>42</v>
      </c>
      <c r="Z349" t="s">
        <v>167</v>
      </c>
      <c r="AA349" t="s">
        <v>167</v>
      </c>
      <c r="AB349" t="s">
        <v>167</v>
      </c>
      <c r="AC349" t="s">
        <v>2494</v>
      </c>
    </row>
    <row r="350" spans="23:29" x14ac:dyDescent="0.3">
      <c r="W350" t="s">
        <v>785</v>
      </c>
      <c r="X350" t="s">
        <v>1388</v>
      </c>
      <c r="Y350">
        <v>42</v>
      </c>
      <c r="Z350" t="s">
        <v>167</v>
      </c>
      <c r="AA350" t="s">
        <v>167</v>
      </c>
      <c r="AB350" t="s">
        <v>167</v>
      </c>
      <c r="AC350" t="s">
        <v>2494</v>
      </c>
    </row>
    <row r="351" spans="23:29" x14ac:dyDescent="0.3">
      <c r="W351" t="s">
        <v>785</v>
      </c>
      <c r="X351" t="s">
        <v>1388</v>
      </c>
      <c r="Y351">
        <v>42</v>
      </c>
      <c r="Z351" t="s">
        <v>167</v>
      </c>
      <c r="AA351" t="s">
        <v>167</v>
      </c>
      <c r="AB351" t="s">
        <v>167</v>
      </c>
      <c r="AC351" t="s">
        <v>2494</v>
      </c>
    </row>
    <row r="352" spans="23:29" x14ac:dyDescent="0.3">
      <c r="W352" t="s">
        <v>785</v>
      </c>
      <c r="X352" t="s">
        <v>1388</v>
      </c>
      <c r="Y352">
        <v>42</v>
      </c>
      <c r="Z352" t="s">
        <v>167</v>
      </c>
      <c r="AA352" t="s">
        <v>167</v>
      </c>
      <c r="AB352" t="s">
        <v>167</v>
      </c>
      <c r="AC352" t="s">
        <v>2494</v>
      </c>
    </row>
    <row r="353" spans="23:29" x14ac:dyDescent="0.3">
      <c r="W353" t="s">
        <v>785</v>
      </c>
      <c r="X353" t="s">
        <v>1388</v>
      </c>
      <c r="Y353">
        <v>42</v>
      </c>
      <c r="Z353" t="s">
        <v>167</v>
      </c>
      <c r="AA353" t="s">
        <v>167</v>
      </c>
      <c r="AB353" t="s">
        <v>167</v>
      </c>
      <c r="AC353" t="s">
        <v>2494</v>
      </c>
    </row>
    <row r="354" spans="23:29" x14ac:dyDescent="0.3">
      <c r="W354" t="s">
        <v>785</v>
      </c>
      <c r="X354" t="s">
        <v>1388</v>
      </c>
      <c r="Y354">
        <v>42</v>
      </c>
      <c r="Z354" t="s">
        <v>167</v>
      </c>
      <c r="AA354" t="s">
        <v>167</v>
      </c>
      <c r="AB354" t="s">
        <v>167</v>
      </c>
      <c r="AC354" t="s">
        <v>2494</v>
      </c>
    </row>
    <row r="355" spans="23:29" x14ac:dyDescent="0.3">
      <c r="W355" t="s">
        <v>785</v>
      </c>
      <c r="X355" t="s">
        <v>1388</v>
      </c>
      <c r="Y355">
        <v>42</v>
      </c>
      <c r="Z355" t="s">
        <v>167</v>
      </c>
      <c r="AA355" t="s">
        <v>167</v>
      </c>
      <c r="AB355" t="s">
        <v>167</v>
      </c>
      <c r="AC355" t="s">
        <v>2494</v>
      </c>
    </row>
    <row r="356" spans="23:29" x14ac:dyDescent="0.3">
      <c r="W356" t="s">
        <v>785</v>
      </c>
      <c r="X356" t="s">
        <v>1388</v>
      </c>
      <c r="Y356">
        <v>42</v>
      </c>
      <c r="Z356" t="s">
        <v>167</v>
      </c>
      <c r="AA356" t="s">
        <v>167</v>
      </c>
      <c r="AB356" t="s">
        <v>167</v>
      </c>
      <c r="AC356" t="s">
        <v>2494</v>
      </c>
    </row>
    <row r="357" spans="23:29" x14ac:dyDescent="0.3">
      <c r="W357" t="s">
        <v>193</v>
      </c>
      <c r="X357" t="s">
        <v>1406</v>
      </c>
      <c r="Y357">
        <v>50</v>
      </c>
      <c r="Z357" t="s">
        <v>167</v>
      </c>
      <c r="AA357" t="s">
        <v>167</v>
      </c>
      <c r="AB357" t="s">
        <v>167</v>
      </c>
      <c r="AC357" t="s">
        <v>2494</v>
      </c>
    </row>
    <row r="358" spans="23:29" x14ac:dyDescent="0.3">
      <c r="W358" t="s">
        <v>193</v>
      </c>
      <c r="X358" t="s">
        <v>1406</v>
      </c>
      <c r="Y358">
        <v>50</v>
      </c>
      <c r="Z358" t="s">
        <v>167</v>
      </c>
      <c r="AA358" t="s">
        <v>167</v>
      </c>
      <c r="AB358" t="s">
        <v>167</v>
      </c>
      <c r="AC358" t="s">
        <v>2494</v>
      </c>
    </row>
    <row r="359" spans="23:29" x14ac:dyDescent="0.3">
      <c r="W359" t="s">
        <v>193</v>
      </c>
      <c r="X359" t="s">
        <v>1406</v>
      </c>
      <c r="Y359">
        <v>50</v>
      </c>
      <c r="Z359" t="s">
        <v>167</v>
      </c>
      <c r="AA359" t="s">
        <v>167</v>
      </c>
      <c r="AB359" t="s">
        <v>167</v>
      </c>
      <c r="AC359" t="s">
        <v>2494</v>
      </c>
    </row>
    <row r="360" spans="23:29" x14ac:dyDescent="0.3">
      <c r="W360" t="s">
        <v>193</v>
      </c>
      <c r="X360" t="s">
        <v>1406</v>
      </c>
      <c r="Y360">
        <v>50</v>
      </c>
      <c r="Z360" t="s">
        <v>167</v>
      </c>
      <c r="AA360" t="s">
        <v>167</v>
      </c>
      <c r="AB360" t="s">
        <v>167</v>
      </c>
      <c r="AC360" t="s">
        <v>2494</v>
      </c>
    </row>
    <row r="361" spans="23:29" x14ac:dyDescent="0.3">
      <c r="W361" t="s">
        <v>193</v>
      </c>
      <c r="X361" t="s">
        <v>1406</v>
      </c>
      <c r="Y361">
        <v>50</v>
      </c>
      <c r="Z361" t="s">
        <v>167</v>
      </c>
      <c r="AA361" t="s">
        <v>167</v>
      </c>
      <c r="AB361" t="s">
        <v>167</v>
      </c>
      <c r="AC361" t="s">
        <v>2494</v>
      </c>
    </row>
    <row r="362" spans="23:29" x14ac:dyDescent="0.3">
      <c r="W362" t="s">
        <v>193</v>
      </c>
      <c r="X362" t="s">
        <v>1406</v>
      </c>
      <c r="Y362">
        <v>50</v>
      </c>
      <c r="Z362" t="s">
        <v>167</v>
      </c>
      <c r="AA362" t="s">
        <v>167</v>
      </c>
      <c r="AB362" t="s">
        <v>167</v>
      </c>
      <c r="AC362" t="s">
        <v>2494</v>
      </c>
    </row>
    <row r="363" spans="23:29" x14ac:dyDescent="0.3">
      <c r="W363" t="s">
        <v>193</v>
      </c>
      <c r="X363" t="s">
        <v>1406</v>
      </c>
      <c r="Y363">
        <v>50</v>
      </c>
      <c r="Z363" t="s">
        <v>167</v>
      </c>
      <c r="AA363" t="s">
        <v>167</v>
      </c>
      <c r="AB363" t="s">
        <v>167</v>
      </c>
      <c r="AC363" t="s">
        <v>2494</v>
      </c>
    </row>
    <row r="364" spans="23:29" x14ac:dyDescent="0.3">
      <c r="W364" t="s">
        <v>615</v>
      </c>
      <c r="X364" t="s">
        <v>1427</v>
      </c>
      <c r="Y364">
        <v>45</v>
      </c>
      <c r="Z364" t="s">
        <v>167</v>
      </c>
      <c r="AA364" t="s">
        <v>167</v>
      </c>
      <c r="AB364" t="s">
        <v>167</v>
      </c>
      <c r="AC364" t="s">
        <v>2494</v>
      </c>
    </row>
    <row r="365" spans="23:29" x14ac:dyDescent="0.3">
      <c r="W365" t="s">
        <v>615</v>
      </c>
      <c r="X365" t="s">
        <v>1427</v>
      </c>
      <c r="Y365">
        <v>45</v>
      </c>
      <c r="Z365" t="s">
        <v>167</v>
      </c>
      <c r="AA365" t="s">
        <v>167</v>
      </c>
      <c r="AB365" t="s">
        <v>167</v>
      </c>
      <c r="AC365" t="s">
        <v>2494</v>
      </c>
    </row>
    <row r="366" spans="23:29" x14ac:dyDescent="0.3">
      <c r="W366" t="s">
        <v>785</v>
      </c>
      <c r="X366" t="s">
        <v>1458</v>
      </c>
      <c r="Y366">
        <v>47</v>
      </c>
      <c r="Z366" t="s">
        <v>167</v>
      </c>
      <c r="AA366" t="s">
        <v>167</v>
      </c>
      <c r="AB366" t="s">
        <v>167</v>
      </c>
      <c r="AC366" t="s">
        <v>2494</v>
      </c>
    </row>
    <row r="367" spans="23:29" x14ac:dyDescent="0.3">
      <c r="W367" t="s">
        <v>785</v>
      </c>
      <c r="X367" t="s">
        <v>1458</v>
      </c>
      <c r="Y367">
        <v>47</v>
      </c>
      <c r="Z367" t="s">
        <v>167</v>
      </c>
      <c r="AA367" t="s">
        <v>167</v>
      </c>
      <c r="AB367" t="s">
        <v>167</v>
      </c>
      <c r="AC367" t="s">
        <v>2494</v>
      </c>
    </row>
    <row r="368" spans="23:29" x14ac:dyDescent="0.3">
      <c r="W368" t="s">
        <v>139</v>
      </c>
      <c r="X368" t="s">
        <v>1474</v>
      </c>
      <c r="Y368">
        <v>35</v>
      </c>
      <c r="Z368" t="s">
        <v>167</v>
      </c>
      <c r="AA368" t="s">
        <v>167</v>
      </c>
      <c r="AB368" t="s">
        <v>167</v>
      </c>
      <c r="AC368" t="s">
        <v>2494</v>
      </c>
    </row>
    <row r="369" spans="23:29" x14ac:dyDescent="0.3">
      <c r="W369" t="s">
        <v>139</v>
      </c>
      <c r="X369" t="s">
        <v>1474</v>
      </c>
      <c r="Y369">
        <v>35</v>
      </c>
      <c r="Z369" t="s">
        <v>167</v>
      </c>
      <c r="AA369" t="s">
        <v>167</v>
      </c>
      <c r="AB369" t="s">
        <v>167</v>
      </c>
      <c r="AC369" t="s">
        <v>2494</v>
      </c>
    </row>
    <row r="370" spans="23:29" x14ac:dyDescent="0.3">
      <c r="W370" t="s">
        <v>139</v>
      </c>
      <c r="X370" t="s">
        <v>1474</v>
      </c>
      <c r="Y370">
        <v>35</v>
      </c>
      <c r="Z370" t="s">
        <v>167</v>
      </c>
      <c r="AA370" t="s">
        <v>167</v>
      </c>
      <c r="AB370" t="s">
        <v>167</v>
      </c>
      <c r="AC370" t="s">
        <v>2494</v>
      </c>
    </row>
    <row r="371" spans="23:29" x14ac:dyDescent="0.3">
      <c r="W371" t="s">
        <v>235</v>
      </c>
      <c r="X371" t="s">
        <v>1499</v>
      </c>
      <c r="Y371">
        <v>45</v>
      </c>
      <c r="Z371" t="s">
        <v>167</v>
      </c>
      <c r="AA371" t="s">
        <v>167</v>
      </c>
      <c r="AB371" t="s">
        <v>167</v>
      </c>
      <c r="AC371" t="s">
        <v>2494</v>
      </c>
    </row>
    <row r="372" spans="23:29" x14ac:dyDescent="0.3">
      <c r="W372" t="s">
        <v>235</v>
      </c>
      <c r="X372" t="s">
        <v>1499</v>
      </c>
      <c r="Y372">
        <v>45</v>
      </c>
      <c r="Z372" t="s">
        <v>167</v>
      </c>
      <c r="AA372" t="s">
        <v>167</v>
      </c>
      <c r="AB372" t="s">
        <v>167</v>
      </c>
      <c r="AC372" t="s">
        <v>2494</v>
      </c>
    </row>
    <row r="373" spans="23:29" x14ac:dyDescent="0.3">
      <c r="W373" t="s">
        <v>235</v>
      </c>
      <c r="X373" t="s">
        <v>1499</v>
      </c>
      <c r="Y373">
        <v>45</v>
      </c>
      <c r="Z373" t="s">
        <v>167</v>
      </c>
      <c r="AA373" t="s">
        <v>167</v>
      </c>
      <c r="AB373" t="s">
        <v>167</v>
      </c>
      <c r="AC373" t="s">
        <v>2494</v>
      </c>
    </row>
    <row r="374" spans="23:29" x14ac:dyDescent="0.3">
      <c r="W374" t="s">
        <v>235</v>
      </c>
      <c r="X374" t="s">
        <v>1499</v>
      </c>
      <c r="Y374">
        <v>45</v>
      </c>
      <c r="Z374" t="s">
        <v>167</v>
      </c>
      <c r="AA374" t="s">
        <v>167</v>
      </c>
      <c r="AB374" t="s">
        <v>167</v>
      </c>
      <c r="AC374" t="s">
        <v>2494</v>
      </c>
    </row>
    <row r="375" spans="23:29" x14ac:dyDescent="0.3">
      <c r="W375" t="s">
        <v>785</v>
      </c>
      <c r="X375" t="s">
        <v>1522</v>
      </c>
      <c r="Y375">
        <v>45</v>
      </c>
      <c r="Z375" t="s">
        <v>167</v>
      </c>
      <c r="AA375" t="s">
        <v>167</v>
      </c>
      <c r="AB375" t="s">
        <v>167</v>
      </c>
      <c r="AC375" t="s">
        <v>2494</v>
      </c>
    </row>
    <row r="376" spans="23:29" x14ac:dyDescent="0.3">
      <c r="W376" t="s">
        <v>785</v>
      </c>
      <c r="X376" t="s">
        <v>1522</v>
      </c>
      <c r="Y376">
        <v>45</v>
      </c>
      <c r="Z376" t="s">
        <v>167</v>
      </c>
      <c r="AA376" t="s">
        <v>167</v>
      </c>
      <c r="AB376" t="s">
        <v>167</v>
      </c>
      <c r="AC376" t="s">
        <v>2494</v>
      </c>
    </row>
    <row r="377" spans="23:29" x14ac:dyDescent="0.3">
      <c r="W377" t="s">
        <v>785</v>
      </c>
      <c r="X377" t="s">
        <v>1522</v>
      </c>
      <c r="Y377">
        <v>45</v>
      </c>
      <c r="Z377" t="s">
        <v>167</v>
      </c>
      <c r="AA377" t="s">
        <v>167</v>
      </c>
      <c r="AB377" t="s">
        <v>167</v>
      </c>
      <c r="AC377" t="s">
        <v>2494</v>
      </c>
    </row>
    <row r="378" spans="23:29" x14ac:dyDescent="0.3">
      <c r="W378" t="s">
        <v>785</v>
      </c>
      <c r="X378" t="s">
        <v>1522</v>
      </c>
      <c r="Y378">
        <v>45</v>
      </c>
      <c r="Z378" t="s">
        <v>167</v>
      </c>
      <c r="AA378" t="s">
        <v>167</v>
      </c>
      <c r="AB378" t="s">
        <v>167</v>
      </c>
      <c r="AC378" t="s">
        <v>2494</v>
      </c>
    </row>
    <row r="379" spans="23:29" x14ac:dyDescent="0.3">
      <c r="W379" t="s">
        <v>785</v>
      </c>
      <c r="X379" t="s">
        <v>1522</v>
      </c>
      <c r="Y379">
        <v>45</v>
      </c>
      <c r="Z379" t="s">
        <v>167</v>
      </c>
      <c r="AA379" t="s">
        <v>167</v>
      </c>
      <c r="AB379" t="s">
        <v>167</v>
      </c>
      <c r="AC379" t="s">
        <v>2494</v>
      </c>
    </row>
    <row r="380" spans="23:29" x14ac:dyDescent="0.3">
      <c r="W380" t="s">
        <v>785</v>
      </c>
      <c r="X380" t="s">
        <v>1522</v>
      </c>
      <c r="Y380">
        <v>45</v>
      </c>
      <c r="Z380" t="s">
        <v>167</v>
      </c>
      <c r="AA380" t="s">
        <v>167</v>
      </c>
      <c r="AB380" t="s">
        <v>167</v>
      </c>
      <c r="AC380" t="s">
        <v>2494</v>
      </c>
    </row>
    <row r="381" spans="23:29" x14ac:dyDescent="0.3">
      <c r="W381" t="s">
        <v>785</v>
      </c>
      <c r="X381" t="s">
        <v>1522</v>
      </c>
      <c r="Y381">
        <v>45</v>
      </c>
      <c r="Z381" t="s">
        <v>167</v>
      </c>
      <c r="AA381" t="s">
        <v>167</v>
      </c>
      <c r="AB381" t="s">
        <v>167</v>
      </c>
      <c r="AC381" t="s">
        <v>2494</v>
      </c>
    </row>
    <row r="382" spans="23:29" x14ac:dyDescent="0.3">
      <c r="W382" t="s">
        <v>785</v>
      </c>
      <c r="X382" t="s">
        <v>1522</v>
      </c>
      <c r="Y382">
        <v>45</v>
      </c>
      <c r="Z382" t="s">
        <v>167</v>
      </c>
      <c r="AA382" t="s">
        <v>167</v>
      </c>
      <c r="AB382" t="s">
        <v>167</v>
      </c>
      <c r="AC382" t="s">
        <v>2494</v>
      </c>
    </row>
    <row r="383" spans="23:29" x14ac:dyDescent="0.3">
      <c r="W383" t="s">
        <v>785</v>
      </c>
      <c r="X383" t="s">
        <v>1618</v>
      </c>
      <c r="Y383">
        <v>47</v>
      </c>
      <c r="Z383" t="s">
        <v>167</v>
      </c>
      <c r="AA383" t="s">
        <v>167</v>
      </c>
      <c r="AB383" t="s">
        <v>167</v>
      </c>
      <c r="AC383" t="s">
        <v>2494</v>
      </c>
    </row>
    <row r="384" spans="23:29" x14ac:dyDescent="0.3">
      <c r="W384" t="s">
        <v>785</v>
      </c>
      <c r="X384" t="s">
        <v>1618</v>
      </c>
      <c r="Y384">
        <v>47</v>
      </c>
      <c r="Z384" t="s">
        <v>167</v>
      </c>
      <c r="AA384" t="s">
        <v>167</v>
      </c>
      <c r="AB384" t="s">
        <v>167</v>
      </c>
      <c r="AC384" t="s">
        <v>2494</v>
      </c>
    </row>
    <row r="385" spans="23:29" x14ac:dyDescent="0.3">
      <c r="W385" t="s">
        <v>785</v>
      </c>
      <c r="X385" t="s">
        <v>1618</v>
      </c>
      <c r="Y385">
        <v>47</v>
      </c>
      <c r="Z385" t="s">
        <v>167</v>
      </c>
      <c r="AA385" t="s">
        <v>167</v>
      </c>
      <c r="AB385" t="s">
        <v>167</v>
      </c>
      <c r="AC385" t="s">
        <v>2494</v>
      </c>
    </row>
    <row r="386" spans="23:29" x14ac:dyDescent="0.3">
      <c r="W386" t="s">
        <v>139</v>
      </c>
      <c r="X386" t="s">
        <v>1623</v>
      </c>
      <c r="Y386">
        <v>47</v>
      </c>
      <c r="Z386" t="s">
        <v>167</v>
      </c>
      <c r="AA386" t="s">
        <v>167</v>
      </c>
      <c r="AB386" t="s">
        <v>837</v>
      </c>
      <c r="AC386" t="s">
        <v>2494</v>
      </c>
    </row>
    <row r="387" spans="23:29" x14ac:dyDescent="0.3">
      <c r="W387" t="s">
        <v>139</v>
      </c>
      <c r="X387" t="s">
        <v>1623</v>
      </c>
      <c r="Y387">
        <v>47</v>
      </c>
      <c r="Z387" t="s">
        <v>167</v>
      </c>
      <c r="AA387" t="s">
        <v>167</v>
      </c>
      <c r="AB387" t="s">
        <v>837</v>
      </c>
      <c r="AC387" t="s">
        <v>2494</v>
      </c>
    </row>
    <row r="388" spans="23:29" x14ac:dyDescent="0.3">
      <c r="W388" t="s">
        <v>444</v>
      </c>
      <c r="X388" t="s">
        <v>1694</v>
      </c>
      <c r="Y388">
        <v>43</v>
      </c>
      <c r="Z388" t="s">
        <v>167</v>
      </c>
      <c r="AA388" t="s">
        <v>167</v>
      </c>
      <c r="AB388" t="s">
        <v>1713</v>
      </c>
      <c r="AC388" t="s">
        <v>2494</v>
      </c>
    </row>
    <row r="389" spans="23:29" x14ac:dyDescent="0.3">
      <c r="W389" t="s">
        <v>444</v>
      </c>
      <c r="X389" t="s">
        <v>1694</v>
      </c>
      <c r="Y389">
        <v>43</v>
      </c>
      <c r="Z389" t="s">
        <v>167</v>
      </c>
      <c r="AA389" t="s">
        <v>167</v>
      </c>
      <c r="AB389" t="s">
        <v>1713</v>
      </c>
      <c r="AC389" t="s">
        <v>2494</v>
      </c>
    </row>
    <row r="390" spans="23:29" x14ac:dyDescent="0.3">
      <c r="W390" t="s">
        <v>898</v>
      </c>
      <c r="X390" t="s">
        <v>1831</v>
      </c>
      <c r="Y390">
        <v>40</v>
      </c>
      <c r="Z390" t="s">
        <v>167</v>
      </c>
      <c r="AA390" t="s">
        <v>167</v>
      </c>
      <c r="AB390" t="s">
        <v>167</v>
      </c>
      <c r="AC390" t="s">
        <v>2494</v>
      </c>
    </row>
    <row r="391" spans="23:29" x14ac:dyDescent="0.3">
      <c r="W391" t="s">
        <v>898</v>
      </c>
      <c r="X391" t="s">
        <v>1831</v>
      </c>
      <c r="Y391">
        <v>40</v>
      </c>
      <c r="Z391" t="s">
        <v>167</v>
      </c>
      <c r="AA391" t="s">
        <v>167</v>
      </c>
      <c r="AB391" t="s">
        <v>167</v>
      </c>
      <c r="AC391" t="s">
        <v>2494</v>
      </c>
    </row>
    <row r="392" spans="23:29" x14ac:dyDescent="0.3">
      <c r="W392" t="s">
        <v>235</v>
      </c>
      <c r="X392" t="s">
        <v>1897</v>
      </c>
      <c r="Y392">
        <v>35</v>
      </c>
      <c r="Z392" t="s">
        <v>167</v>
      </c>
      <c r="AA392" t="s">
        <v>167</v>
      </c>
      <c r="AB392" t="s">
        <v>837</v>
      </c>
      <c r="AC392" t="s">
        <v>2494</v>
      </c>
    </row>
    <row r="393" spans="23:29" x14ac:dyDescent="0.3">
      <c r="W393" t="s">
        <v>235</v>
      </c>
      <c r="X393" t="s">
        <v>1897</v>
      </c>
      <c r="Y393">
        <v>36</v>
      </c>
      <c r="Z393" t="s">
        <v>167</v>
      </c>
      <c r="AA393" t="s">
        <v>167</v>
      </c>
      <c r="AB393" t="s">
        <v>837</v>
      </c>
      <c r="AC393" t="s">
        <v>2494</v>
      </c>
    </row>
    <row r="394" spans="23:29" x14ac:dyDescent="0.3">
      <c r="W394" t="s">
        <v>679</v>
      </c>
      <c r="X394" t="s">
        <v>1911</v>
      </c>
      <c r="Y394">
        <v>42</v>
      </c>
      <c r="Z394" t="s">
        <v>167</v>
      </c>
      <c r="AA394" t="s">
        <v>167</v>
      </c>
      <c r="AB394" t="s">
        <v>837</v>
      </c>
      <c r="AC394" t="s">
        <v>2494</v>
      </c>
    </row>
    <row r="395" spans="23:29" x14ac:dyDescent="0.3">
      <c r="W395" t="s">
        <v>679</v>
      </c>
      <c r="X395" t="s">
        <v>1911</v>
      </c>
      <c r="Y395">
        <v>40</v>
      </c>
      <c r="Z395" t="s">
        <v>167</v>
      </c>
      <c r="AA395" t="s">
        <v>167</v>
      </c>
      <c r="AB395" t="s">
        <v>837</v>
      </c>
      <c r="AC395" t="s">
        <v>2494</v>
      </c>
    </row>
    <row r="396" spans="23:29" x14ac:dyDescent="0.3">
      <c r="W396" t="s">
        <v>679</v>
      </c>
      <c r="X396" t="s">
        <v>1911</v>
      </c>
      <c r="Y396">
        <v>42</v>
      </c>
      <c r="Z396" t="s">
        <v>167</v>
      </c>
      <c r="AA396" t="s">
        <v>167</v>
      </c>
      <c r="AB396" t="s">
        <v>837</v>
      </c>
      <c r="AC396" t="s">
        <v>2494</v>
      </c>
    </row>
    <row r="397" spans="23:29" x14ac:dyDescent="0.3">
      <c r="W397" t="s">
        <v>679</v>
      </c>
      <c r="X397" t="s">
        <v>1911</v>
      </c>
      <c r="Y397">
        <v>40</v>
      </c>
      <c r="Z397" t="s">
        <v>167</v>
      </c>
      <c r="AA397" t="s">
        <v>167</v>
      </c>
      <c r="AB397" t="s">
        <v>837</v>
      </c>
      <c r="AC397" t="s">
        <v>2494</v>
      </c>
    </row>
    <row r="398" spans="23:29" x14ac:dyDescent="0.3">
      <c r="W398" t="s">
        <v>679</v>
      </c>
      <c r="X398" t="s">
        <v>1911</v>
      </c>
      <c r="Y398">
        <v>42</v>
      </c>
      <c r="Z398" t="s">
        <v>167</v>
      </c>
      <c r="AA398" t="s">
        <v>167</v>
      </c>
      <c r="AB398" t="s">
        <v>837</v>
      </c>
      <c r="AC398" t="s">
        <v>2494</v>
      </c>
    </row>
    <row r="399" spans="23:29" x14ac:dyDescent="0.3">
      <c r="W399" t="s">
        <v>679</v>
      </c>
      <c r="X399" t="s">
        <v>1911</v>
      </c>
      <c r="Y399">
        <v>40</v>
      </c>
      <c r="Z399" t="s">
        <v>167</v>
      </c>
      <c r="AA399" t="s">
        <v>167</v>
      </c>
      <c r="AB399" t="s">
        <v>837</v>
      </c>
      <c r="AC399" t="s">
        <v>2494</v>
      </c>
    </row>
    <row r="400" spans="23:29" x14ac:dyDescent="0.3">
      <c r="W400" t="s">
        <v>235</v>
      </c>
      <c r="X400" t="s">
        <v>1923</v>
      </c>
      <c r="Y400">
        <v>37</v>
      </c>
      <c r="Z400" t="s">
        <v>167</v>
      </c>
      <c r="AA400" t="s">
        <v>167</v>
      </c>
      <c r="AB400" t="s">
        <v>837</v>
      </c>
      <c r="AC400" t="s">
        <v>2494</v>
      </c>
    </row>
    <row r="401" spans="23:29" x14ac:dyDescent="0.3">
      <c r="W401" t="s">
        <v>235</v>
      </c>
      <c r="X401" t="s">
        <v>1923</v>
      </c>
      <c r="Y401">
        <v>37</v>
      </c>
      <c r="Z401" t="s">
        <v>167</v>
      </c>
      <c r="AA401" t="s">
        <v>167</v>
      </c>
      <c r="AB401" t="s">
        <v>837</v>
      </c>
      <c r="AC401" t="s">
        <v>2494</v>
      </c>
    </row>
    <row r="402" spans="23:29" x14ac:dyDescent="0.3">
      <c r="W402" t="s">
        <v>235</v>
      </c>
      <c r="X402" t="s">
        <v>1923</v>
      </c>
      <c r="Y402">
        <v>37</v>
      </c>
      <c r="Z402" t="s">
        <v>167</v>
      </c>
      <c r="AA402" t="s">
        <v>167</v>
      </c>
      <c r="AB402" t="s">
        <v>837</v>
      </c>
      <c r="AC402" t="s">
        <v>2494</v>
      </c>
    </row>
    <row r="403" spans="23:29" x14ac:dyDescent="0.3">
      <c r="W403" t="s">
        <v>235</v>
      </c>
      <c r="X403" t="s">
        <v>1923</v>
      </c>
      <c r="Y403">
        <v>37</v>
      </c>
      <c r="Z403" t="s">
        <v>167</v>
      </c>
      <c r="AA403" t="s">
        <v>167</v>
      </c>
      <c r="AB403" t="s">
        <v>837</v>
      </c>
      <c r="AC403" t="s">
        <v>2494</v>
      </c>
    </row>
    <row r="404" spans="23:29" x14ac:dyDescent="0.3">
      <c r="W404" t="s">
        <v>235</v>
      </c>
      <c r="X404" t="s">
        <v>1923</v>
      </c>
      <c r="Y404">
        <v>37</v>
      </c>
      <c r="Z404" t="s">
        <v>167</v>
      </c>
      <c r="AA404" t="s">
        <v>167</v>
      </c>
      <c r="AB404" t="s">
        <v>837</v>
      </c>
      <c r="AC404" t="s">
        <v>2494</v>
      </c>
    </row>
    <row r="405" spans="23:29" x14ac:dyDescent="0.3">
      <c r="W405" t="s">
        <v>235</v>
      </c>
      <c r="X405" t="s">
        <v>1923</v>
      </c>
      <c r="Y405">
        <v>37</v>
      </c>
      <c r="Z405" t="s">
        <v>167</v>
      </c>
      <c r="AA405" t="s">
        <v>167</v>
      </c>
      <c r="AB405" t="s">
        <v>837</v>
      </c>
      <c r="AC405" t="s">
        <v>2494</v>
      </c>
    </row>
    <row r="406" spans="23:29" x14ac:dyDescent="0.3">
      <c r="W406" t="s">
        <v>235</v>
      </c>
      <c r="X406" t="s">
        <v>1923</v>
      </c>
      <c r="Y406">
        <v>37</v>
      </c>
      <c r="Z406" t="s">
        <v>167</v>
      </c>
      <c r="AA406" t="s">
        <v>167</v>
      </c>
      <c r="AB406" t="s">
        <v>837</v>
      </c>
      <c r="AC406" t="s">
        <v>2494</v>
      </c>
    </row>
    <row r="407" spans="23:29" x14ac:dyDescent="0.3">
      <c r="W407" t="s">
        <v>235</v>
      </c>
      <c r="X407" t="s">
        <v>1923</v>
      </c>
      <c r="Y407">
        <v>37</v>
      </c>
      <c r="Z407" t="s">
        <v>167</v>
      </c>
      <c r="AA407" t="s">
        <v>167</v>
      </c>
      <c r="AB407" t="s">
        <v>837</v>
      </c>
      <c r="AC407" t="s">
        <v>2494</v>
      </c>
    </row>
    <row r="408" spans="23:29" x14ac:dyDescent="0.3">
      <c r="W408" t="s">
        <v>235</v>
      </c>
      <c r="X408" t="s">
        <v>1923</v>
      </c>
      <c r="Y408">
        <v>37</v>
      </c>
      <c r="Z408" t="s">
        <v>167</v>
      </c>
      <c r="AA408" t="s">
        <v>167</v>
      </c>
      <c r="AB408" t="s">
        <v>837</v>
      </c>
      <c r="AC408" t="s">
        <v>2494</v>
      </c>
    </row>
    <row r="409" spans="23:29" x14ac:dyDescent="0.3">
      <c r="W409" t="s">
        <v>235</v>
      </c>
      <c r="X409" t="s">
        <v>1923</v>
      </c>
      <c r="Y409">
        <v>37</v>
      </c>
      <c r="Z409" t="s">
        <v>167</v>
      </c>
      <c r="AA409" t="s">
        <v>167</v>
      </c>
      <c r="AB409" t="s">
        <v>837</v>
      </c>
      <c r="AC409" t="s">
        <v>2494</v>
      </c>
    </row>
    <row r="410" spans="23:29" x14ac:dyDescent="0.3">
      <c r="W410" t="s">
        <v>235</v>
      </c>
      <c r="X410" t="s">
        <v>1923</v>
      </c>
      <c r="Y410">
        <v>37</v>
      </c>
      <c r="Z410" t="s">
        <v>167</v>
      </c>
      <c r="AA410" t="s">
        <v>167</v>
      </c>
      <c r="AB410" t="s">
        <v>837</v>
      </c>
      <c r="AC410" t="s">
        <v>2494</v>
      </c>
    </row>
    <row r="411" spans="23:29" x14ac:dyDescent="0.3">
      <c r="W411" t="s">
        <v>235</v>
      </c>
      <c r="X411" t="s">
        <v>1923</v>
      </c>
      <c r="Y411">
        <v>37</v>
      </c>
      <c r="Z411" t="s">
        <v>167</v>
      </c>
      <c r="AA411" t="s">
        <v>167</v>
      </c>
      <c r="AB411" t="s">
        <v>837</v>
      </c>
      <c r="AC411" t="s">
        <v>2494</v>
      </c>
    </row>
    <row r="412" spans="23:29" x14ac:dyDescent="0.3">
      <c r="W412" t="s">
        <v>235</v>
      </c>
      <c r="X412" t="s">
        <v>1923</v>
      </c>
      <c r="Y412">
        <v>37</v>
      </c>
      <c r="Z412" t="s">
        <v>167</v>
      </c>
      <c r="AA412" t="s">
        <v>167</v>
      </c>
      <c r="AB412" t="s">
        <v>837</v>
      </c>
      <c r="AC412" t="s">
        <v>2494</v>
      </c>
    </row>
    <row r="413" spans="23:29" x14ac:dyDescent="0.3">
      <c r="W413" t="s">
        <v>319</v>
      </c>
      <c r="X413" t="s">
        <v>1946</v>
      </c>
      <c r="Y413">
        <v>43</v>
      </c>
      <c r="Z413" t="s">
        <v>167</v>
      </c>
      <c r="AA413" t="s">
        <v>167</v>
      </c>
      <c r="AB413" t="s">
        <v>837</v>
      </c>
      <c r="AC413" t="s">
        <v>2494</v>
      </c>
    </row>
    <row r="414" spans="23:29" x14ac:dyDescent="0.3">
      <c r="W414" t="s">
        <v>319</v>
      </c>
      <c r="X414" t="s">
        <v>1946</v>
      </c>
      <c r="Y414">
        <v>43</v>
      </c>
      <c r="Z414" t="s">
        <v>167</v>
      </c>
      <c r="AA414" t="s">
        <v>167</v>
      </c>
      <c r="AB414" t="s">
        <v>837</v>
      </c>
      <c r="AC414" t="s">
        <v>2494</v>
      </c>
    </row>
    <row r="415" spans="23:29" x14ac:dyDescent="0.3">
      <c r="W415" t="s">
        <v>319</v>
      </c>
      <c r="X415" t="s">
        <v>1946</v>
      </c>
      <c r="Y415">
        <v>43</v>
      </c>
      <c r="Z415" t="s">
        <v>167</v>
      </c>
      <c r="AA415" t="s">
        <v>167</v>
      </c>
      <c r="AB415" t="s">
        <v>837</v>
      </c>
      <c r="AC415" t="s">
        <v>2494</v>
      </c>
    </row>
    <row r="416" spans="23:29" x14ac:dyDescent="0.3">
      <c r="W416" t="s">
        <v>319</v>
      </c>
      <c r="X416" t="s">
        <v>1946</v>
      </c>
      <c r="Y416">
        <v>43</v>
      </c>
      <c r="Z416" t="s">
        <v>167</v>
      </c>
      <c r="AA416" t="s">
        <v>167</v>
      </c>
      <c r="AB416" t="s">
        <v>837</v>
      </c>
      <c r="AC416" t="s">
        <v>2494</v>
      </c>
    </row>
    <row r="417" spans="23:29" x14ac:dyDescent="0.3">
      <c r="W417" t="s">
        <v>319</v>
      </c>
      <c r="X417" t="s">
        <v>1946</v>
      </c>
      <c r="Y417">
        <v>43</v>
      </c>
      <c r="Z417" t="s">
        <v>167</v>
      </c>
      <c r="AA417" t="s">
        <v>167</v>
      </c>
      <c r="AB417" t="s">
        <v>837</v>
      </c>
      <c r="AC417" t="s">
        <v>2494</v>
      </c>
    </row>
    <row r="418" spans="23:29" x14ac:dyDescent="0.3">
      <c r="W418" t="s">
        <v>319</v>
      </c>
      <c r="X418" t="s">
        <v>1946</v>
      </c>
      <c r="Y418">
        <v>43</v>
      </c>
      <c r="Z418" t="s">
        <v>167</v>
      </c>
      <c r="AA418" t="s">
        <v>167</v>
      </c>
      <c r="AB418" t="s">
        <v>837</v>
      </c>
      <c r="AC418" t="s">
        <v>2494</v>
      </c>
    </row>
    <row r="419" spans="23:29" x14ac:dyDescent="0.3">
      <c r="W419" t="s">
        <v>235</v>
      </c>
      <c r="X419" t="s">
        <v>1959</v>
      </c>
      <c r="Y419">
        <v>45</v>
      </c>
      <c r="Z419" t="s">
        <v>167</v>
      </c>
      <c r="AA419" t="s">
        <v>167</v>
      </c>
      <c r="AB419" t="s">
        <v>837</v>
      </c>
      <c r="AC419" t="s">
        <v>2494</v>
      </c>
    </row>
    <row r="420" spans="23:29" x14ac:dyDescent="0.3">
      <c r="W420" t="s">
        <v>235</v>
      </c>
      <c r="X420" t="s">
        <v>1959</v>
      </c>
      <c r="Y420">
        <v>45</v>
      </c>
      <c r="Z420" t="s">
        <v>167</v>
      </c>
      <c r="AA420" t="s">
        <v>167</v>
      </c>
      <c r="AB420" t="s">
        <v>837</v>
      </c>
      <c r="AC420" t="s">
        <v>2494</v>
      </c>
    </row>
    <row r="421" spans="23:29" x14ac:dyDescent="0.3">
      <c r="W421" t="s">
        <v>235</v>
      </c>
      <c r="X421" t="s">
        <v>1959</v>
      </c>
      <c r="Y421">
        <v>45</v>
      </c>
      <c r="Z421" t="s">
        <v>167</v>
      </c>
      <c r="AA421" t="s">
        <v>167</v>
      </c>
      <c r="AB421" t="s">
        <v>837</v>
      </c>
      <c r="AC421" t="s">
        <v>2494</v>
      </c>
    </row>
    <row r="422" spans="23:29" x14ac:dyDescent="0.3">
      <c r="W422" t="s">
        <v>235</v>
      </c>
      <c r="X422" t="s">
        <v>1959</v>
      </c>
      <c r="Y422">
        <v>45</v>
      </c>
      <c r="Z422" t="s">
        <v>167</v>
      </c>
      <c r="AA422" t="s">
        <v>167</v>
      </c>
      <c r="AB422" t="s">
        <v>837</v>
      </c>
      <c r="AC422" t="s">
        <v>2494</v>
      </c>
    </row>
    <row r="423" spans="23:29" x14ac:dyDescent="0.3">
      <c r="W423" t="s">
        <v>235</v>
      </c>
      <c r="X423" t="s">
        <v>1959</v>
      </c>
      <c r="Y423">
        <v>45</v>
      </c>
      <c r="Z423" t="s">
        <v>167</v>
      </c>
      <c r="AA423" t="s">
        <v>167</v>
      </c>
      <c r="AB423" t="s">
        <v>837</v>
      </c>
      <c r="AC423" t="s">
        <v>2494</v>
      </c>
    </row>
    <row r="424" spans="23:29" x14ac:dyDescent="0.3">
      <c r="W424" t="s">
        <v>235</v>
      </c>
      <c r="X424" t="s">
        <v>1959</v>
      </c>
      <c r="Y424">
        <v>45</v>
      </c>
      <c r="Z424" t="s">
        <v>167</v>
      </c>
      <c r="AA424" t="s">
        <v>167</v>
      </c>
      <c r="AB424" t="s">
        <v>837</v>
      </c>
      <c r="AC424" t="s">
        <v>2494</v>
      </c>
    </row>
    <row r="425" spans="23:29" x14ac:dyDescent="0.3">
      <c r="W425" t="s">
        <v>235</v>
      </c>
      <c r="X425" t="s">
        <v>1959</v>
      </c>
      <c r="Y425">
        <v>45</v>
      </c>
      <c r="Z425" t="s">
        <v>167</v>
      </c>
      <c r="AA425" t="s">
        <v>167</v>
      </c>
      <c r="AB425" t="s">
        <v>837</v>
      </c>
      <c r="AC425" t="s">
        <v>2494</v>
      </c>
    </row>
    <row r="426" spans="23:29" x14ac:dyDescent="0.3">
      <c r="W426" t="s">
        <v>235</v>
      </c>
      <c r="X426" t="s">
        <v>1959</v>
      </c>
      <c r="Y426">
        <v>45</v>
      </c>
      <c r="Z426" t="s">
        <v>167</v>
      </c>
      <c r="AA426" t="s">
        <v>167</v>
      </c>
      <c r="AB426" t="s">
        <v>837</v>
      </c>
      <c r="AC426" t="s">
        <v>2494</v>
      </c>
    </row>
    <row r="427" spans="23:29" x14ac:dyDescent="0.3">
      <c r="W427" t="s">
        <v>235</v>
      </c>
      <c r="X427" t="s">
        <v>1959</v>
      </c>
      <c r="Y427">
        <v>45</v>
      </c>
      <c r="Z427" t="s">
        <v>167</v>
      </c>
      <c r="AA427" t="s">
        <v>167</v>
      </c>
      <c r="AB427" t="s">
        <v>837</v>
      </c>
      <c r="AC427" t="s">
        <v>2494</v>
      </c>
    </row>
    <row r="428" spans="23:29" x14ac:dyDescent="0.3">
      <c r="W428" t="s">
        <v>235</v>
      </c>
      <c r="X428" t="s">
        <v>1959</v>
      </c>
      <c r="Y428">
        <v>45</v>
      </c>
      <c r="Z428" t="s">
        <v>167</v>
      </c>
      <c r="AA428" t="s">
        <v>167</v>
      </c>
      <c r="AB428" t="s">
        <v>837</v>
      </c>
      <c r="AC428" t="s">
        <v>2494</v>
      </c>
    </row>
    <row r="429" spans="23:29" x14ac:dyDescent="0.3">
      <c r="W429" t="s">
        <v>235</v>
      </c>
      <c r="X429" t="s">
        <v>1979</v>
      </c>
      <c r="Y429">
        <v>37</v>
      </c>
      <c r="Z429" t="s">
        <v>167</v>
      </c>
      <c r="AA429" t="s">
        <v>167</v>
      </c>
      <c r="AB429" t="s">
        <v>837</v>
      </c>
      <c r="AC429" t="s">
        <v>2494</v>
      </c>
    </row>
    <row r="430" spans="23:29" x14ac:dyDescent="0.3">
      <c r="W430" t="s">
        <v>235</v>
      </c>
      <c r="X430" t="s">
        <v>1995</v>
      </c>
      <c r="Y430">
        <v>48</v>
      </c>
      <c r="Z430" t="s">
        <v>167</v>
      </c>
      <c r="AA430" t="s">
        <v>167</v>
      </c>
      <c r="AB430" t="s">
        <v>837</v>
      </c>
      <c r="AC430" t="s">
        <v>2494</v>
      </c>
    </row>
    <row r="431" spans="23:29" x14ac:dyDescent="0.3">
      <c r="W431" t="s">
        <v>235</v>
      </c>
      <c r="X431" t="s">
        <v>1995</v>
      </c>
      <c r="Y431">
        <v>48</v>
      </c>
      <c r="Z431" t="s">
        <v>167</v>
      </c>
      <c r="AA431" t="s">
        <v>167</v>
      </c>
      <c r="AB431" t="s">
        <v>837</v>
      </c>
      <c r="AC431" t="s">
        <v>2494</v>
      </c>
    </row>
    <row r="432" spans="23:29" x14ac:dyDescent="0.3">
      <c r="W432" t="s">
        <v>235</v>
      </c>
      <c r="X432" t="s">
        <v>1995</v>
      </c>
      <c r="Y432">
        <v>48</v>
      </c>
      <c r="Z432" t="s">
        <v>167</v>
      </c>
      <c r="AA432" t="s">
        <v>167</v>
      </c>
      <c r="AB432" t="s">
        <v>837</v>
      </c>
      <c r="AC432" t="s">
        <v>2494</v>
      </c>
    </row>
    <row r="433" spans="23:29" x14ac:dyDescent="0.3">
      <c r="W433" t="s">
        <v>235</v>
      </c>
      <c r="X433" t="s">
        <v>1995</v>
      </c>
      <c r="Y433">
        <v>48</v>
      </c>
      <c r="Z433" t="s">
        <v>167</v>
      </c>
      <c r="AA433" t="s">
        <v>167</v>
      </c>
      <c r="AB433" t="s">
        <v>837</v>
      </c>
      <c r="AC433" t="s">
        <v>2494</v>
      </c>
    </row>
    <row r="434" spans="23:29" x14ac:dyDescent="0.3">
      <c r="W434" t="s">
        <v>193</v>
      </c>
      <c r="X434" t="s">
        <v>2007</v>
      </c>
      <c r="Y434">
        <v>50</v>
      </c>
      <c r="Z434" t="s">
        <v>167</v>
      </c>
      <c r="AA434" t="s">
        <v>167</v>
      </c>
      <c r="AB434" t="s">
        <v>837</v>
      </c>
      <c r="AC434" t="s">
        <v>2494</v>
      </c>
    </row>
    <row r="435" spans="23:29" x14ac:dyDescent="0.3">
      <c r="W435" t="s">
        <v>193</v>
      </c>
      <c r="X435" t="s">
        <v>2007</v>
      </c>
      <c r="Y435">
        <v>50</v>
      </c>
      <c r="Z435" t="s">
        <v>167</v>
      </c>
      <c r="AA435" t="s">
        <v>167</v>
      </c>
      <c r="AB435" t="s">
        <v>837</v>
      </c>
      <c r="AC435" t="s">
        <v>2494</v>
      </c>
    </row>
    <row r="436" spans="23:29" x14ac:dyDescent="0.3">
      <c r="W436" t="s">
        <v>193</v>
      </c>
      <c r="X436" t="s">
        <v>2007</v>
      </c>
      <c r="Y436">
        <v>50</v>
      </c>
      <c r="Z436" t="s">
        <v>167</v>
      </c>
      <c r="AA436" t="s">
        <v>167</v>
      </c>
      <c r="AB436" t="s">
        <v>837</v>
      </c>
      <c r="AC436" t="s">
        <v>2494</v>
      </c>
    </row>
    <row r="437" spans="23:29" x14ac:dyDescent="0.3">
      <c r="W437" t="s">
        <v>193</v>
      </c>
      <c r="X437" t="s">
        <v>2007</v>
      </c>
      <c r="Y437">
        <v>50</v>
      </c>
      <c r="Z437" t="s">
        <v>167</v>
      </c>
      <c r="AA437" t="s">
        <v>167</v>
      </c>
      <c r="AB437" t="s">
        <v>837</v>
      </c>
      <c r="AC437" t="s">
        <v>2494</v>
      </c>
    </row>
    <row r="438" spans="23:29" x14ac:dyDescent="0.3">
      <c r="W438" t="s">
        <v>139</v>
      </c>
      <c r="X438" t="s">
        <v>2049</v>
      </c>
      <c r="Y438">
        <v>47</v>
      </c>
      <c r="Z438" t="s">
        <v>167</v>
      </c>
      <c r="AA438" t="s">
        <v>167</v>
      </c>
      <c r="AB438" t="s">
        <v>837</v>
      </c>
      <c r="AC438" t="s">
        <v>2494</v>
      </c>
    </row>
    <row r="439" spans="23:29" x14ac:dyDescent="0.3">
      <c r="W439" t="s">
        <v>139</v>
      </c>
      <c r="X439" t="s">
        <v>2049</v>
      </c>
      <c r="Y439">
        <v>47</v>
      </c>
      <c r="Z439" t="s">
        <v>167</v>
      </c>
      <c r="AA439" t="s">
        <v>167</v>
      </c>
      <c r="AB439" t="s">
        <v>837</v>
      </c>
      <c r="AC439" t="s">
        <v>2494</v>
      </c>
    </row>
    <row r="440" spans="23:29" x14ac:dyDescent="0.3">
      <c r="W440" t="s">
        <v>139</v>
      </c>
      <c r="X440" t="s">
        <v>2049</v>
      </c>
      <c r="Y440">
        <v>47</v>
      </c>
      <c r="Z440" t="s">
        <v>167</v>
      </c>
      <c r="AA440" t="s">
        <v>167</v>
      </c>
      <c r="AB440" t="s">
        <v>837</v>
      </c>
      <c r="AC440" t="s">
        <v>2494</v>
      </c>
    </row>
    <row r="441" spans="23:29" x14ac:dyDescent="0.3">
      <c r="W441" t="s">
        <v>319</v>
      </c>
      <c r="X441" t="s">
        <v>2059</v>
      </c>
      <c r="Y441">
        <v>50</v>
      </c>
      <c r="Z441" t="s">
        <v>167</v>
      </c>
      <c r="AA441" t="s">
        <v>167</v>
      </c>
      <c r="AB441" t="s">
        <v>837</v>
      </c>
      <c r="AC441" t="s">
        <v>2494</v>
      </c>
    </row>
    <row r="442" spans="23:29" x14ac:dyDescent="0.3">
      <c r="W442" t="s">
        <v>319</v>
      </c>
      <c r="X442" t="s">
        <v>2059</v>
      </c>
      <c r="Y442">
        <v>50</v>
      </c>
      <c r="Z442" t="s">
        <v>167</v>
      </c>
      <c r="AA442" t="s">
        <v>167</v>
      </c>
      <c r="AB442" t="s">
        <v>837</v>
      </c>
      <c r="AC442" t="s">
        <v>2494</v>
      </c>
    </row>
    <row r="443" spans="23:29" x14ac:dyDescent="0.3">
      <c r="W443" t="s">
        <v>319</v>
      </c>
      <c r="X443" t="s">
        <v>2059</v>
      </c>
      <c r="Y443">
        <v>50</v>
      </c>
      <c r="Z443" t="s">
        <v>167</v>
      </c>
      <c r="AA443" t="s">
        <v>167</v>
      </c>
      <c r="AB443" t="s">
        <v>837</v>
      </c>
      <c r="AC443" t="s">
        <v>2494</v>
      </c>
    </row>
    <row r="444" spans="23:29" x14ac:dyDescent="0.3">
      <c r="W444" t="s">
        <v>319</v>
      </c>
      <c r="X444" t="s">
        <v>2059</v>
      </c>
      <c r="Y444">
        <v>50</v>
      </c>
      <c r="Z444" t="s">
        <v>167</v>
      </c>
      <c r="AA444" t="s">
        <v>167</v>
      </c>
      <c r="AB444" t="s">
        <v>837</v>
      </c>
      <c r="AC444" t="s">
        <v>2494</v>
      </c>
    </row>
    <row r="445" spans="23:29" x14ac:dyDescent="0.3">
      <c r="W445" t="s">
        <v>444</v>
      </c>
      <c r="X445" t="s">
        <v>2110</v>
      </c>
      <c r="Y445">
        <v>43</v>
      </c>
      <c r="Z445" t="s">
        <v>167</v>
      </c>
      <c r="AA445" t="s">
        <v>167</v>
      </c>
      <c r="AB445" t="s">
        <v>167</v>
      </c>
      <c r="AC445" t="s">
        <v>2494</v>
      </c>
    </row>
    <row r="446" spans="23:29" x14ac:dyDescent="0.3">
      <c r="W446" t="s">
        <v>235</v>
      </c>
      <c r="X446" t="s">
        <v>2138</v>
      </c>
      <c r="Y446">
        <v>35</v>
      </c>
      <c r="Z446" t="s">
        <v>167</v>
      </c>
      <c r="AA446" t="s">
        <v>167</v>
      </c>
      <c r="AB446" t="s">
        <v>167</v>
      </c>
      <c r="AC446" t="s">
        <v>2494</v>
      </c>
    </row>
    <row r="447" spans="23:29" x14ac:dyDescent="0.3">
      <c r="W447" t="s">
        <v>235</v>
      </c>
      <c r="X447" t="s">
        <v>2138</v>
      </c>
      <c r="Y447">
        <v>35</v>
      </c>
      <c r="Z447" t="s">
        <v>167</v>
      </c>
      <c r="AA447" t="s">
        <v>167</v>
      </c>
      <c r="AB447" t="s">
        <v>167</v>
      </c>
      <c r="AC447" t="s">
        <v>2494</v>
      </c>
    </row>
    <row r="448" spans="23:29" x14ac:dyDescent="0.3">
      <c r="W448" t="s">
        <v>319</v>
      </c>
      <c r="X448" t="s">
        <v>2144</v>
      </c>
      <c r="Y448">
        <v>37</v>
      </c>
      <c r="Z448" t="s">
        <v>167</v>
      </c>
      <c r="AA448" t="s">
        <v>167</v>
      </c>
      <c r="AB448" t="s">
        <v>167</v>
      </c>
      <c r="AC448" t="s">
        <v>2494</v>
      </c>
    </row>
    <row r="449" spans="23:29" x14ac:dyDescent="0.3">
      <c r="W449" t="s">
        <v>319</v>
      </c>
      <c r="X449" t="s">
        <v>2144</v>
      </c>
      <c r="Y449">
        <v>37</v>
      </c>
      <c r="Z449" t="s">
        <v>167</v>
      </c>
      <c r="AA449" t="s">
        <v>167</v>
      </c>
      <c r="AB449" t="s">
        <v>167</v>
      </c>
      <c r="AC449" t="s">
        <v>2494</v>
      </c>
    </row>
    <row r="450" spans="23:29" x14ac:dyDescent="0.3">
      <c r="W450" t="s">
        <v>319</v>
      </c>
      <c r="X450" t="s">
        <v>2144</v>
      </c>
      <c r="Y450">
        <v>37</v>
      </c>
      <c r="Z450" t="s">
        <v>167</v>
      </c>
      <c r="AA450" t="s">
        <v>167</v>
      </c>
      <c r="AB450" t="s">
        <v>167</v>
      </c>
      <c r="AC450" t="s">
        <v>2494</v>
      </c>
    </row>
    <row r="451" spans="23:29" x14ac:dyDescent="0.3">
      <c r="W451" t="s">
        <v>319</v>
      </c>
      <c r="X451" t="s">
        <v>2144</v>
      </c>
      <c r="Y451">
        <v>37</v>
      </c>
      <c r="Z451" t="s">
        <v>167</v>
      </c>
      <c r="AA451" t="s">
        <v>167</v>
      </c>
      <c r="AB451" t="s">
        <v>167</v>
      </c>
      <c r="AC451" t="s">
        <v>2494</v>
      </c>
    </row>
    <row r="452" spans="23:29" x14ac:dyDescent="0.3">
      <c r="W452" t="s">
        <v>319</v>
      </c>
      <c r="X452" t="s">
        <v>2144</v>
      </c>
      <c r="Y452">
        <v>37</v>
      </c>
      <c r="Z452" t="s">
        <v>167</v>
      </c>
      <c r="AA452" t="s">
        <v>167</v>
      </c>
      <c r="AB452" t="s">
        <v>167</v>
      </c>
      <c r="AC452" t="s">
        <v>2494</v>
      </c>
    </row>
    <row r="453" spans="23:29" x14ac:dyDescent="0.3">
      <c r="W453" t="s">
        <v>319</v>
      </c>
      <c r="X453" t="s">
        <v>2144</v>
      </c>
      <c r="Y453">
        <v>37</v>
      </c>
      <c r="Z453" t="s">
        <v>167</v>
      </c>
      <c r="AA453" t="s">
        <v>167</v>
      </c>
      <c r="AB453" t="s">
        <v>167</v>
      </c>
      <c r="AC453" t="s">
        <v>2494</v>
      </c>
    </row>
    <row r="454" spans="23:29" x14ac:dyDescent="0.3">
      <c r="W454" t="s">
        <v>319</v>
      </c>
      <c r="X454" t="s">
        <v>2144</v>
      </c>
      <c r="Y454">
        <v>37</v>
      </c>
      <c r="Z454" t="s">
        <v>167</v>
      </c>
      <c r="AA454" t="s">
        <v>167</v>
      </c>
      <c r="AB454" t="s">
        <v>167</v>
      </c>
      <c r="AC454" t="s">
        <v>2494</v>
      </c>
    </row>
    <row r="455" spans="23:29" x14ac:dyDescent="0.3">
      <c r="W455" t="s">
        <v>319</v>
      </c>
      <c r="X455" t="s">
        <v>2144</v>
      </c>
      <c r="Y455">
        <v>37</v>
      </c>
      <c r="Z455" t="s">
        <v>167</v>
      </c>
      <c r="AA455" t="s">
        <v>167</v>
      </c>
      <c r="AB455" t="s">
        <v>167</v>
      </c>
      <c r="AC455" t="s">
        <v>2494</v>
      </c>
    </row>
    <row r="456" spans="23:29" x14ac:dyDescent="0.3">
      <c r="W456" t="s">
        <v>319</v>
      </c>
      <c r="X456" t="s">
        <v>2144</v>
      </c>
      <c r="Y456">
        <v>37</v>
      </c>
      <c r="Z456" t="s">
        <v>167</v>
      </c>
      <c r="AA456" t="s">
        <v>167</v>
      </c>
      <c r="AB456" t="s">
        <v>167</v>
      </c>
      <c r="AC456" t="s">
        <v>2494</v>
      </c>
    </row>
    <row r="457" spans="23:29" x14ac:dyDescent="0.3">
      <c r="W457" t="s">
        <v>319</v>
      </c>
      <c r="X457" t="s">
        <v>2144</v>
      </c>
      <c r="Y457">
        <v>37</v>
      </c>
      <c r="Z457" t="s">
        <v>167</v>
      </c>
      <c r="AA457" t="s">
        <v>167</v>
      </c>
      <c r="AB457" t="s">
        <v>167</v>
      </c>
      <c r="AC457" t="s">
        <v>2494</v>
      </c>
    </row>
    <row r="458" spans="23:29" x14ac:dyDescent="0.3">
      <c r="W458" t="s">
        <v>319</v>
      </c>
      <c r="X458" t="s">
        <v>2158</v>
      </c>
      <c r="Y458">
        <v>43</v>
      </c>
      <c r="Z458" t="s">
        <v>167</v>
      </c>
      <c r="AA458" t="s">
        <v>167</v>
      </c>
      <c r="AB458" t="s">
        <v>167</v>
      </c>
      <c r="AC458" t="s">
        <v>2494</v>
      </c>
    </row>
    <row r="459" spans="23:29" x14ac:dyDescent="0.3">
      <c r="W459" t="s">
        <v>319</v>
      </c>
      <c r="X459" t="s">
        <v>2158</v>
      </c>
      <c r="Y459">
        <v>43</v>
      </c>
      <c r="Z459" t="s">
        <v>167</v>
      </c>
      <c r="AA459" t="s">
        <v>167</v>
      </c>
      <c r="AB459" t="s">
        <v>167</v>
      </c>
      <c r="AC459" t="s">
        <v>2494</v>
      </c>
    </row>
    <row r="460" spans="23:29" x14ac:dyDescent="0.3">
      <c r="W460" t="s">
        <v>319</v>
      </c>
      <c r="X460" t="s">
        <v>2158</v>
      </c>
      <c r="Y460">
        <v>43</v>
      </c>
      <c r="Z460" t="s">
        <v>167</v>
      </c>
      <c r="AA460" t="s">
        <v>167</v>
      </c>
      <c r="AB460" t="s">
        <v>167</v>
      </c>
      <c r="AC460" t="s">
        <v>2494</v>
      </c>
    </row>
    <row r="461" spans="23:29" x14ac:dyDescent="0.3">
      <c r="W461" t="s">
        <v>319</v>
      </c>
      <c r="X461" t="s">
        <v>2158</v>
      </c>
      <c r="Y461">
        <v>43</v>
      </c>
      <c r="Z461" t="s">
        <v>167</v>
      </c>
      <c r="AA461" t="s">
        <v>167</v>
      </c>
      <c r="AB461" t="s">
        <v>167</v>
      </c>
      <c r="AC461" t="s">
        <v>2494</v>
      </c>
    </row>
    <row r="462" spans="23:29" x14ac:dyDescent="0.3">
      <c r="W462" t="s">
        <v>319</v>
      </c>
      <c r="X462" t="s">
        <v>2158</v>
      </c>
      <c r="Y462">
        <v>43</v>
      </c>
      <c r="Z462" t="s">
        <v>167</v>
      </c>
      <c r="AA462" t="s">
        <v>167</v>
      </c>
      <c r="AB462" t="s">
        <v>167</v>
      </c>
      <c r="AC462" t="s">
        <v>2494</v>
      </c>
    </row>
    <row r="463" spans="23:29" x14ac:dyDescent="0.3">
      <c r="W463" t="s">
        <v>319</v>
      </c>
      <c r="X463" t="s">
        <v>2158</v>
      </c>
      <c r="Y463">
        <v>43</v>
      </c>
      <c r="Z463" t="s">
        <v>167</v>
      </c>
      <c r="AA463" t="s">
        <v>167</v>
      </c>
      <c r="AB463" t="s">
        <v>167</v>
      </c>
      <c r="AC463" t="s">
        <v>2494</v>
      </c>
    </row>
    <row r="464" spans="23:29" x14ac:dyDescent="0.3">
      <c r="W464" t="s">
        <v>319</v>
      </c>
      <c r="X464" t="s">
        <v>2158</v>
      </c>
      <c r="Y464">
        <v>43</v>
      </c>
      <c r="Z464" t="s">
        <v>167</v>
      </c>
      <c r="AA464" t="s">
        <v>167</v>
      </c>
      <c r="AB464" t="s">
        <v>167</v>
      </c>
      <c r="AC464" t="s">
        <v>2494</v>
      </c>
    </row>
    <row r="465" spans="23:29" x14ac:dyDescent="0.3">
      <c r="W465" t="s">
        <v>319</v>
      </c>
      <c r="X465" t="s">
        <v>2158</v>
      </c>
      <c r="Y465">
        <v>43</v>
      </c>
      <c r="Z465" t="s">
        <v>167</v>
      </c>
      <c r="AA465" t="s">
        <v>167</v>
      </c>
      <c r="AB465" t="s">
        <v>167</v>
      </c>
      <c r="AC465" t="s">
        <v>2494</v>
      </c>
    </row>
    <row r="466" spans="23:29" x14ac:dyDescent="0.3">
      <c r="W466" t="s">
        <v>319</v>
      </c>
      <c r="X466" t="s">
        <v>2158</v>
      </c>
      <c r="Y466">
        <v>43</v>
      </c>
      <c r="Z466" t="s">
        <v>167</v>
      </c>
      <c r="AA466" t="s">
        <v>167</v>
      </c>
      <c r="AB466" t="s">
        <v>167</v>
      </c>
      <c r="AC466" t="s">
        <v>2494</v>
      </c>
    </row>
    <row r="467" spans="23:29" x14ac:dyDescent="0.3">
      <c r="W467" t="s">
        <v>235</v>
      </c>
      <c r="X467" t="s">
        <v>2178</v>
      </c>
      <c r="Y467">
        <v>43</v>
      </c>
      <c r="Z467" t="s">
        <v>167</v>
      </c>
      <c r="AA467" t="s">
        <v>167</v>
      </c>
      <c r="AB467" t="s">
        <v>167</v>
      </c>
      <c r="AC467" t="s">
        <v>2494</v>
      </c>
    </row>
    <row r="468" spans="23:29" x14ac:dyDescent="0.3">
      <c r="W468" t="s">
        <v>235</v>
      </c>
      <c r="X468" t="s">
        <v>2178</v>
      </c>
      <c r="Y468">
        <v>43</v>
      </c>
      <c r="Z468" t="s">
        <v>167</v>
      </c>
      <c r="AA468" t="s">
        <v>167</v>
      </c>
      <c r="AB468" t="s">
        <v>167</v>
      </c>
      <c r="AC468" t="s">
        <v>2494</v>
      </c>
    </row>
    <row r="469" spans="23:29" x14ac:dyDescent="0.3">
      <c r="W469" t="s">
        <v>235</v>
      </c>
      <c r="X469" t="s">
        <v>2178</v>
      </c>
      <c r="Y469">
        <v>43</v>
      </c>
      <c r="Z469" t="s">
        <v>167</v>
      </c>
      <c r="AA469" t="s">
        <v>167</v>
      </c>
      <c r="AB469" t="s">
        <v>167</v>
      </c>
      <c r="AC469" t="s">
        <v>2494</v>
      </c>
    </row>
    <row r="470" spans="23:29" x14ac:dyDescent="0.3">
      <c r="W470" t="s">
        <v>235</v>
      </c>
      <c r="X470" t="s">
        <v>2178</v>
      </c>
      <c r="Y470">
        <v>43</v>
      </c>
      <c r="Z470" t="s">
        <v>167</v>
      </c>
      <c r="AA470" t="s">
        <v>167</v>
      </c>
      <c r="AB470" t="s">
        <v>167</v>
      </c>
      <c r="AC470" t="s">
        <v>2494</v>
      </c>
    </row>
    <row r="471" spans="23:29" x14ac:dyDescent="0.3">
      <c r="W471" t="s">
        <v>235</v>
      </c>
      <c r="X471" t="s">
        <v>2178</v>
      </c>
      <c r="Y471">
        <v>43</v>
      </c>
      <c r="Z471" t="s">
        <v>167</v>
      </c>
      <c r="AA471" t="s">
        <v>167</v>
      </c>
      <c r="AB471" t="s">
        <v>167</v>
      </c>
      <c r="AC471" t="s">
        <v>2494</v>
      </c>
    </row>
    <row r="472" spans="23:29" x14ac:dyDescent="0.3">
      <c r="W472" t="s">
        <v>235</v>
      </c>
      <c r="X472" t="s">
        <v>2178</v>
      </c>
      <c r="Y472">
        <v>43</v>
      </c>
      <c r="Z472" t="s">
        <v>167</v>
      </c>
      <c r="AA472" t="s">
        <v>167</v>
      </c>
      <c r="AB472" t="s">
        <v>167</v>
      </c>
      <c r="AC472" t="s">
        <v>2494</v>
      </c>
    </row>
    <row r="473" spans="23:29" x14ac:dyDescent="0.3">
      <c r="W473" t="s">
        <v>235</v>
      </c>
      <c r="X473" t="s">
        <v>2178</v>
      </c>
      <c r="Y473">
        <v>43</v>
      </c>
      <c r="Z473" t="s">
        <v>167</v>
      </c>
      <c r="AA473" t="s">
        <v>167</v>
      </c>
      <c r="AB473" t="s">
        <v>167</v>
      </c>
      <c r="AC473" t="s">
        <v>2494</v>
      </c>
    </row>
    <row r="474" spans="23:29" x14ac:dyDescent="0.3">
      <c r="W474" t="s">
        <v>235</v>
      </c>
      <c r="X474" t="s">
        <v>2178</v>
      </c>
      <c r="Y474">
        <v>43</v>
      </c>
      <c r="Z474" t="s">
        <v>167</v>
      </c>
      <c r="AA474" t="s">
        <v>167</v>
      </c>
      <c r="AB474" t="s">
        <v>167</v>
      </c>
      <c r="AC474" t="s">
        <v>2494</v>
      </c>
    </row>
    <row r="475" spans="23:29" x14ac:dyDescent="0.3">
      <c r="W475" t="s">
        <v>235</v>
      </c>
      <c r="X475" t="s">
        <v>2178</v>
      </c>
      <c r="Y475">
        <v>43</v>
      </c>
      <c r="Z475" t="s">
        <v>167</v>
      </c>
      <c r="AA475" t="s">
        <v>167</v>
      </c>
      <c r="AB475" t="s">
        <v>167</v>
      </c>
      <c r="AC475" t="s">
        <v>2494</v>
      </c>
    </row>
    <row r="476" spans="23:29" x14ac:dyDescent="0.3">
      <c r="W476" t="s">
        <v>235</v>
      </c>
      <c r="X476" t="s">
        <v>2178</v>
      </c>
      <c r="Y476">
        <v>43</v>
      </c>
      <c r="Z476" t="s">
        <v>167</v>
      </c>
      <c r="AA476" t="s">
        <v>167</v>
      </c>
      <c r="AB476" t="s">
        <v>167</v>
      </c>
      <c r="AC476" t="s">
        <v>2494</v>
      </c>
    </row>
    <row r="477" spans="23:29" x14ac:dyDescent="0.3">
      <c r="W477" t="s">
        <v>235</v>
      </c>
      <c r="X477" t="s">
        <v>2178</v>
      </c>
      <c r="Y477">
        <v>43</v>
      </c>
      <c r="Z477" t="s">
        <v>167</v>
      </c>
      <c r="AA477" t="s">
        <v>167</v>
      </c>
      <c r="AB477" t="s">
        <v>167</v>
      </c>
      <c r="AC477" t="s">
        <v>2494</v>
      </c>
    </row>
    <row r="478" spans="23:29" x14ac:dyDescent="0.3">
      <c r="W478" t="s">
        <v>235</v>
      </c>
      <c r="X478" t="s">
        <v>2178</v>
      </c>
      <c r="Y478">
        <v>43</v>
      </c>
      <c r="Z478" t="s">
        <v>167</v>
      </c>
      <c r="AA478" t="s">
        <v>167</v>
      </c>
      <c r="AB478" t="s">
        <v>167</v>
      </c>
      <c r="AC478" t="s">
        <v>2494</v>
      </c>
    </row>
    <row r="479" spans="23:29" x14ac:dyDescent="0.3">
      <c r="W479" t="s">
        <v>235</v>
      </c>
      <c r="X479" t="s">
        <v>2178</v>
      </c>
      <c r="Y479">
        <v>43</v>
      </c>
      <c r="Z479" t="s">
        <v>167</v>
      </c>
      <c r="AA479" t="s">
        <v>167</v>
      </c>
      <c r="AB479" t="s">
        <v>167</v>
      </c>
      <c r="AC479" t="s">
        <v>2494</v>
      </c>
    </row>
    <row r="480" spans="23:29" x14ac:dyDescent="0.3">
      <c r="W480" t="s">
        <v>235</v>
      </c>
      <c r="X480" t="s">
        <v>2178</v>
      </c>
      <c r="Y480">
        <v>43</v>
      </c>
      <c r="Z480" t="s">
        <v>167</v>
      </c>
      <c r="AA480" t="s">
        <v>167</v>
      </c>
      <c r="AB480" t="s">
        <v>167</v>
      </c>
      <c r="AC480" t="s">
        <v>2494</v>
      </c>
    </row>
    <row r="481" spans="23:29" x14ac:dyDescent="0.3">
      <c r="W481" t="s">
        <v>139</v>
      </c>
      <c r="X481" t="s">
        <v>2244</v>
      </c>
      <c r="Y481">
        <v>50</v>
      </c>
      <c r="Z481" t="s">
        <v>167</v>
      </c>
      <c r="AA481" t="s">
        <v>167</v>
      </c>
      <c r="AB481" t="s">
        <v>1713</v>
      </c>
      <c r="AC481" t="s">
        <v>2494</v>
      </c>
    </row>
    <row r="482" spans="23:29" x14ac:dyDescent="0.3">
      <c r="W482" t="s">
        <v>139</v>
      </c>
      <c r="X482" t="s">
        <v>2244</v>
      </c>
      <c r="Y482">
        <v>50</v>
      </c>
      <c r="Z482" t="s">
        <v>167</v>
      </c>
      <c r="AA482" t="s">
        <v>167</v>
      </c>
      <c r="AB482" t="s">
        <v>1713</v>
      </c>
      <c r="AC482" t="s">
        <v>2494</v>
      </c>
    </row>
    <row r="483" spans="23:29" x14ac:dyDescent="0.3">
      <c r="W483" t="s">
        <v>139</v>
      </c>
      <c r="X483" t="s">
        <v>2244</v>
      </c>
      <c r="Y483">
        <v>50</v>
      </c>
      <c r="Z483" t="s">
        <v>167</v>
      </c>
      <c r="AA483" t="s">
        <v>167</v>
      </c>
      <c r="AB483" t="s">
        <v>1713</v>
      </c>
      <c r="AC483" t="s">
        <v>2494</v>
      </c>
    </row>
    <row r="484" spans="23:29" x14ac:dyDescent="0.3">
      <c r="W484" t="s">
        <v>139</v>
      </c>
      <c r="X484" t="s">
        <v>2244</v>
      </c>
      <c r="Y484">
        <v>50</v>
      </c>
      <c r="Z484" t="s">
        <v>167</v>
      </c>
      <c r="AA484" t="s">
        <v>167</v>
      </c>
      <c r="AB484" t="s">
        <v>1713</v>
      </c>
      <c r="AC484" t="s">
        <v>2494</v>
      </c>
    </row>
    <row r="485" spans="23:29" x14ac:dyDescent="0.3">
      <c r="W485" t="s">
        <v>139</v>
      </c>
      <c r="X485" t="s">
        <v>2244</v>
      </c>
      <c r="Y485">
        <v>50</v>
      </c>
      <c r="Z485" t="s">
        <v>167</v>
      </c>
      <c r="AA485" t="s">
        <v>167</v>
      </c>
      <c r="AB485" t="s">
        <v>1713</v>
      </c>
      <c r="AC485" t="s">
        <v>2494</v>
      </c>
    </row>
    <row r="486" spans="23:29" x14ac:dyDescent="0.3">
      <c r="W486" t="s">
        <v>139</v>
      </c>
      <c r="X486" t="s">
        <v>2244</v>
      </c>
      <c r="Y486">
        <v>50</v>
      </c>
      <c r="Z486" t="s">
        <v>167</v>
      </c>
      <c r="AA486" t="s">
        <v>167</v>
      </c>
      <c r="AB486" t="s">
        <v>1713</v>
      </c>
      <c r="AC486" t="s">
        <v>2494</v>
      </c>
    </row>
    <row r="487" spans="23:29" x14ac:dyDescent="0.3">
      <c r="W487" t="s">
        <v>235</v>
      </c>
      <c r="X487" t="s">
        <v>2318</v>
      </c>
      <c r="Y487">
        <v>32</v>
      </c>
      <c r="Z487" t="s">
        <v>167</v>
      </c>
      <c r="AA487" t="s">
        <v>167</v>
      </c>
      <c r="AB487" t="s">
        <v>167</v>
      </c>
      <c r="AC487" t="s">
        <v>2494</v>
      </c>
    </row>
    <row r="488" spans="23:29" x14ac:dyDescent="0.3">
      <c r="W488" t="s">
        <v>235</v>
      </c>
      <c r="X488" t="s">
        <v>2318</v>
      </c>
      <c r="Y488">
        <v>32</v>
      </c>
      <c r="Z488" t="s">
        <v>167</v>
      </c>
      <c r="AA488" t="s">
        <v>167</v>
      </c>
      <c r="AB488" t="s">
        <v>167</v>
      </c>
      <c r="AC488" t="s">
        <v>2494</v>
      </c>
    </row>
    <row r="489" spans="23:29" x14ac:dyDescent="0.3">
      <c r="W489" t="s">
        <v>235</v>
      </c>
      <c r="X489" t="s">
        <v>2318</v>
      </c>
      <c r="Y489">
        <v>32</v>
      </c>
      <c r="Z489" t="s">
        <v>167</v>
      </c>
      <c r="AA489" t="s">
        <v>167</v>
      </c>
      <c r="AB489" t="s">
        <v>167</v>
      </c>
      <c r="AC489" t="s">
        <v>2494</v>
      </c>
    </row>
    <row r="490" spans="23:29" x14ac:dyDescent="0.3">
      <c r="W490" t="s">
        <v>235</v>
      </c>
      <c r="X490" t="s">
        <v>2318</v>
      </c>
      <c r="Y490">
        <v>32</v>
      </c>
      <c r="Z490" t="s">
        <v>167</v>
      </c>
      <c r="AA490" t="s">
        <v>167</v>
      </c>
      <c r="AB490" t="s">
        <v>167</v>
      </c>
      <c r="AC490" t="s">
        <v>2494</v>
      </c>
    </row>
    <row r="491" spans="23:29" x14ac:dyDescent="0.3">
      <c r="W491" t="s">
        <v>235</v>
      </c>
      <c r="X491" t="s">
        <v>2318</v>
      </c>
      <c r="Y491">
        <v>32</v>
      </c>
      <c r="Z491" t="s">
        <v>167</v>
      </c>
      <c r="AA491" t="s">
        <v>167</v>
      </c>
      <c r="AB491" t="s">
        <v>167</v>
      </c>
      <c r="AC491" t="s">
        <v>2494</v>
      </c>
    </row>
    <row r="492" spans="23:29" x14ac:dyDescent="0.3">
      <c r="W492" t="s">
        <v>235</v>
      </c>
      <c r="X492" t="s">
        <v>2318</v>
      </c>
      <c r="Y492">
        <v>32</v>
      </c>
      <c r="Z492" t="s">
        <v>167</v>
      </c>
      <c r="AA492" t="s">
        <v>167</v>
      </c>
      <c r="AB492" t="s">
        <v>167</v>
      </c>
      <c r="AC492" t="s">
        <v>2494</v>
      </c>
    </row>
    <row r="493" spans="23:29" x14ac:dyDescent="0.3">
      <c r="W493" t="s">
        <v>235</v>
      </c>
      <c r="X493" t="s">
        <v>2318</v>
      </c>
      <c r="Y493">
        <v>32</v>
      </c>
      <c r="Z493" t="s">
        <v>167</v>
      </c>
      <c r="AA493" t="s">
        <v>167</v>
      </c>
      <c r="AB493" t="s">
        <v>167</v>
      </c>
      <c r="AC493" t="s">
        <v>2494</v>
      </c>
    </row>
    <row r="494" spans="23:29" x14ac:dyDescent="0.3">
      <c r="W494" t="s">
        <v>235</v>
      </c>
      <c r="X494" t="s">
        <v>2318</v>
      </c>
      <c r="Y494">
        <v>32</v>
      </c>
      <c r="Z494" t="s">
        <v>167</v>
      </c>
      <c r="AA494" t="s">
        <v>167</v>
      </c>
      <c r="AB494" t="s">
        <v>167</v>
      </c>
      <c r="AC494" t="s">
        <v>2494</v>
      </c>
    </row>
    <row r="495" spans="23:29" x14ac:dyDescent="0.3">
      <c r="W495" t="s">
        <v>235</v>
      </c>
      <c r="X495" t="s">
        <v>2318</v>
      </c>
      <c r="Y495">
        <v>32</v>
      </c>
      <c r="Z495" t="s">
        <v>167</v>
      </c>
      <c r="AA495" t="s">
        <v>167</v>
      </c>
      <c r="AB495" t="s">
        <v>167</v>
      </c>
      <c r="AC495" t="s">
        <v>2494</v>
      </c>
    </row>
    <row r="496" spans="23:29" x14ac:dyDescent="0.3">
      <c r="W496" t="s">
        <v>235</v>
      </c>
      <c r="X496" t="s">
        <v>2318</v>
      </c>
      <c r="Y496">
        <v>32</v>
      </c>
      <c r="Z496" t="s">
        <v>167</v>
      </c>
      <c r="AA496" t="s">
        <v>167</v>
      </c>
      <c r="AB496" t="s">
        <v>167</v>
      </c>
      <c r="AC496" t="s">
        <v>2494</v>
      </c>
    </row>
    <row r="497" spans="23:29" x14ac:dyDescent="0.3">
      <c r="W497" t="s">
        <v>235</v>
      </c>
      <c r="X497" t="s">
        <v>2318</v>
      </c>
      <c r="Y497">
        <v>32</v>
      </c>
      <c r="Z497" t="s">
        <v>167</v>
      </c>
      <c r="AA497" t="s">
        <v>167</v>
      </c>
      <c r="AB497" t="s">
        <v>167</v>
      </c>
      <c r="AC497" t="s">
        <v>2494</v>
      </c>
    </row>
    <row r="498" spans="23:29" x14ac:dyDescent="0.3">
      <c r="W498" t="s">
        <v>235</v>
      </c>
      <c r="X498" t="s">
        <v>2318</v>
      </c>
      <c r="Y498">
        <v>32</v>
      </c>
      <c r="Z498" t="s">
        <v>167</v>
      </c>
      <c r="AA498" t="s">
        <v>167</v>
      </c>
      <c r="AB498" t="s">
        <v>167</v>
      </c>
      <c r="AC498" t="s">
        <v>2494</v>
      </c>
    </row>
    <row r="499" spans="23:29" x14ac:dyDescent="0.3">
      <c r="W499" t="s">
        <v>235</v>
      </c>
      <c r="X499" t="s">
        <v>2318</v>
      </c>
      <c r="Y499">
        <v>32</v>
      </c>
      <c r="Z499" t="s">
        <v>167</v>
      </c>
      <c r="AA499" t="s">
        <v>167</v>
      </c>
      <c r="AB499" t="s">
        <v>167</v>
      </c>
      <c r="AC499" t="s">
        <v>2494</v>
      </c>
    </row>
    <row r="500" spans="23:29" x14ac:dyDescent="0.3">
      <c r="W500" t="s">
        <v>235</v>
      </c>
      <c r="X500" t="s">
        <v>2318</v>
      </c>
      <c r="Y500">
        <v>32</v>
      </c>
      <c r="Z500" t="s">
        <v>167</v>
      </c>
      <c r="AA500" t="s">
        <v>167</v>
      </c>
      <c r="AB500" t="s">
        <v>167</v>
      </c>
      <c r="AC500" t="s">
        <v>2494</v>
      </c>
    </row>
    <row r="501" spans="23:29" x14ac:dyDescent="0.3">
      <c r="W501" t="s">
        <v>139</v>
      </c>
      <c r="X501" t="s">
        <v>2335</v>
      </c>
      <c r="Y501">
        <v>35</v>
      </c>
      <c r="Z501" t="s">
        <v>167</v>
      </c>
      <c r="AA501" t="s">
        <v>167</v>
      </c>
      <c r="AB501" t="s">
        <v>167</v>
      </c>
      <c r="AC501" t="s">
        <v>2494</v>
      </c>
    </row>
    <row r="502" spans="23:29" x14ac:dyDescent="0.3">
      <c r="W502" t="s">
        <v>139</v>
      </c>
      <c r="X502" t="s">
        <v>2335</v>
      </c>
      <c r="Y502">
        <v>35</v>
      </c>
      <c r="Z502" t="s">
        <v>167</v>
      </c>
      <c r="AA502" t="s">
        <v>167</v>
      </c>
      <c r="AB502" t="s">
        <v>167</v>
      </c>
      <c r="AC502" t="s">
        <v>2494</v>
      </c>
    </row>
    <row r="503" spans="23:29" x14ac:dyDescent="0.3">
      <c r="W503" t="s">
        <v>139</v>
      </c>
      <c r="X503" t="s">
        <v>2335</v>
      </c>
      <c r="Y503">
        <v>35</v>
      </c>
      <c r="Z503" t="s">
        <v>167</v>
      </c>
      <c r="AA503" t="s">
        <v>167</v>
      </c>
      <c r="AB503" t="s">
        <v>167</v>
      </c>
      <c r="AC503" t="s">
        <v>2494</v>
      </c>
    </row>
    <row r="504" spans="23:29" x14ac:dyDescent="0.3">
      <c r="W504" t="s">
        <v>785</v>
      </c>
      <c r="X504" t="s">
        <v>2347</v>
      </c>
      <c r="Y504">
        <v>47</v>
      </c>
      <c r="Z504" t="s">
        <v>167</v>
      </c>
      <c r="AA504" t="s">
        <v>167</v>
      </c>
      <c r="AB504" t="s">
        <v>167</v>
      </c>
      <c r="AC504" t="s">
        <v>2494</v>
      </c>
    </row>
    <row r="505" spans="23:29" x14ac:dyDescent="0.3">
      <c r="W505" t="s">
        <v>319</v>
      </c>
      <c r="X505" t="s">
        <v>2367</v>
      </c>
      <c r="Y505">
        <v>47</v>
      </c>
      <c r="Z505" t="s">
        <v>167</v>
      </c>
      <c r="AA505" t="s">
        <v>167</v>
      </c>
      <c r="AB505" t="s">
        <v>167</v>
      </c>
      <c r="AC505" t="s">
        <v>2494</v>
      </c>
    </row>
    <row r="506" spans="23:29" x14ac:dyDescent="0.3">
      <c r="W506" t="s">
        <v>444</v>
      </c>
      <c r="X506" t="s">
        <v>2377</v>
      </c>
      <c r="Y506">
        <v>50</v>
      </c>
      <c r="Z506" t="s">
        <v>167</v>
      </c>
      <c r="AA506" t="s">
        <v>167</v>
      </c>
      <c r="AB506" t="s">
        <v>837</v>
      </c>
      <c r="AC506" t="s">
        <v>2494</v>
      </c>
    </row>
    <row r="507" spans="23:29" x14ac:dyDescent="0.3">
      <c r="W507" t="s">
        <v>444</v>
      </c>
      <c r="X507" t="s">
        <v>2388</v>
      </c>
      <c r="Y507">
        <v>42</v>
      </c>
      <c r="Z507" t="s">
        <v>167</v>
      </c>
      <c r="AA507" t="s">
        <v>167</v>
      </c>
      <c r="AB507" t="s">
        <v>167</v>
      </c>
      <c r="AC507" t="s">
        <v>2494</v>
      </c>
    </row>
    <row r="508" spans="23:29" x14ac:dyDescent="0.3">
      <c r="W508" t="s">
        <v>444</v>
      </c>
      <c r="X508" t="s">
        <v>2388</v>
      </c>
      <c r="Y508">
        <v>42</v>
      </c>
      <c r="Z508" t="s">
        <v>167</v>
      </c>
      <c r="AA508" t="s">
        <v>167</v>
      </c>
      <c r="AB508" t="s">
        <v>167</v>
      </c>
      <c r="AC508" t="s">
        <v>2494</v>
      </c>
    </row>
    <row r="509" spans="23:29" x14ac:dyDescent="0.3">
      <c r="W509" t="s">
        <v>444</v>
      </c>
      <c r="X509" t="s">
        <v>2388</v>
      </c>
      <c r="Y509">
        <v>42</v>
      </c>
      <c r="Z509" t="s">
        <v>167</v>
      </c>
      <c r="AA509" t="s">
        <v>167</v>
      </c>
      <c r="AB509" t="s">
        <v>167</v>
      </c>
      <c r="AC509" t="s">
        <v>2494</v>
      </c>
    </row>
    <row r="510" spans="23:29" x14ac:dyDescent="0.3">
      <c r="W510" t="s">
        <v>444</v>
      </c>
      <c r="X510" t="s">
        <v>2388</v>
      </c>
      <c r="Y510">
        <v>42</v>
      </c>
      <c r="Z510" t="s">
        <v>167</v>
      </c>
      <c r="AA510" t="s">
        <v>167</v>
      </c>
      <c r="AB510" t="s">
        <v>167</v>
      </c>
      <c r="AC510" t="s">
        <v>2494</v>
      </c>
    </row>
    <row r="511" spans="23:29" x14ac:dyDescent="0.3">
      <c r="W511" t="s">
        <v>444</v>
      </c>
      <c r="X511" t="s">
        <v>2388</v>
      </c>
      <c r="Y511">
        <v>42</v>
      </c>
      <c r="Z511" t="s">
        <v>167</v>
      </c>
      <c r="AA511" t="s">
        <v>167</v>
      </c>
      <c r="AB511" t="s">
        <v>167</v>
      </c>
      <c r="AC511" t="s">
        <v>2494</v>
      </c>
    </row>
    <row r="512" spans="23:29" x14ac:dyDescent="0.3">
      <c r="W512" t="s">
        <v>444</v>
      </c>
      <c r="X512" t="s">
        <v>2388</v>
      </c>
      <c r="Y512">
        <v>42</v>
      </c>
      <c r="Z512" t="s">
        <v>167</v>
      </c>
      <c r="AA512" t="s">
        <v>167</v>
      </c>
      <c r="AB512" t="s">
        <v>167</v>
      </c>
      <c r="AC512" t="s">
        <v>2494</v>
      </c>
    </row>
    <row r="513" spans="23:29" x14ac:dyDescent="0.3">
      <c r="W513" t="s">
        <v>444</v>
      </c>
      <c r="X513" t="s">
        <v>2388</v>
      </c>
      <c r="Y513">
        <v>42</v>
      </c>
      <c r="Z513" t="s">
        <v>167</v>
      </c>
      <c r="AA513" t="s">
        <v>167</v>
      </c>
      <c r="AB513" t="s">
        <v>167</v>
      </c>
      <c r="AC513" t="s">
        <v>2494</v>
      </c>
    </row>
    <row r="514" spans="23:29" x14ac:dyDescent="0.3">
      <c r="W514" t="s">
        <v>444</v>
      </c>
      <c r="X514" t="s">
        <v>2388</v>
      </c>
      <c r="Y514">
        <v>42</v>
      </c>
      <c r="Z514" t="s">
        <v>167</v>
      </c>
      <c r="AA514" t="s">
        <v>167</v>
      </c>
      <c r="AB514" t="s">
        <v>167</v>
      </c>
      <c r="AC514" t="s">
        <v>2494</v>
      </c>
    </row>
    <row r="515" spans="23:29" x14ac:dyDescent="0.3">
      <c r="W515" t="s">
        <v>444</v>
      </c>
      <c r="X515" t="s">
        <v>2388</v>
      </c>
      <c r="Y515">
        <v>42</v>
      </c>
      <c r="Z515" t="s">
        <v>167</v>
      </c>
      <c r="AA515" t="s">
        <v>167</v>
      </c>
      <c r="AB515" t="s">
        <v>167</v>
      </c>
      <c r="AC515" t="s">
        <v>2494</v>
      </c>
    </row>
    <row r="516" spans="23:29" x14ac:dyDescent="0.3">
      <c r="W516" t="s">
        <v>444</v>
      </c>
      <c r="X516" t="s">
        <v>2388</v>
      </c>
      <c r="Y516">
        <v>42</v>
      </c>
      <c r="Z516" t="s">
        <v>167</v>
      </c>
      <c r="AA516" t="s">
        <v>167</v>
      </c>
      <c r="AB516" t="s">
        <v>167</v>
      </c>
      <c r="AC516" t="s">
        <v>2494</v>
      </c>
    </row>
    <row r="517" spans="23:29" x14ac:dyDescent="0.3">
      <c r="W517" t="s">
        <v>444</v>
      </c>
      <c r="X517" t="s">
        <v>2388</v>
      </c>
      <c r="Y517">
        <v>42</v>
      </c>
      <c r="Z517" t="s">
        <v>167</v>
      </c>
      <c r="AA517" t="s">
        <v>167</v>
      </c>
      <c r="AB517" t="s">
        <v>167</v>
      </c>
      <c r="AC517" t="s">
        <v>2494</v>
      </c>
    </row>
    <row r="518" spans="23:29" x14ac:dyDescent="0.3">
      <c r="W518" t="s">
        <v>444</v>
      </c>
      <c r="X518" t="s">
        <v>2388</v>
      </c>
      <c r="Y518">
        <v>42</v>
      </c>
      <c r="Z518" t="s">
        <v>167</v>
      </c>
      <c r="AA518" t="s">
        <v>167</v>
      </c>
      <c r="AB518" t="s">
        <v>167</v>
      </c>
      <c r="AC518" t="s">
        <v>2494</v>
      </c>
    </row>
    <row r="519" spans="23:29" x14ac:dyDescent="0.3">
      <c r="W519" t="s">
        <v>444</v>
      </c>
      <c r="X519" t="s">
        <v>2388</v>
      </c>
      <c r="Y519">
        <v>42</v>
      </c>
      <c r="Z519" t="s">
        <v>167</v>
      </c>
      <c r="AA519" t="s">
        <v>167</v>
      </c>
      <c r="AB519" t="s">
        <v>167</v>
      </c>
      <c r="AC519" t="s">
        <v>2494</v>
      </c>
    </row>
    <row r="520" spans="23:29" x14ac:dyDescent="0.3">
      <c r="W520" t="s">
        <v>444</v>
      </c>
      <c r="X520" t="s">
        <v>2388</v>
      </c>
      <c r="Y520">
        <v>42</v>
      </c>
      <c r="Z520" t="s">
        <v>167</v>
      </c>
      <c r="AA520" t="s">
        <v>167</v>
      </c>
      <c r="AB520" t="s">
        <v>167</v>
      </c>
      <c r="AC520" t="s">
        <v>2494</v>
      </c>
    </row>
    <row r="521" spans="23:29" x14ac:dyDescent="0.3">
      <c r="W521" t="s">
        <v>865</v>
      </c>
      <c r="X521" t="s">
        <v>2411</v>
      </c>
      <c r="Y521">
        <v>50</v>
      </c>
      <c r="Z521" t="s">
        <v>167</v>
      </c>
      <c r="AA521" t="s">
        <v>167</v>
      </c>
      <c r="AB521" t="s">
        <v>167</v>
      </c>
      <c r="AC521" t="s">
        <v>2494</v>
      </c>
    </row>
    <row r="522" spans="23:29" x14ac:dyDescent="0.3">
      <c r="W522" t="s">
        <v>865</v>
      </c>
      <c r="X522" t="s">
        <v>2411</v>
      </c>
      <c r="Y522">
        <v>50</v>
      </c>
      <c r="Z522" t="s">
        <v>167</v>
      </c>
      <c r="AA522" t="s">
        <v>167</v>
      </c>
      <c r="AB522" t="s">
        <v>167</v>
      </c>
      <c r="AC522" t="s">
        <v>2494</v>
      </c>
    </row>
    <row r="523" spans="23:29" x14ac:dyDescent="0.3">
      <c r="W523" t="s">
        <v>865</v>
      </c>
      <c r="X523" t="s">
        <v>2411</v>
      </c>
      <c r="Y523">
        <v>50</v>
      </c>
      <c r="Z523" t="s">
        <v>167</v>
      </c>
      <c r="AA523" t="s">
        <v>167</v>
      </c>
      <c r="AB523" t="s">
        <v>167</v>
      </c>
      <c r="AC523" t="s">
        <v>2494</v>
      </c>
    </row>
    <row r="524" spans="23:29" x14ac:dyDescent="0.3">
      <c r="W524" t="s">
        <v>865</v>
      </c>
      <c r="X524" t="s">
        <v>2411</v>
      </c>
      <c r="Y524">
        <v>50</v>
      </c>
      <c r="Z524" t="s">
        <v>167</v>
      </c>
      <c r="AA524" t="s">
        <v>167</v>
      </c>
      <c r="AB524" t="s">
        <v>167</v>
      </c>
      <c r="AC524" t="s">
        <v>2494</v>
      </c>
    </row>
    <row r="525" spans="23:29" x14ac:dyDescent="0.3">
      <c r="W525" t="s">
        <v>865</v>
      </c>
      <c r="X525" t="s">
        <v>2411</v>
      </c>
      <c r="Y525">
        <v>50</v>
      </c>
      <c r="Z525" t="s">
        <v>167</v>
      </c>
      <c r="AA525" t="s">
        <v>167</v>
      </c>
      <c r="AB525" t="s">
        <v>167</v>
      </c>
      <c r="AC525" t="s">
        <v>2494</v>
      </c>
    </row>
    <row r="526" spans="23:29" x14ac:dyDescent="0.3">
      <c r="W526" t="s">
        <v>865</v>
      </c>
      <c r="X526" t="s">
        <v>2411</v>
      </c>
      <c r="Y526">
        <v>50</v>
      </c>
      <c r="Z526" t="s">
        <v>167</v>
      </c>
      <c r="AA526" t="s">
        <v>167</v>
      </c>
      <c r="AB526" t="s">
        <v>167</v>
      </c>
      <c r="AC526" t="s">
        <v>2494</v>
      </c>
    </row>
    <row r="527" spans="23:29" x14ac:dyDescent="0.3">
      <c r="W527" t="s">
        <v>865</v>
      </c>
      <c r="X527" t="s">
        <v>2411</v>
      </c>
      <c r="Y527">
        <v>50</v>
      </c>
      <c r="Z527" t="s">
        <v>167</v>
      </c>
      <c r="AA527" t="s">
        <v>167</v>
      </c>
      <c r="AB527" t="s">
        <v>167</v>
      </c>
      <c r="AC527" t="s">
        <v>2494</v>
      </c>
    </row>
    <row r="528" spans="23:29" x14ac:dyDescent="0.3">
      <c r="W528" t="s">
        <v>865</v>
      </c>
      <c r="X528" t="s">
        <v>2411</v>
      </c>
      <c r="Y528">
        <v>50</v>
      </c>
      <c r="Z528" t="s">
        <v>167</v>
      </c>
      <c r="AA528" t="s">
        <v>167</v>
      </c>
      <c r="AB528" t="s">
        <v>167</v>
      </c>
      <c r="AC528" t="s">
        <v>2494</v>
      </c>
    </row>
    <row r="529" spans="23:29" x14ac:dyDescent="0.3">
      <c r="W529" t="s">
        <v>865</v>
      </c>
      <c r="X529" t="s">
        <v>2411</v>
      </c>
      <c r="Y529">
        <v>50</v>
      </c>
      <c r="Z529" t="s">
        <v>167</v>
      </c>
      <c r="AA529" t="s">
        <v>167</v>
      </c>
      <c r="AB529" t="s">
        <v>167</v>
      </c>
      <c r="AC529" t="s">
        <v>2494</v>
      </c>
    </row>
    <row r="530" spans="23:29" x14ac:dyDescent="0.3">
      <c r="W530" t="s">
        <v>865</v>
      </c>
      <c r="X530" t="s">
        <v>2411</v>
      </c>
      <c r="Y530">
        <v>50</v>
      </c>
      <c r="Z530" t="s">
        <v>167</v>
      </c>
      <c r="AA530" t="s">
        <v>167</v>
      </c>
      <c r="AB530" t="s">
        <v>167</v>
      </c>
      <c r="AC530" t="s">
        <v>2494</v>
      </c>
    </row>
    <row r="531" spans="23:29" x14ac:dyDescent="0.3">
      <c r="W531" t="s">
        <v>865</v>
      </c>
      <c r="X531" t="s">
        <v>2411</v>
      </c>
      <c r="Y531">
        <v>50</v>
      </c>
      <c r="Z531" t="s">
        <v>167</v>
      </c>
      <c r="AA531" t="s">
        <v>167</v>
      </c>
      <c r="AB531" t="s">
        <v>167</v>
      </c>
      <c r="AC531" t="s">
        <v>2494</v>
      </c>
    </row>
    <row r="532" spans="23:29" x14ac:dyDescent="0.3">
      <c r="W532" t="s">
        <v>865</v>
      </c>
      <c r="X532" t="s">
        <v>2411</v>
      </c>
      <c r="Y532">
        <v>50</v>
      </c>
      <c r="Z532" t="s">
        <v>167</v>
      </c>
      <c r="AA532" t="s">
        <v>167</v>
      </c>
      <c r="AB532" t="s">
        <v>167</v>
      </c>
      <c r="AC532" t="s">
        <v>2494</v>
      </c>
    </row>
    <row r="533" spans="23:29" x14ac:dyDescent="0.3">
      <c r="W533" t="s">
        <v>785</v>
      </c>
      <c r="X533" t="s">
        <v>2442</v>
      </c>
      <c r="Y533">
        <v>50</v>
      </c>
      <c r="Z533" t="s">
        <v>167</v>
      </c>
      <c r="AA533" t="s">
        <v>167</v>
      </c>
      <c r="AB533" t="s">
        <v>167</v>
      </c>
      <c r="AC533" t="s">
        <v>2494</v>
      </c>
    </row>
    <row r="534" spans="23:29" x14ac:dyDescent="0.3">
      <c r="W534" t="s">
        <v>785</v>
      </c>
      <c r="X534" t="s">
        <v>2442</v>
      </c>
      <c r="Y534">
        <v>50</v>
      </c>
      <c r="Z534" t="s">
        <v>167</v>
      </c>
      <c r="AA534" t="s">
        <v>167</v>
      </c>
      <c r="AB534" t="s">
        <v>167</v>
      </c>
      <c r="AC534" t="s">
        <v>2494</v>
      </c>
    </row>
    <row r="535" spans="23:29" x14ac:dyDescent="0.3">
      <c r="W535" t="s">
        <v>785</v>
      </c>
      <c r="X535" t="s">
        <v>2442</v>
      </c>
      <c r="Y535">
        <v>50</v>
      </c>
      <c r="Z535" t="s">
        <v>167</v>
      </c>
      <c r="AA535" t="s">
        <v>167</v>
      </c>
      <c r="AB535" t="s">
        <v>167</v>
      </c>
      <c r="AC535" t="s">
        <v>2494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C5E25-BE96-440A-B02F-913C7765878C}">
  <dimension ref="A1:AJ155"/>
  <sheetViews>
    <sheetView workbookViewId="0">
      <selection activeCell="T1" sqref="T1"/>
    </sheetView>
  </sheetViews>
  <sheetFormatPr defaultRowHeight="14.4" x14ac:dyDescent="0.3"/>
  <cols>
    <col min="3" max="3" width="10.21875" customWidth="1"/>
    <col min="5" max="5" width="11.5546875" customWidth="1"/>
    <col min="6" max="6" width="13.88671875" customWidth="1"/>
    <col min="7" max="7" width="9.21875" customWidth="1"/>
    <col min="11" max="11" width="11.77734375" customWidth="1"/>
    <col min="25" max="25" width="10.5546875" customWidth="1"/>
    <col min="26" max="26" width="12.77734375" customWidth="1"/>
    <col min="27" max="27" width="9.88671875" customWidth="1"/>
    <col min="29" max="29" width="10.77734375" customWidth="1"/>
    <col min="30" max="30" width="17.109375" customWidth="1"/>
    <col min="31" max="31" width="10" customWidth="1"/>
  </cols>
  <sheetData>
    <row r="1" spans="1:31" x14ac:dyDescent="0.3">
      <c r="A1" s="3" t="s">
        <v>2505</v>
      </c>
    </row>
    <row r="3" spans="1:31" x14ac:dyDescent="0.3">
      <c r="A3" s="3" t="s">
        <v>1</v>
      </c>
      <c r="B3" s="3" t="s">
        <v>2</v>
      </c>
      <c r="C3" s="3" t="s">
        <v>11</v>
      </c>
      <c r="D3" s="3" t="s">
        <v>71</v>
      </c>
      <c r="E3" s="3" t="s">
        <v>59</v>
      </c>
      <c r="F3" s="3" t="s">
        <v>35</v>
      </c>
      <c r="G3" s="3" t="s">
        <v>2484</v>
      </c>
      <c r="J3" s="3" t="s">
        <v>1</v>
      </c>
      <c r="K3" s="3" t="s">
        <v>2</v>
      </c>
      <c r="L3" s="3" t="s">
        <v>11</v>
      </c>
      <c r="M3" s="3" t="s">
        <v>71</v>
      </c>
      <c r="N3" s="3" t="s">
        <v>59</v>
      </c>
      <c r="O3" s="3" t="s">
        <v>35</v>
      </c>
      <c r="P3" s="3" t="s">
        <v>2484</v>
      </c>
      <c r="Y3" s="3" t="s">
        <v>1</v>
      </c>
      <c r="Z3" s="3" t="s">
        <v>2</v>
      </c>
      <c r="AA3" s="3" t="s">
        <v>11</v>
      </c>
      <c r="AB3" s="3" t="s">
        <v>71</v>
      </c>
      <c r="AC3" s="3" t="s">
        <v>59</v>
      </c>
      <c r="AD3" s="3" t="s">
        <v>35</v>
      </c>
      <c r="AE3" s="3" t="s">
        <v>2484</v>
      </c>
    </row>
    <row r="4" spans="1:31" x14ac:dyDescent="0.3">
      <c r="A4" t="s">
        <v>319</v>
      </c>
      <c r="B4" t="s">
        <v>2219</v>
      </c>
      <c r="C4">
        <v>55</v>
      </c>
      <c r="D4" t="s">
        <v>167</v>
      </c>
      <c r="E4" t="s">
        <v>167</v>
      </c>
      <c r="F4" t="s">
        <v>1713</v>
      </c>
      <c r="G4" t="s">
        <v>2488</v>
      </c>
      <c r="J4" t="s">
        <v>235</v>
      </c>
      <c r="K4" t="s">
        <v>300</v>
      </c>
      <c r="L4">
        <v>60</v>
      </c>
      <c r="M4" t="s">
        <v>167</v>
      </c>
      <c r="N4" t="s">
        <v>167</v>
      </c>
      <c r="O4" t="s">
        <v>167</v>
      </c>
      <c r="P4" t="s">
        <v>2488</v>
      </c>
      <c r="Y4" s="5" t="s">
        <v>785</v>
      </c>
      <c r="Z4" s="5" t="s">
        <v>821</v>
      </c>
      <c r="AA4" s="5">
        <v>70</v>
      </c>
      <c r="AB4" s="5" t="s">
        <v>167</v>
      </c>
      <c r="AC4" s="5" t="s">
        <v>167</v>
      </c>
      <c r="AD4" s="5" t="s">
        <v>837</v>
      </c>
      <c r="AE4" s="5" t="s">
        <v>2488</v>
      </c>
    </row>
    <row r="5" spans="1:31" x14ac:dyDescent="0.3">
      <c r="A5" t="s">
        <v>319</v>
      </c>
      <c r="B5" t="s">
        <v>2219</v>
      </c>
      <c r="C5">
        <v>55</v>
      </c>
      <c r="D5" t="s">
        <v>167</v>
      </c>
      <c r="E5" t="s">
        <v>167</v>
      </c>
      <c r="F5" t="s">
        <v>1713</v>
      </c>
      <c r="G5" t="s">
        <v>2488</v>
      </c>
      <c r="J5" t="s">
        <v>319</v>
      </c>
      <c r="K5" t="s">
        <v>320</v>
      </c>
      <c r="L5">
        <v>60</v>
      </c>
      <c r="M5" t="s">
        <v>167</v>
      </c>
      <c r="N5" t="s">
        <v>167</v>
      </c>
      <c r="O5" t="s">
        <v>167</v>
      </c>
      <c r="P5" t="s">
        <v>2488</v>
      </c>
      <c r="Y5" s="5" t="s">
        <v>615</v>
      </c>
      <c r="Z5" s="5" t="s">
        <v>844</v>
      </c>
      <c r="AA5" s="5">
        <v>71</v>
      </c>
      <c r="AB5" s="5" t="s">
        <v>167</v>
      </c>
      <c r="AC5" s="5" t="s">
        <v>167</v>
      </c>
      <c r="AD5" s="5" t="s">
        <v>837</v>
      </c>
      <c r="AE5" s="5" t="s">
        <v>2488</v>
      </c>
    </row>
    <row r="6" spans="1:31" x14ac:dyDescent="0.3">
      <c r="A6" t="s">
        <v>319</v>
      </c>
      <c r="B6" t="s">
        <v>2219</v>
      </c>
      <c r="C6">
        <v>55</v>
      </c>
      <c r="D6" t="s">
        <v>167</v>
      </c>
      <c r="E6" t="s">
        <v>167</v>
      </c>
      <c r="F6" t="s">
        <v>1713</v>
      </c>
      <c r="G6" t="s">
        <v>2488</v>
      </c>
      <c r="J6" t="s">
        <v>785</v>
      </c>
      <c r="K6" t="s">
        <v>821</v>
      </c>
      <c r="L6">
        <v>70</v>
      </c>
      <c r="M6" t="s">
        <v>167</v>
      </c>
      <c r="N6" t="s">
        <v>167</v>
      </c>
      <c r="O6" t="s">
        <v>167</v>
      </c>
      <c r="P6" t="s">
        <v>2488</v>
      </c>
      <c r="Y6" s="5" t="s">
        <v>615</v>
      </c>
      <c r="Z6" s="5" t="s">
        <v>844</v>
      </c>
      <c r="AA6" s="5">
        <v>71</v>
      </c>
      <c r="AB6" s="5" t="s">
        <v>167</v>
      </c>
      <c r="AC6" s="5" t="s">
        <v>167</v>
      </c>
      <c r="AD6" s="5" t="s">
        <v>837</v>
      </c>
      <c r="AE6" s="5" t="s">
        <v>2488</v>
      </c>
    </row>
    <row r="7" spans="1:31" x14ac:dyDescent="0.3">
      <c r="A7" t="s">
        <v>319</v>
      </c>
      <c r="B7" t="s">
        <v>2219</v>
      </c>
      <c r="C7">
        <v>55</v>
      </c>
      <c r="D7" t="s">
        <v>167</v>
      </c>
      <c r="E7" t="s">
        <v>167</v>
      </c>
      <c r="F7" t="s">
        <v>1713</v>
      </c>
      <c r="G7" t="s">
        <v>2488</v>
      </c>
      <c r="J7" t="s">
        <v>865</v>
      </c>
      <c r="K7" t="s">
        <v>866</v>
      </c>
      <c r="L7">
        <v>66</v>
      </c>
      <c r="M7" t="s">
        <v>167</v>
      </c>
      <c r="N7" t="s">
        <v>167</v>
      </c>
      <c r="O7" t="s">
        <v>167</v>
      </c>
      <c r="P7" t="s">
        <v>2488</v>
      </c>
      <c r="Y7" s="5" t="s">
        <v>865</v>
      </c>
      <c r="Z7" s="5" t="s">
        <v>866</v>
      </c>
      <c r="AA7" s="5">
        <v>66</v>
      </c>
      <c r="AB7" s="5" t="s">
        <v>167</v>
      </c>
      <c r="AC7" s="5" t="s">
        <v>167</v>
      </c>
      <c r="AD7" s="5" t="s">
        <v>837</v>
      </c>
      <c r="AE7" s="5" t="s">
        <v>2488</v>
      </c>
    </row>
    <row r="8" spans="1:31" x14ac:dyDescent="0.3">
      <c r="A8" t="s">
        <v>319</v>
      </c>
      <c r="B8" t="s">
        <v>2219</v>
      </c>
      <c r="C8">
        <v>55</v>
      </c>
      <c r="D8" t="s">
        <v>167</v>
      </c>
      <c r="E8" t="s">
        <v>167</v>
      </c>
      <c r="F8" t="s">
        <v>1713</v>
      </c>
      <c r="G8" t="s">
        <v>2488</v>
      </c>
      <c r="J8" t="s">
        <v>865</v>
      </c>
      <c r="K8" t="s">
        <v>890</v>
      </c>
      <c r="L8">
        <v>66</v>
      </c>
      <c r="M8" t="s">
        <v>167</v>
      </c>
      <c r="N8" t="s">
        <v>167</v>
      </c>
      <c r="O8" t="s">
        <v>167</v>
      </c>
      <c r="P8" t="s">
        <v>2488</v>
      </c>
      <c r="Y8" s="5" t="s">
        <v>679</v>
      </c>
      <c r="Z8" s="5" t="s">
        <v>938</v>
      </c>
      <c r="AA8" s="5">
        <v>60.9</v>
      </c>
      <c r="AB8" s="5" t="s">
        <v>167</v>
      </c>
      <c r="AC8" s="5" t="s">
        <v>167</v>
      </c>
      <c r="AD8" s="5" t="s">
        <v>837</v>
      </c>
      <c r="AE8" s="5" t="s">
        <v>2488</v>
      </c>
    </row>
    <row r="9" spans="1:31" x14ac:dyDescent="0.3">
      <c r="A9" t="s">
        <v>319</v>
      </c>
      <c r="B9" t="s">
        <v>2219</v>
      </c>
      <c r="C9">
        <v>55</v>
      </c>
      <c r="D9" t="s">
        <v>167</v>
      </c>
      <c r="E9" t="s">
        <v>167</v>
      </c>
      <c r="F9" t="s">
        <v>1713</v>
      </c>
      <c r="G9" t="s">
        <v>2488</v>
      </c>
      <c r="J9" t="s">
        <v>865</v>
      </c>
      <c r="K9" t="s">
        <v>890</v>
      </c>
      <c r="L9">
        <v>66</v>
      </c>
      <c r="M9" t="s">
        <v>167</v>
      </c>
      <c r="N9" t="s">
        <v>167</v>
      </c>
      <c r="O9" t="s">
        <v>167</v>
      </c>
      <c r="P9" t="s">
        <v>2488</v>
      </c>
      <c r="Y9" s="5" t="s">
        <v>444</v>
      </c>
      <c r="Z9" s="5" t="s">
        <v>968</v>
      </c>
      <c r="AA9" s="5">
        <v>87</v>
      </c>
      <c r="AB9" s="5" t="s">
        <v>167</v>
      </c>
      <c r="AC9" s="5" t="s">
        <v>167</v>
      </c>
      <c r="AD9" s="5" t="s">
        <v>837</v>
      </c>
      <c r="AE9" s="5" t="s">
        <v>2488</v>
      </c>
    </row>
    <row r="10" spans="1:31" x14ac:dyDescent="0.3">
      <c r="A10" t="s">
        <v>319</v>
      </c>
      <c r="B10" t="s">
        <v>2219</v>
      </c>
      <c r="C10">
        <v>55</v>
      </c>
      <c r="D10" t="s">
        <v>167</v>
      </c>
      <c r="E10" t="s">
        <v>167</v>
      </c>
      <c r="F10" t="s">
        <v>1713</v>
      </c>
      <c r="G10" t="s">
        <v>2488</v>
      </c>
      <c r="J10" t="s">
        <v>865</v>
      </c>
      <c r="K10" t="s">
        <v>890</v>
      </c>
      <c r="L10">
        <v>66</v>
      </c>
      <c r="M10" t="s">
        <v>167</v>
      </c>
      <c r="N10" t="s">
        <v>167</v>
      </c>
      <c r="O10" t="s">
        <v>167</v>
      </c>
      <c r="P10" t="s">
        <v>2488</v>
      </c>
      <c r="Y10" s="5" t="s">
        <v>139</v>
      </c>
      <c r="Z10" s="5" t="s">
        <v>1623</v>
      </c>
      <c r="AA10" s="5">
        <v>60</v>
      </c>
      <c r="AB10" s="5" t="s">
        <v>167</v>
      </c>
      <c r="AC10" s="5" t="s">
        <v>167</v>
      </c>
      <c r="AD10" s="5" t="s">
        <v>837</v>
      </c>
      <c r="AE10" s="5" t="s">
        <v>2488</v>
      </c>
    </row>
    <row r="11" spans="1:31" x14ac:dyDescent="0.3">
      <c r="A11" t="s">
        <v>319</v>
      </c>
      <c r="B11" t="s">
        <v>2219</v>
      </c>
      <c r="C11">
        <v>55</v>
      </c>
      <c r="D11" t="s">
        <v>167</v>
      </c>
      <c r="E11" t="s">
        <v>167</v>
      </c>
      <c r="F11" t="s">
        <v>1713</v>
      </c>
      <c r="G11" t="s">
        <v>2488</v>
      </c>
      <c r="J11" t="s">
        <v>898</v>
      </c>
      <c r="K11" t="s">
        <v>899</v>
      </c>
      <c r="L11">
        <v>67</v>
      </c>
      <c r="M11" t="s">
        <v>167</v>
      </c>
      <c r="N11" t="s">
        <v>167</v>
      </c>
      <c r="O11" t="s">
        <v>167</v>
      </c>
      <c r="P11" t="s">
        <v>2488</v>
      </c>
      <c r="Y11" s="5" t="s">
        <v>139</v>
      </c>
      <c r="Z11" s="5" t="s">
        <v>1623</v>
      </c>
      <c r="AA11" s="5">
        <v>60</v>
      </c>
      <c r="AB11" s="5" t="s">
        <v>167</v>
      </c>
      <c r="AC11" s="5" t="s">
        <v>167</v>
      </c>
      <c r="AD11" s="5" t="s">
        <v>837</v>
      </c>
      <c r="AE11" s="5" t="s">
        <v>2488</v>
      </c>
    </row>
    <row r="12" spans="1:31" x14ac:dyDescent="0.3">
      <c r="A12" t="s">
        <v>319</v>
      </c>
      <c r="B12" t="s">
        <v>2219</v>
      </c>
      <c r="C12">
        <v>55</v>
      </c>
      <c r="D12" t="s">
        <v>167</v>
      </c>
      <c r="E12" t="s">
        <v>167</v>
      </c>
      <c r="F12" t="s">
        <v>1713</v>
      </c>
      <c r="G12" t="s">
        <v>2488</v>
      </c>
      <c r="J12" t="s">
        <v>898</v>
      </c>
      <c r="K12" t="s">
        <v>899</v>
      </c>
      <c r="L12">
        <v>67</v>
      </c>
      <c r="M12" t="s">
        <v>167</v>
      </c>
      <c r="N12" t="s">
        <v>167</v>
      </c>
      <c r="O12" t="s">
        <v>167</v>
      </c>
      <c r="P12" t="s">
        <v>2488</v>
      </c>
      <c r="Y12" s="5" t="s">
        <v>444</v>
      </c>
      <c r="Z12" s="5" t="s">
        <v>1642</v>
      </c>
      <c r="AA12" s="5">
        <v>55</v>
      </c>
      <c r="AB12" s="5" t="s">
        <v>167</v>
      </c>
      <c r="AC12" s="5" t="s">
        <v>167</v>
      </c>
      <c r="AD12" s="5" t="s">
        <v>837</v>
      </c>
      <c r="AE12" s="5" t="s">
        <v>2488</v>
      </c>
    </row>
    <row r="13" spans="1:31" x14ac:dyDescent="0.3">
      <c r="A13" t="s">
        <v>319</v>
      </c>
      <c r="B13" t="s">
        <v>2219</v>
      </c>
      <c r="C13">
        <v>55</v>
      </c>
      <c r="D13" t="s">
        <v>167</v>
      </c>
      <c r="E13" t="s">
        <v>167</v>
      </c>
      <c r="F13" t="s">
        <v>1713</v>
      </c>
      <c r="G13" t="s">
        <v>2488</v>
      </c>
      <c r="J13" t="s">
        <v>898</v>
      </c>
      <c r="K13" t="s">
        <v>899</v>
      </c>
      <c r="L13">
        <v>67</v>
      </c>
      <c r="M13" t="s">
        <v>167</v>
      </c>
      <c r="N13" t="s">
        <v>167</v>
      </c>
      <c r="O13" t="s">
        <v>167</v>
      </c>
      <c r="P13" t="s">
        <v>2488</v>
      </c>
      <c r="Y13" s="5" t="s">
        <v>444</v>
      </c>
      <c r="Z13" s="5" t="s">
        <v>1642</v>
      </c>
      <c r="AA13" s="5">
        <v>55</v>
      </c>
      <c r="AB13" s="5" t="s">
        <v>167</v>
      </c>
      <c r="AC13" s="5" t="s">
        <v>167</v>
      </c>
      <c r="AD13" s="5" t="s">
        <v>837</v>
      </c>
      <c r="AE13" s="5" t="s">
        <v>2488</v>
      </c>
    </row>
    <row r="14" spans="1:31" x14ac:dyDescent="0.3">
      <c r="A14" t="s">
        <v>319</v>
      </c>
      <c r="B14" t="s">
        <v>2219</v>
      </c>
      <c r="C14">
        <v>55</v>
      </c>
      <c r="D14" t="s">
        <v>167</v>
      </c>
      <c r="E14" t="s">
        <v>167</v>
      </c>
      <c r="F14" t="s">
        <v>1713</v>
      </c>
      <c r="G14" t="s">
        <v>2488</v>
      </c>
      <c r="J14" t="s">
        <v>898</v>
      </c>
      <c r="K14" t="s">
        <v>953</v>
      </c>
      <c r="L14">
        <v>52</v>
      </c>
      <c r="M14" t="s">
        <v>167</v>
      </c>
      <c r="N14" t="s">
        <v>167</v>
      </c>
      <c r="O14" t="s">
        <v>167</v>
      </c>
      <c r="P14" t="s">
        <v>2488</v>
      </c>
      <c r="Y14" s="5" t="s">
        <v>444</v>
      </c>
      <c r="Z14" s="5" t="s">
        <v>1642</v>
      </c>
      <c r="AA14" s="5">
        <v>55</v>
      </c>
      <c r="AB14" s="5" t="s">
        <v>167</v>
      </c>
      <c r="AC14" s="5" t="s">
        <v>167</v>
      </c>
      <c r="AD14" s="5" t="s">
        <v>837</v>
      </c>
      <c r="AE14" s="5" t="s">
        <v>2488</v>
      </c>
    </row>
    <row r="15" spans="1:31" x14ac:dyDescent="0.3">
      <c r="A15" t="s">
        <v>319</v>
      </c>
      <c r="B15" t="s">
        <v>2219</v>
      </c>
      <c r="C15">
        <v>55</v>
      </c>
      <c r="D15" t="s">
        <v>167</v>
      </c>
      <c r="E15" t="s">
        <v>167</v>
      </c>
      <c r="F15" t="s">
        <v>1713</v>
      </c>
      <c r="G15" t="s">
        <v>2488</v>
      </c>
      <c r="J15" t="s">
        <v>898</v>
      </c>
      <c r="K15" t="s">
        <v>980</v>
      </c>
      <c r="L15">
        <v>78</v>
      </c>
      <c r="M15" t="s">
        <v>167</v>
      </c>
      <c r="N15" t="s">
        <v>167</v>
      </c>
      <c r="O15" t="s">
        <v>167</v>
      </c>
      <c r="P15" t="s">
        <v>2488</v>
      </c>
      <c r="Y15" s="5" t="s">
        <v>444</v>
      </c>
      <c r="Z15" s="5" t="s">
        <v>1642</v>
      </c>
      <c r="AA15" s="5">
        <v>55</v>
      </c>
      <c r="AB15" s="5" t="s">
        <v>167</v>
      </c>
      <c r="AC15" s="5" t="s">
        <v>167</v>
      </c>
      <c r="AD15" s="5" t="s">
        <v>837</v>
      </c>
      <c r="AE15" s="5" t="s">
        <v>2488</v>
      </c>
    </row>
    <row r="16" spans="1:31" x14ac:dyDescent="0.3">
      <c r="A16" t="s">
        <v>319</v>
      </c>
      <c r="B16" t="s">
        <v>2219</v>
      </c>
      <c r="C16">
        <v>55</v>
      </c>
      <c r="D16" t="s">
        <v>167</v>
      </c>
      <c r="E16" t="s">
        <v>167</v>
      </c>
      <c r="F16" t="s">
        <v>1713</v>
      </c>
      <c r="G16" t="s">
        <v>2488</v>
      </c>
      <c r="J16" t="s">
        <v>898</v>
      </c>
      <c r="K16" t="s">
        <v>980</v>
      </c>
      <c r="L16">
        <v>78</v>
      </c>
      <c r="M16" t="s">
        <v>167</v>
      </c>
      <c r="N16" t="s">
        <v>167</v>
      </c>
      <c r="O16" t="s">
        <v>167</v>
      </c>
      <c r="P16" t="s">
        <v>2488</v>
      </c>
      <c r="Y16" s="5" t="s">
        <v>444</v>
      </c>
      <c r="Z16" s="5" t="s">
        <v>1642</v>
      </c>
      <c r="AA16" s="5">
        <v>55</v>
      </c>
      <c r="AB16" s="5" t="s">
        <v>167</v>
      </c>
      <c r="AC16" s="5" t="s">
        <v>167</v>
      </c>
      <c r="AD16" s="5" t="s">
        <v>837</v>
      </c>
      <c r="AE16" s="5" t="s">
        <v>2488</v>
      </c>
    </row>
    <row r="17" spans="1:36" x14ac:dyDescent="0.3">
      <c r="A17" t="s">
        <v>319</v>
      </c>
      <c r="B17" t="s">
        <v>2219</v>
      </c>
      <c r="C17">
        <v>55</v>
      </c>
      <c r="D17" t="s">
        <v>167</v>
      </c>
      <c r="E17" t="s">
        <v>167</v>
      </c>
      <c r="F17" t="s">
        <v>1713</v>
      </c>
      <c r="G17" t="s">
        <v>2488</v>
      </c>
      <c r="J17" t="s">
        <v>898</v>
      </c>
      <c r="K17" t="s">
        <v>980</v>
      </c>
      <c r="L17">
        <v>78</v>
      </c>
      <c r="M17" t="s">
        <v>167</v>
      </c>
      <c r="N17" t="s">
        <v>167</v>
      </c>
      <c r="O17" t="s">
        <v>167</v>
      </c>
      <c r="P17" t="s">
        <v>2488</v>
      </c>
      <c r="Y17" s="5" t="s">
        <v>444</v>
      </c>
      <c r="Z17" s="5" t="s">
        <v>1642</v>
      </c>
      <c r="AA17" s="5">
        <v>55</v>
      </c>
      <c r="AB17" s="5" t="s">
        <v>167</v>
      </c>
      <c r="AC17" s="5" t="s">
        <v>167</v>
      </c>
      <c r="AD17" s="5" t="s">
        <v>837</v>
      </c>
      <c r="AE17" s="5" t="s">
        <v>2488</v>
      </c>
    </row>
    <row r="18" spans="1:36" x14ac:dyDescent="0.3">
      <c r="A18" t="s">
        <v>319</v>
      </c>
      <c r="B18" t="s">
        <v>2219</v>
      </c>
      <c r="C18">
        <v>55</v>
      </c>
      <c r="D18" t="s">
        <v>167</v>
      </c>
      <c r="E18" t="s">
        <v>167</v>
      </c>
      <c r="F18" t="s">
        <v>1713</v>
      </c>
      <c r="G18" t="s">
        <v>2488</v>
      </c>
      <c r="J18" t="s">
        <v>898</v>
      </c>
      <c r="K18" t="s">
        <v>980</v>
      </c>
      <c r="L18">
        <v>78</v>
      </c>
      <c r="M18" t="s">
        <v>167</v>
      </c>
      <c r="N18" t="s">
        <v>167</v>
      </c>
      <c r="O18" t="s">
        <v>167</v>
      </c>
      <c r="P18" t="s">
        <v>2488</v>
      </c>
      <c r="Y18" s="5" t="s">
        <v>444</v>
      </c>
      <c r="Z18" s="5" t="s">
        <v>1642</v>
      </c>
      <c r="AA18" s="5">
        <v>55</v>
      </c>
      <c r="AB18" s="5" t="s">
        <v>167</v>
      </c>
      <c r="AC18" s="5" t="s">
        <v>167</v>
      </c>
      <c r="AD18" s="5" t="s">
        <v>837</v>
      </c>
      <c r="AE18" s="5" t="s">
        <v>2488</v>
      </c>
    </row>
    <row r="19" spans="1:36" x14ac:dyDescent="0.3">
      <c r="J19" t="s">
        <v>898</v>
      </c>
      <c r="K19" t="s">
        <v>980</v>
      </c>
      <c r="L19">
        <v>78</v>
      </c>
      <c r="M19" t="s">
        <v>167</v>
      </c>
      <c r="N19" t="s">
        <v>167</v>
      </c>
      <c r="O19" t="s">
        <v>167</v>
      </c>
      <c r="P19" t="s">
        <v>2488</v>
      </c>
      <c r="Y19" s="5" t="s">
        <v>444</v>
      </c>
      <c r="Z19" s="5" t="s">
        <v>1642</v>
      </c>
      <c r="AA19" s="5">
        <v>55</v>
      </c>
      <c r="AB19" s="5" t="s">
        <v>167</v>
      </c>
      <c r="AC19" s="5" t="s">
        <v>167</v>
      </c>
      <c r="AD19" s="5" t="s">
        <v>837</v>
      </c>
      <c r="AE19" s="5" t="s">
        <v>2488</v>
      </c>
    </row>
    <row r="20" spans="1:36" x14ac:dyDescent="0.3">
      <c r="A20" s="14" t="s">
        <v>2499</v>
      </c>
      <c r="B20" s="14"/>
      <c r="C20" s="14"/>
      <c r="D20" s="14"/>
      <c r="E20" s="14"/>
      <c r="F20" s="14"/>
      <c r="J20" t="s">
        <v>785</v>
      </c>
      <c r="K20" t="s">
        <v>1243</v>
      </c>
      <c r="L20">
        <v>60</v>
      </c>
      <c r="M20" t="s">
        <v>167</v>
      </c>
      <c r="N20" t="s">
        <v>167</v>
      </c>
      <c r="O20" t="s">
        <v>167</v>
      </c>
      <c r="P20" t="s">
        <v>2488</v>
      </c>
      <c r="Q20" s="14" t="s">
        <v>2502</v>
      </c>
      <c r="R20" s="14"/>
      <c r="S20" s="14"/>
      <c r="T20" s="14"/>
      <c r="U20" s="14"/>
      <c r="V20" s="14"/>
      <c r="W20" s="14"/>
      <c r="Y20" s="5" t="s">
        <v>444</v>
      </c>
      <c r="Z20" s="5" t="s">
        <v>1642</v>
      </c>
      <c r="AA20" s="5">
        <v>55</v>
      </c>
      <c r="AB20" s="5" t="s">
        <v>167</v>
      </c>
      <c r="AC20" s="5" t="s">
        <v>167</v>
      </c>
      <c r="AD20" s="5" t="s">
        <v>837</v>
      </c>
      <c r="AE20" s="5" t="s">
        <v>2488</v>
      </c>
      <c r="AF20" s="14" t="s">
        <v>2504</v>
      </c>
      <c r="AG20" s="14"/>
      <c r="AH20" s="14"/>
      <c r="AI20" s="14"/>
      <c r="AJ20" s="14"/>
    </row>
    <row r="21" spans="1:36" x14ac:dyDescent="0.3">
      <c r="A21" s="14" t="s">
        <v>2500</v>
      </c>
      <c r="B21" s="14"/>
      <c r="C21" s="14"/>
      <c r="D21" s="14"/>
      <c r="E21" s="14"/>
      <c r="F21" s="14"/>
      <c r="J21" t="s">
        <v>785</v>
      </c>
      <c r="K21" t="s">
        <v>1243</v>
      </c>
      <c r="L21">
        <v>60</v>
      </c>
      <c r="M21" t="s">
        <v>167</v>
      </c>
      <c r="N21" t="s">
        <v>167</v>
      </c>
      <c r="O21" t="s">
        <v>167</v>
      </c>
      <c r="P21" t="s">
        <v>2488</v>
      </c>
      <c r="Q21" s="14" t="s">
        <v>2501</v>
      </c>
      <c r="R21" s="14"/>
      <c r="S21" s="14"/>
      <c r="T21" s="14"/>
      <c r="U21" s="14"/>
      <c r="V21" s="14"/>
      <c r="W21" s="14"/>
      <c r="Y21" s="5" t="s">
        <v>444</v>
      </c>
      <c r="Z21" s="5" t="s">
        <v>1642</v>
      </c>
      <c r="AA21" s="5">
        <v>55</v>
      </c>
      <c r="AB21" s="5" t="s">
        <v>167</v>
      </c>
      <c r="AC21" s="5" t="s">
        <v>167</v>
      </c>
      <c r="AD21" s="5" t="s">
        <v>837</v>
      </c>
      <c r="AE21" s="5" t="s">
        <v>2488</v>
      </c>
      <c r="AF21" s="14" t="s">
        <v>2503</v>
      </c>
      <c r="AG21" s="14"/>
      <c r="AH21" s="14"/>
      <c r="AI21" s="14"/>
      <c r="AJ21" s="14"/>
    </row>
    <row r="22" spans="1:36" x14ac:dyDescent="0.3">
      <c r="J22" t="s">
        <v>785</v>
      </c>
      <c r="K22" t="s">
        <v>1243</v>
      </c>
      <c r="L22">
        <v>60</v>
      </c>
      <c r="M22" t="s">
        <v>167</v>
      </c>
      <c r="N22" t="s">
        <v>167</v>
      </c>
      <c r="O22" t="s">
        <v>167</v>
      </c>
      <c r="P22" t="s">
        <v>2488</v>
      </c>
      <c r="Y22" s="5" t="s">
        <v>444</v>
      </c>
      <c r="Z22" s="5" t="s">
        <v>1642</v>
      </c>
      <c r="AA22" s="5">
        <v>55</v>
      </c>
      <c r="AB22" s="5" t="s">
        <v>167</v>
      </c>
      <c r="AC22" s="5" t="s">
        <v>167</v>
      </c>
      <c r="AD22" s="5" t="s">
        <v>837</v>
      </c>
      <c r="AE22" s="5" t="s">
        <v>2488</v>
      </c>
    </row>
    <row r="23" spans="1:36" x14ac:dyDescent="0.3">
      <c r="J23" t="s">
        <v>785</v>
      </c>
      <c r="K23" t="s">
        <v>1243</v>
      </c>
      <c r="L23">
        <v>60</v>
      </c>
      <c r="M23" t="s">
        <v>167</v>
      </c>
      <c r="N23" t="s">
        <v>167</v>
      </c>
      <c r="O23" t="s">
        <v>167</v>
      </c>
      <c r="P23" t="s">
        <v>2488</v>
      </c>
      <c r="Y23" s="5" t="s">
        <v>444</v>
      </c>
      <c r="Z23" s="5" t="s">
        <v>1642</v>
      </c>
      <c r="AA23" s="5">
        <v>55</v>
      </c>
      <c r="AB23" s="5" t="s">
        <v>167</v>
      </c>
      <c r="AC23" s="5" t="s">
        <v>167</v>
      </c>
      <c r="AD23" s="5" t="s">
        <v>837</v>
      </c>
      <c r="AE23" s="5" t="s">
        <v>2488</v>
      </c>
    </row>
    <row r="24" spans="1:36" x14ac:dyDescent="0.3">
      <c r="J24" t="s">
        <v>785</v>
      </c>
      <c r="K24" t="s">
        <v>1243</v>
      </c>
      <c r="L24">
        <v>60</v>
      </c>
      <c r="M24" t="s">
        <v>167</v>
      </c>
      <c r="N24" t="s">
        <v>167</v>
      </c>
      <c r="O24" t="s">
        <v>167</v>
      </c>
      <c r="P24" t="s">
        <v>2488</v>
      </c>
      <c r="Y24" s="5" t="s">
        <v>444</v>
      </c>
      <c r="Z24" s="5" t="s">
        <v>1642</v>
      </c>
      <c r="AA24" s="5">
        <v>55</v>
      </c>
      <c r="AB24" s="5" t="s">
        <v>167</v>
      </c>
      <c r="AC24" s="5" t="s">
        <v>167</v>
      </c>
      <c r="AD24" s="5" t="s">
        <v>837</v>
      </c>
      <c r="AE24" s="5" t="s">
        <v>2488</v>
      </c>
    </row>
    <row r="25" spans="1:36" x14ac:dyDescent="0.3">
      <c r="J25" t="s">
        <v>785</v>
      </c>
      <c r="K25" t="s">
        <v>1243</v>
      </c>
      <c r="L25">
        <v>60</v>
      </c>
      <c r="M25" t="s">
        <v>167</v>
      </c>
      <c r="N25" t="s">
        <v>167</v>
      </c>
      <c r="O25" t="s">
        <v>167</v>
      </c>
      <c r="P25" t="s">
        <v>2488</v>
      </c>
      <c r="Y25" s="5" t="s">
        <v>444</v>
      </c>
      <c r="Z25" s="5" t="s">
        <v>1642</v>
      </c>
      <c r="AA25" s="5">
        <v>55</v>
      </c>
      <c r="AB25" s="5" t="s">
        <v>167</v>
      </c>
      <c r="AC25" s="5" t="s">
        <v>167</v>
      </c>
      <c r="AD25" s="5" t="s">
        <v>837</v>
      </c>
      <c r="AE25" s="5" t="s">
        <v>2488</v>
      </c>
    </row>
    <row r="26" spans="1:36" x14ac:dyDescent="0.3">
      <c r="J26" t="s">
        <v>679</v>
      </c>
      <c r="K26" t="s">
        <v>1295</v>
      </c>
      <c r="L26">
        <v>52</v>
      </c>
      <c r="M26" t="s">
        <v>167</v>
      </c>
      <c r="N26" t="s">
        <v>167</v>
      </c>
      <c r="O26" t="s">
        <v>167</v>
      </c>
      <c r="P26" t="s">
        <v>2488</v>
      </c>
      <c r="Y26" s="5" t="s">
        <v>444</v>
      </c>
      <c r="Z26" s="5" t="s">
        <v>1642</v>
      </c>
      <c r="AA26" s="5">
        <v>55</v>
      </c>
      <c r="AB26" s="5" t="s">
        <v>167</v>
      </c>
      <c r="AC26" s="5" t="s">
        <v>167</v>
      </c>
      <c r="AD26" s="5" t="s">
        <v>837</v>
      </c>
      <c r="AE26" s="5" t="s">
        <v>2488</v>
      </c>
    </row>
    <row r="27" spans="1:36" x14ac:dyDescent="0.3">
      <c r="J27" t="s">
        <v>679</v>
      </c>
      <c r="K27" t="s">
        <v>1295</v>
      </c>
      <c r="L27">
        <v>52</v>
      </c>
      <c r="M27" t="s">
        <v>167</v>
      </c>
      <c r="N27" t="s">
        <v>167</v>
      </c>
      <c r="O27" t="s">
        <v>167</v>
      </c>
      <c r="P27" t="s">
        <v>2488</v>
      </c>
      <c r="Y27" s="5" t="s">
        <v>444</v>
      </c>
      <c r="Z27" s="5" t="s">
        <v>1642</v>
      </c>
      <c r="AA27" s="5">
        <v>55</v>
      </c>
      <c r="AB27" s="5" t="s">
        <v>167</v>
      </c>
      <c r="AC27" s="5" t="s">
        <v>167</v>
      </c>
      <c r="AD27" s="5" t="s">
        <v>837</v>
      </c>
      <c r="AE27" s="5" t="s">
        <v>2488</v>
      </c>
    </row>
    <row r="28" spans="1:36" x14ac:dyDescent="0.3">
      <c r="J28" t="s">
        <v>679</v>
      </c>
      <c r="K28" t="s">
        <v>1295</v>
      </c>
      <c r="L28">
        <v>52</v>
      </c>
      <c r="M28" t="s">
        <v>167</v>
      </c>
      <c r="N28" t="s">
        <v>167</v>
      </c>
      <c r="O28" t="s">
        <v>167</v>
      </c>
      <c r="P28" t="s">
        <v>2488</v>
      </c>
      <c r="Y28" s="5" t="s">
        <v>444</v>
      </c>
      <c r="Z28" s="5" t="s">
        <v>1694</v>
      </c>
      <c r="AA28" s="5">
        <v>55</v>
      </c>
      <c r="AB28" s="5" t="s">
        <v>167</v>
      </c>
      <c r="AC28" s="5" t="s">
        <v>167</v>
      </c>
      <c r="AD28" s="5" t="s">
        <v>837</v>
      </c>
      <c r="AE28" s="5" t="s">
        <v>2488</v>
      </c>
    </row>
    <row r="29" spans="1:36" x14ac:dyDescent="0.3">
      <c r="J29" t="s">
        <v>679</v>
      </c>
      <c r="K29" t="s">
        <v>1295</v>
      </c>
      <c r="L29">
        <v>52</v>
      </c>
      <c r="M29" t="s">
        <v>167</v>
      </c>
      <c r="N29" t="s">
        <v>167</v>
      </c>
      <c r="O29" t="s">
        <v>167</v>
      </c>
      <c r="P29" t="s">
        <v>2488</v>
      </c>
      <c r="Y29" s="5" t="s">
        <v>444</v>
      </c>
      <c r="Z29" s="5" t="s">
        <v>1694</v>
      </c>
      <c r="AA29" s="5">
        <v>55</v>
      </c>
      <c r="AB29" s="5" t="s">
        <v>167</v>
      </c>
      <c r="AC29" s="5" t="s">
        <v>167</v>
      </c>
      <c r="AD29" s="5" t="s">
        <v>837</v>
      </c>
      <c r="AE29" s="5" t="s">
        <v>2488</v>
      </c>
    </row>
    <row r="30" spans="1:36" x14ac:dyDescent="0.3">
      <c r="J30" t="s">
        <v>679</v>
      </c>
      <c r="K30" t="s">
        <v>1295</v>
      </c>
      <c r="L30">
        <v>52</v>
      </c>
      <c r="M30" t="s">
        <v>167</v>
      </c>
      <c r="N30" t="s">
        <v>167</v>
      </c>
      <c r="O30" t="s">
        <v>167</v>
      </c>
      <c r="P30" t="s">
        <v>2488</v>
      </c>
      <c r="Y30" s="5" t="s">
        <v>865</v>
      </c>
      <c r="Z30" s="5" t="s">
        <v>1722</v>
      </c>
      <c r="AA30" s="5">
        <v>66</v>
      </c>
      <c r="AB30" s="5" t="s">
        <v>167</v>
      </c>
      <c r="AC30" s="5" t="s">
        <v>167</v>
      </c>
      <c r="AD30" s="5" t="s">
        <v>837</v>
      </c>
      <c r="AE30" s="5" t="s">
        <v>2488</v>
      </c>
    </row>
    <row r="31" spans="1:36" x14ac:dyDescent="0.3">
      <c r="J31" t="s">
        <v>679</v>
      </c>
      <c r="K31" t="s">
        <v>1295</v>
      </c>
      <c r="L31">
        <v>52</v>
      </c>
      <c r="M31" t="s">
        <v>167</v>
      </c>
      <c r="N31" t="s">
        <v>167</v>
      </c>
      <c r="O31" t="s">
        <v>167</v>
      </c>
      <c r="P31" t="s">
        <v>2488</v>
      </c>
      <c r="Y31" s="5" t="s">
        <v>444</v>
      </c>
      <c r="Z31" s="5" t="s">
        <v>1738</v>
      </c>
      <c r="AA31" s="5">
        <v>80</v>
      </c>
      <c r="AB31" s="5" t="s">
        <v>167</v>
      </c>
      <c r="AC31" s="5" t="s">
        <v>167</v>
      </c>
      <c r="AD31" s="5" t="s">
        <v>837</v>
      </c>
      <c r="AE31" s="5" t="s">
        <v>2488</v>
      </c>
    </row>
    <row r="32" spans="1:36" x14ac:dyDescent="0.3">
      <c r="J32" t="s">
        <v>679</v>
      </c>
      <c r="K32" t="s">
        <v>1295</v>
      </c>
      <c r="L32">
        <v>52</v>
      </c>
      <c r="M32" t="s">
        <v>167</v>
      </c>
      <c r="N32" t="s">
        <v>167</v>
      </c>
      <c r="O32" t="s">
        <v>167</v>
      </c>
      <c r="P32" t="s">
        <v>2488</v>
      </c>
      <c r="Y32" s="5" t="s">
        <v>898</v>
      </c>
      <c r="Z32" s="5" t="s">
        <v>1866</v>
      </c>
      <c r="AA32" s="5">
        <v>52</v>
      </c>
      <c r="AB32" s="5" t="s">
        <v>167</v>
      </c>
      <c r="AC32" s="5" t="s">
        <v>167</v>
      </c>
      <c r="AD32" s="5" t="s">
        <v>837</v>
      </c>
      <c r="AE32" s="5" t="s">
        <v>2488</v>
      </c>
    </row>
    <row r="33" spans="10:31" x14ac:dyDescent="0.3">
      <c r="J33" t="s">
        <v>679</v>
      </c>
      <c r="K33" t="s">
        <v>1295</v>
      </c>
      <c r="L33">
        <v>52</v>
      </c>
      <c r="M33" t="s">
        <v>167</v>
      </c>
      <c r="N33" t="s">
        <v>167</v>
      </c>
      <c r="O33" t="s">
        <v>167</v>
      </c>
      <c r="P33" t="s">
        <v>2488</v>
      </c>
      <c r="Y33" s="5" t="s">
        <v>444</v>
      </c>
      <c r="Z33" s="5" t="s">
        <v>1885</v>
      </c>
      <c r="AA33" s="5">
        <v>93</v>
      </c>
      <c r="AB33" s="5" t="s">
        <v>167</v>
      </c>
      <c r="AC33" s="5" t="s">
        <v>167</v>
      </c>
      <c r="AD33" s="5" t="s">
        <v>837</v>
      </c>
      <c r="AE33" s="5" t="s">
        <v>2488</v>
      </c>
    </row>
    <row r="34" spans="10:31" x14ac:dyDescent="0.3">
      <c r="J34" t="s">
        <v>679</v>
      </c>
      <c r="K34" t="s">
        <v>1295</v>
      </c>
      <c r="L34">
        <v>52</v>
      </c>
      <c r="M34" t="s">
        <v>167</v>
      </c>
      <c r="N34" t="s">
        <v>167</v>
      </c>
      <c r="O34" t="s">
        <v>167</v>
      </c>
      <c r="P34" t="s">
        <v>2488</v>
      </c>
      <c r="Y34" s="5" t="s">
        <v>785</v>
      </c>
      <c r="Z34" s="5" t="s">
        <v>1983</v>
      </c>
      <c r="AA34" s="5">
        <v>60</v>
      </c>
      <c r="AB34" s="5" t="s">
        <v>167</v>
      </c>
      <c r="AC34" s="5" t="s">
        <v>167</v>
      </c>
      <c r="AD34" s="5" t="s">
        <v>837</v>
      </c>
      <c r="AE34" s="5" t="s">
        <v>2488</v>
      </c>
    </row>
    <row r="35" spans="10:31" x14ac:dyDescent="0.3">
      <c r="J35" t="s">
        <v>679</v>
      </c>
      <c r="K35" t="s">
        <v>1295</v>
      </c>
      <c r="L35">
        <v>52</v>
      </c>
      <c r="M35" t="s">
        <v>167</v>
      </c>
      <c r="N35" t="s">
        <v>167</v>
      </c>
      <c r="O35" t="s">
        <v>167</v>
      </c>
      <c r="P35" t="s">
        <v>2488</v>
      </c>
      <c r="Y35" s="5" t="s">
        <v>785</v>
      </c>
      <c r="Z35" s="5" t="s">
        <v>1983</v>
      </c>
      <c r="AA35" s="5">
        <v>60</v>
      </c>
      <c r="AB35" s="5" t="s">
        <v>167</v>
      </c>
      <c r="AC35" s="5" t="s">
        <v>167</v>
      </c>
      <c r="AD35" s="5" t="s">
        <v>837</v>
      </c>
      <c r="AE35" s="5" t="s">
        <v>2488</v>
      </c>
    </row>
    <row r="36" spans="10:31" x14ac:dyDescent="0.3">
      <c r="J36" t="s">
        <v>679</v>
      </c>
      <c r="K36" t="s">
        <v>1295</v>
      </c>
      <c r="L36">
        <v>52</v>
      </c>
      <c r="M36" t="s">
        <v>167</v>
      </c>
      <c r="N36" t="s">
        <v>167</v>
      </c>
      <c r="O36" t="s">
        <v>167</v>
      </c>
      <c r="P36" t="s">
        <v>2488</v>
      </c>
      <c r="Y36" s="5" t="s">
        <v>785</v>
      </c>
      <c r="Z36" s="5" t="s">
        <v>1983</v>
      </c>
      <c r="AA36" s="5">
        <v>60</v>
      </c>
      <c r="AB36" s="5" t="s">
        <v>167</v>
      </c>
      <c r="AC36" s="5" t="s">
        <v>167</v>
      </c>
      <c r="AD36" s="5" t="s">
        <v>837</v>
      </c>
      <c r="AE36" s="5" t="s">
        <v>2488</v>
      </c>
    </row>
    <row r="37" spans="10:31" x14ac:dyDescent="0.3">
      <c r="J37" t="s">
        <v>679</v>
      </c>
      <c r="K37" t="s">
        <v>1295</v>
      </c>
      <c r="L37">
        <v>52</v>
      </c>
      <c r="M37" t="s">
        <v>167</v>
      </c>
      <c r="N37" t="s">
        <v>167</v>
      </c>
      <c r="O37" t="s">
        <v>167</v>
      </c>
      <c r="P37" t="s">
        <v>2488</v>
      </c>
      <c r="Y37" s="5" t="s">
        <v>785</v>
      </c>
      <c r="Z37" s="5" t="s">
        <v>1983</v>
      </c>
      <c r="AA37" s="5">
        <v>60</v>
      </c>
      <c r="AB37" s="5" t="s">
        <v>167</v>
      </c>
      <c r="AC37" s="5" t="s">
        <v>167</v>
      </c>
      <c r="AD37" s="5" t="s">
        <v>837</v>
      </c>
      <c r="AE37" s="5" t="s">
        <v>2488</v>
      </c>
    </row>
    <row r="38" spans="10:31" x14ac:dyDescent="0.3">
      <c r="J38" t="s">
        <v>615</v>
      </c>
      <c r="K38" t="s">
        <v>1427</v>
      </c>
      <c r="L38">
        <v>55</v>
      </c>
      <c r="M38" t="s">
        <v>167</v>
      </c>
      <c r="N38" t="s">
        <v>167</v>
      </c>
      <c r="O38" t="s">
        <v>167</v>
      </c>
      <c r="P38" t="s">
        <v>2488</v>
      </c>
      <c r="Y38" s="5" t="s">
        <v>785</v>
      </c>
      <c r="Z38" s="5" t="s">
        <v>1983</v>
      </c>
      <c r="AA38" s="5">
        <v>60</v>
      </c>
      <c r="AB38" s="5" t="s">
        <v>167</v>
      </c>
      <c r="AC38" s="5" t="s">
        <v>167</v>
      </c>
      <c r="AD38" s="5" t="s">
        <v>837</v>
      </c>
      <c r="AE38" s="5" t="s">
        <v>2488</v>
      </c>
    </row>
    <row r="39" spans="10:31" x14ac:dyDescent="0.3">
      <c r="J39" t="s">
        <v>615</v>
      </c>
      <c r="K39" t="s">
        <v>1427</v>
      </c>
      <c r="L39">
        <v>55</v>
      </c>
      <c r="M39" t="s">
        <v>167</v>
      </c>
      <c r="N39" t="s">
        <v>167</v>
      </c>
      <c r="O39" t="s">
        <v>167</v>
      </c>
      <c r="P39" t="s">
        <v>2488</v>
      </c>
      <c r="Y39" s="5" t="s">
        <v>785</v>
      </c>
      <c r="Z39" s="5" t="s">
        <v>1983</v>
      </c>
      <c r="AA39" s="5">
        <v>60</v>
      </c>
      <c r="AB39" s="5" t="s">
        <v>167</v>
      </c>
      <c r="AC39" s="5" t="s">
        <v>167</v>
      </c>
      <c r="AD39" s="5" t="s">
        <v>837</v>
      </c>
      <c r="AE39" s="5" t="s">
        <v>2488</v>
      </c>
    </row>
    <row r="40" spans="10:31" x14ac:dyDescent="0.3">
      <c r="J40" t="s">
        <v>615</v>
      </c>
      <c r="K40" t="s">
        <v>1427</v>
      </c>
      <c r="L40">
        <v>55</v>
      </c>
      <c r="M40" t="s">
        <v>167</v>
      </c>
      <c r="N40" t="s">
        <v>167</v>
      </c>
      <c r="O40" t="s">
        <v>167</v>
      </c>
      <c r="P40" t="s">
        <v>2488</v>
      </c>
      <c r="Y40" s="5" t="s">
        <v>785</v>
      </c>
      <c r="Z40" s="5" t="s">
        <v>1983</v>
      </c>
      <c r="AA40" s="5">
        <v>60</v>
      </c>
      <c r="AB40" s="5" t="s">
        <v>167</v>
      </c>
      <c r="AC40" s="5" t="s">
        <v>167</v>
      </c>
      <c r="AD40" s="5" t="s">
        <v>837</v>
      </c>
      <c r="AE40" s="5" t="s">
        <v>2488</v>
      </c>
    </row>
    <row r="41" spans="10:31" x14ac:dyDescent="0.3">
      <c r="J41" t="s">
        <v>615</v>
      </c>
      <c r="K41" t="s">
        <v>1427</v>
      </c>
      <c r="L41">
        <v>55</v>
      </c>
      <c r="M41" t="s">
        <v>167</v>
      </c>
      <c r="N41" t="s">
        <v>167</v>
      </c>
      <c r="O41" t="s">
        <v>167</v>
      </c>
      <c r="P41" t="s">
        <v>2488</v>
      </c>
      <c r="Y41" s="5" t="s">
        <v>785</v>
      </c>
      <c r="Z41" s="5" t="s">
        <v>2017</v>
      </c>
      <c r="AA41" s="5">
        <v>55</v>
      </c>
      <c r="AB41" s="5" t="s">
        <v>167</v>
      </c>
      <c r="AC41" s="5" t="s">
        <v>167</v>
      </c>
      <c r="AD41" s="5" t="s">
        <v>837</v>
      </c>
      <c r="AE41" s="5" t="s">
        <v>2488</v>
      </c>
    </row>
    <row r="42" spans="10:31" x14ac:dyDescent="0.3">
      <c r="J42" t="s">
        <v>615</v>
      </c>
      <c r="K42" t="s">
        <v>1427</v>
      </c>
      <c r="L42">
        <v>55</v>
      </c>
      <c r="M42" t="s">
        <v>167</v>
      </c>
      <c r="N42" t="s">
        <v>167</v>
      </c>
      <c r="O42" t="s">
        <v>167</v>
      </c>
      <c r="P42" t="s">
        <v>2488</v>
      </c>
      <c r="Y42" s="5" t="s">
        <v>785</v>
      </c>
      <c r="Z42" s="5" t="s">
        <v>2017</v>
      </c>
      <c r="AA42" s="5">
        <v>55</v>
      </c>
      <c r="AB42" s="5" t="s">
        <v>167</v>
      </c>
      <c r="AC42" s="5" t="s">
        <v>167</v>
      </c>
      <c r="AD42" s="5" t="s">
        <v>837</v>
      </c>
      <c r="AE42" s="5" t="s">
        <v>2488</v>
      </c>
    </row>
    <row r="43" spans="10:31" x14ac:dyDescent="0.3">
      <c r="J43" t="s">
        <v>615</v>
      </c>
      <c r="K43" t="s">
        <v>1427</v>
      </c>
      <c r="L43">
        <v>55</v>
      </c>
      <c r="M43" t="s">
        <v>167</v>
      </c>
      <c r="N43" t="s">
        <v>167</v>
      </c>
      <c r="O43" t="s">
        <v>167</v>
      </c>
      <c r="P43" t="s">
        <v>2488</v>
      </c>
      <c r="Y43" s="5" t="s">
        <v>785</v>
      </c>
      <c r="Z43" s="5" t="s">
        <v>2017</v>
      </c>
      <c r="AA43" s="5">
        <v>55</v>
      </c>
      <c r="AB43" s="5" t="s">
        <v>167</v>
      </c>
      <c r="AC43" s="5" t="s">
        <v>167</v>
      </c>
      <c r="AD43" s="5" t="s">
        <v>837</v>
      </c>
      <c r="AE43" s="5" t="s">
        <v>2488</v>
      </c>
    </row>
    <row r="44" spans="10:31" x14ac:dyDescent="0.3">
      <c r="J44" t="s">
        <v>615</v>
      </c>
      <c r="K44" t="s">
        <v>1427</v>
      </c>
      <c r="L44">
        <v>55</v>
      </c>
      <c r="M44" t="s">
        <v>167</v>
      </c>
      <c r="N44" t="s">
        <v>167</v>
      </c>
      <c r="O44" t="s">
        <v>167</v>
      </c>
      <c r="P44" t="s">
        <v>2488</v>
      </c>
      <c r="Y44" s="5" t="s">
        <v>785</v>
      </c>
      <c r="Z44" s="5" t="s">
        <v>2017</v>
      </c>
      <c r="AA44" s="5">
        <v>55</v>
      </c>
      <c r="AB44" s="5" t="s">
        <v>167</v>
      </c>
      <c r="AC44" s="5" t="s">
        <v>167</v>
      </c>
      <c r="AD44" s="5" t="s">
        <v>837</v>
      </c>
      <c r="AE44" s="5" t="s">
        <v>2488</v>
      </c>
    </row>
    <row r="45" spans="10:31" x14ac:dyDescent="0.3">
      <c r="J45" t="s">
        <v>615</v>
      </c>
      <c r="K45" t="s">
        <v>1427</v>
      </c>
      <c r="L45">
        <v>55</v>
      </c>
      <c r="M45" t="s">
        <v>167</v>
      </c>
      <c r="N45" t="s">
        <v>167</v>
      </c>
      <c r="O45" t="s">
        <v>167</v>
      </c>
      <c r="P45" t="s">
        <v>2488</v>
      </c>
      <c r="Y45" s="5" t="s">
        <v>785</v>
      </c>
      <c r="Z45" s="5" t="s">
        <v>2017</v>
      </c>
      <c r="AA45" s="5">
        <v>55</v>
      </c>
      <c r="AB45" s="5" t="s">
        <v>167</v>
      </c>
      <c r="AC45" s="5" t="s">
        <v>167</v>
      </c>
      <c r="AD45" s="5" t="s">
        <v>837</v>
      </c>
      <c r="AE45" s="5" t="s">
        <v>2488</v>
      </c>
    </row>
    <row r="46" spans="10:31" x14ac:dyDescent="0.3">
      <c r="J46" t="s">
        <v>615</v>
      </c>
      <c r="K46" t="s">
        <v>1427</v>
      </c>
      <c r="L46">
        <v>55</v>
      </c>
      <c r="M46" t="s">
        <v>167</v>
      </c>
      <c r="N46" t="s">
        <v>167</v>
      </c>
      <c r="O46" t="s">
        <v>167</v>
      </c>
      <c r="P46" t="s">
        <v>2488</v>
      </c>
      <c r="Y46" s="5" t="s">
        <v>139</v>
      </c>
      <c r="Z46" s="5" t="s">
        <v>2034</v>
      </c>
      <c r="AA46" s="5">
        <v>63</v>
      </c>
      <c r="AB46" s="5" t="s">
        <v>167</v>
      </c>
      <c r="AC46" s="5" t="s">
        <v>167</v>
      </c>
      <c r="AD46" s="5" t="s">
        <v>837</v>
      </c>
      <c r="AE46" s="5" t="s">
        <v>2488</v>
      </c>
    </row>
    <row r="47" spans="10:31" x14ac:dyDescent="0.3">
      <c r="J47" t="s">
        <v>615</v>
      </c>
      <c r="K47" t="s">
        <v>1427</v>
      </c>
      <c r="L47">
        <v>55</v>
      </c>
      <c r="M47" t="s">
        <v>167</v>
      </c>
      <c r="N47" t="s">
        <v>167</v>
      </c>
      <c r="O47" t="s">
        <v>167</v>
      </c>
      <c r="P47" t="s">
        <v>2488</v>
      </c>
      <c r="Y47" s="5" t="s">
        <v>139</v>
      </c>
      <c r="Z47" s="5" t="s">
        <v>2034</v>
      </c>
      <c r="AA47" s="5">
        <v>63</v>
      </c>
      <c r="AB47" s="5" t="s">
        <v>167</v>
      </c>
      <c r="AC47" s="5" t="s">
        <v>167</v>
      </c>
      <c r="AD47" s="5" t="s">
        <v>837</v>
      </c>
      <c r="AE47" s="5" t="s">
        <v>2488</v>
      </c>
    </row>
    <row r="48" spans="10:31" x14ac:dyDescent="0.3">
      <c r="J48" t="s">
        <v>785</v>
      </c>
      <c r="K48" t="s">
        <v>1483</v>
      </c>
      <c r="L48">
        <v>60</v>
      </c>
      <c r="M48" t="s">
        <v>167</v>
      </c>
      <c r="N48" t="s">
        <v>167</v>
      </c>
      <c r="O48" t="s">
        <v>167</v>
      </c>
      <c r="P48" t="s">
        <v>2488</v>
      </c>
      <c r="Y48" s="5" t="s">
        <v>139</v>
      </c>
      <c r="Z48" s="5" t="s">
        <v>2034</v>
      </c>
      <c r="AA48" s="5">
        <v>63</v>
      </c>
      <c r="AB48" s="5" t="s">
        <v>167</v>
      </c>
      <c r="AC48" s="5" t="s">
        <v>167</v>
      </c>
      <c r="AD48" s="5" t="s">
        <v>837</v>
      </c>
      <c r="AE48" s="5" t="s">
        <v>2488</v>
      </c>
    </row>
    <row r="49" spans="10:31" x14ac:dyDescent="0.3">
      <c r="J49" t="s">
        <v>785</v>
      </c>
      <c r="K49" t="s">
        <v>1483</v>
      </c>
      <c r="L49">
        <v>60</v>
      </c>
      <c r="M49" t="s">
        <v>167</v>
      </c>
      <c r="N49" t="s">
        <v>167</v>
      </c>
      <c r="O49" t="s">
        <v>167</v>
      </c>
      <c r="P49" t="s">
        <v>2488</v>
      </c>
      <c r="Y49" s="5" t="s">
        <v>139</v>
      </c>
      <c r="Z49" s="5" t="s">
        <v>2034</v>
      </c>
      <c r="AA49" s="5">
        <v>63</v>
      </c>
      <c r="AB49" s="5" t="s">
        <v>167</v>
      </c>
      <c r="AC49" s="5" t="s">
        <v>167</v>
      </c>
      <c r="AD49" s="5" t="s">
        <v>837</v>
      </c>
      <c r="AE49" s="5" t="s">
        <v>2488</v>
      </c>
    </row>
    <row r="50" spans="10:31" x14ac:dyDescent="0.3">
      <c r="J50" t="s">
        <v>785</v>
      </c>
      <c r="K50" t="s">
        <v>1483</v>
      </c>
      <c r="L50">
        <v>60</v>
      </c>
      <c r="M50" t="s">
        <v>167</v>
      </c>
      <c r="N50" t="s">
        <v>167</v>
      </c>
      <c r="O50" t="s">
        <v>167</v>
      </c>
      <c r="P50" t="s">
        <v>2488</v>
      </c>
      <c r="Y50" s="5" t="s">
        <v>319</v>
      </c>
      <c r="Z50" s="5" t="s">
        <v>2070</v>
      </c>
      <c r="AA50" s="5">
        <v>62</v>
      </c>
      <c r="AB50" s="5" t="s">
        <v>167</v>
      </c>
      <c r="AC50" s="5" t="s">
        <v>167</v>
      </c>
      <c r="AD50" s="5" t="s">
        <v>837</v>
      </c>
      <c r="AE50" s="5" t="s">
        <v>2488</v>
      </c>
    </row>
    <row r="51" spans="10:31" x14ac:dyDescent="0.3">
      <c r="J51" t="s">
        <v>785</v>
      </c>
      <c r="K51" t="s">
        <v>1513</v>
      </c>
      <c r="L51">
        <v>60</v>
      </c>
      <c r="M51" t="s">
        <v>167</v>
      </c>
      <c r="N51" t="s">
        <v>167</v>
      </c>
      <c r="O51" t="s">
        <v>167</v>
      </c>
      <c r="P51" t="s">
        <v>2488</v>
      </c>
      <c r="Y51" s="5" t="s">
        <v>319</v>
      </c>
      <c r="Z51" s="5" t="s">
        <v>2070</v>
      </c>
      <c r="AA51" s="5">
        <v>62</v>
      </c>
      <c r="AB51" s="5" t="s">
        <v>167</v>
      </c>
      <c r="AC51" s="5" t="s">
        <v>167</v>
      </c>
      <c r="AD51" s="5" t="s">
        <v>837</v>
      </c>
      <c r="AE51" s="5" t="s">
        <v>2488</v>
      </c>
    </row>
    <row r="52" spans="10:31" x14ac:dyDescent="0.3">
      <c r="J52" t="s">
        <v>785</v>
      </c>
      <c r="K52" t="s">
        <v>1513</v>
      </c>
      <c r="L52">
        <v>60</v>
      </c>
      <c r="M52" t="s">
        <v>167</v>
      </c>
      <c r="N52" t="s">
        <v>167</v>
      </c>
      <c r="O52" t="s">
        <v>167</v>
      </c>
      <c r="P52" t="s">
        <v>2488</v>
      </c>
      <c r="Y52" s="5" t="s">
        <v>319</v>
      </c>
      <c r="Z52" s="5" t="s">
        <v>2070</v>
      </c>
      <c r="AA52" s="5">
        <v>62</v>
      </c>
      <c r="AB52" s="5" t="s">
        <v>167</v>
      </c>
      <c r="AC52" s="5" t="s">
        <v>167</v>
      </c>
      <c r="AD52" s="5" t="s">
        <v>837</v>
      </c>
      <c r="AE52" s="5" t="s">
        <v>2488</v>
      </c>
    </row>
    <row r="53" spans="10:31" x14ac:dyDescent="0.3">
      <c r="J53" t="s">
        <v>785</v>
      </c>
      <c r="K53" t="s">
        <v>1513</v>
      </c>
      <c r="L53">
        <v>60</v>
      </c>
      <c r="M53" t="s">
        <v>167</v>
      </c>
      <c r="N53" t="s">
        <v>167</v>
      </c>
      <c r="O53" t="s">
        <v>167</v>
      </c>
      <c r="P53" t="s">
        <v>2488</v>
      </c>
      <c r="Y53" s="5" t="s">
        <v>319</v>
      </c>
      <c r="Z53" s="5" t="s">
        <v>2070</v>
      </c>
      <c r="AA53" s="5">
        <v>62</v>
      </c>
      <c r="AB53" s="5" t="s">
        <v>167</v>
      </c>
      <c r="AC53" s="5" t="s">
        <v>167</v>
      </c>
      <c r="AD53" s="5" t="s">
        <v>837</v>
      </c>
      <c r="AE53" s="5" t="s">
        <v>2488</v>
      </c>
    </row>
    <row r="54" spans="10:31" x14ac:dyDescent="0.3">
      <c r="J54" t="s">
        <v>785</v>
      </c>
      <c r="K54" t="s">
        <v>1538</v>
      </c>
      <c r="L54">
        <v>60</v>
      </c>
      <c r="M54" t="s">
        <v>167</v>
      </c>
      <c r="N54" t="s">
        <v>167</v>
      </c>
      <c r="O54" t="s">
        <v>167</v>
      </c>
      <c r="P54" t="s">
        <v>2488</v>
      </c>
      <c r="Y54" s="5" t="s">
        <v>319</v>
      </c>
      <c r="Z54" s="5" t="s">
        <v>2070</v>
      </c>
      <c r="AA54" s="5">
        <v>62</v>
      </c>
      <c r="AB54" s="5" t="s">
        <v>167</v>
      </c>
      <c r="AC54" s="5" t="s">
        <v>167</v>
      </c>
      <c r="AD54" s="5" t="s">
        <v>837</v>
      </c>
      <c r="AE54" s="5" t="s">
        <v>2488</v>
      </c>
    </row>
    <row r="55" spans="10:31" x14ac:dyDescent="0.3">
      <c r="J55" t="s">
        <v>785</v>
      </c>
      <c r="K55" t="s">
        <v>1538</v>
      </c>
      <c r="L55">
        <v>80</v>
      </c>
      <c r="M55" t="s">
        <v>167</v>
      </c>
      <c r="N55" t="s">
        <v>167</v>
      </c>
      <c r="O55" t="s">
        <v>167</v>
      </c>
      <c r="P55" t="s">
        <v>2488</v>
      </c>
      <c r="Y55" s="5" t="s">
        <v>319</v>
      </c>
      <c r="Z55" s="5" t="s">
        <v>2070</v>
      </c>
      <c r="AA55" s="5">
        <v>62</v>
      </c>
      <c r="AB55" s="5" t="s">
        <v>167</v>
      </c>
      <c r="AC55" s="5" t="s">
        <v>167</v>
      </c>
      <c r="AD55" s="5" t="s">
        <v>837</v>
      </c>
      <c r="AE55" s="5" t="s">
        <v>2488</v>
      </c>
    </row>
    <row r="56" spans="10:31" x14ac:dyDescent="0.3">
      <c r="J56" t="s">
        <v>785</v>
      </c>
      <c r="K56" t="s">
        <v>1538</v>
      </c>
      <c r="L56">
        <v>80</v>
      </c>
      <c r="M56" t="s">
        <v>167</v>
      </c>
      <c r="N56" t="s">
        <v>167</v>
      </c>
      <c r="O56" t="s">
        <v>167</v>
      </c>
      <c r="P56" t="s">
        <v>2488</v>
      </c>
      <c r="Y56" s="5" t="s">
        <v>319</v>
      </c>
      <c r="Z56" s="5" t="s">
        <v>2070</v>
      </c>
      <c r="AA56" s="5">
        <v>62</v>
      </c>
      <c r="AB56" s="5" t="s">
        <v>167</v>
      </c>
      <c r="AC56" s="5" t="s">
        <v>167</v>
      </c>
      <c r="AD56" s="5" t="s">
        <v>837</v>
      </c>
      <c r="AE56" s="5" t="s">
        <v>2488</v>
      </c>
    </row>
    <row r="57" spans="10:31" x14ac:dyDescent="0.3">
      <c r="J57" t="s">
        <v>785</v>
      </c>
      <c r="K57" t="s">
        <v>1538</v>
      </c>
      <c r="L57">
        <v>60</v>
      </c>
      <c r="M57" t="s">
        <v>167</v>
      </c>
      <c r="N57" t="s">
        <v>167</v>
      </c>
      <c r="O57" t="s">
        <v>167</v>
      </c>
      <c r="P57" t="s">
        <v>2488</v>
      </c>
      <c r="Y57" s="5" t="s">
        <v>319</v>
      </c>
      <c r="Z57" s="5" t="s">
        <v>2070</v>
      </c>
      <c r="AA57" s="5">
        <v>62</v>
      </c>
      <c r="AB57" s="5" t="s">
        <v>167</v>
      </c>
      <c r="AC57" s="5" t="s">
        <v>167</v>
      </c>
      <c r="AD57" s="5" t="s">
        <v>837</v>
      </c>
      <c r="AE57" s="5" t="s">
        <v>2488</v>
      </c>
    </row>
    <row r="58" spans="10:31" x14ac:dyDescent="0.3">
      <c r="J58" t="s">
        <v>785</v>
      </c>
      <c r="K58" t="s">
        <v>1538</v>
      </c>
      <c r="L58">
        <v>60</v>
      </c>
      <c r="M58" t="s">
        <v>167</v>
      </c>
      <c r="N58" t="s">
        <v>167</v>
      </c>
      <c r="O58" t="s">
        <v>167</v>
      </c>
      <c r="P58" t="s">
        <v>2488</v>
      </c>
      <c r="Y58" s="5" t="s">
        <v>615</v>
      </c>
      <c r="Z58" s="5" t="s">
        <v>2094</v>
      </c>
      <c r="AA58" s="5">
        <v>55</v>
      </c>
      <c r="AB58" s="5" t="s">
        <v>167</v>
      </c>
      <c r="AC58" s="5" t="s">
        <v>167</v>
      </c>
      <c r="AD58" s="5" t="s">
        <v>837</v>
      </c>
      <c r="AE58" s="5" t="s">
        <v>2488</v>
      </c>
    </row>
    <row r="59" spans="10:31" x14ac:dyDescent="0.3">
      <c r="J59" t="s">
        <v>785</v>
      </c>
      <c r="K59" t="s">
        <v>1538</v>
      </c>
      <c r="L59">
        <v>60</v>
      </c>
      <c r="M59" t="s">
        <v>167</v>
      </c>
      <c r="N59" t="s">
        <v>167</v>
      </c>
      <c r="O59" t="s">
        <v>167</v>
      </c>
      <c r="P59" t="s">
        <v>2488</v>
      </c>
      <c r="Y59" s="5" t="s">
        <v>615</v>
      </c>
      <c r="Z59" s="5" t="s">
        <v>2094</v>
      </c>
      <c r="AA59" s="5">
        <v>66</v>
      </c>
      <c r="AB59" s="5" t="s">
        <v>167</v>
      </c>
      <c r="AC59" s="5" t="s">
        <v>167</v>
      </c>
      <c r="AD59" s="5" t="s">
        <v>837</v>
      </c>
      <c r="AE59" s="5" t="s">
        <v>2488</v>
      </c>
    </row>
    <row r="60" spans="10:31" x14ac:dyDescent="0.3">
      <c r="J60" t="s">
        <v>785</v>
      </c>
      <c r="K60" t="s">
        <v>1538</v>
      </c>
      <c r="L60">
        <v>60</v>
      </c>
      <c r="M60" t="s">
        <v>167</v>
      </c>
      <c r="N60" t="s">
        <v>167</v>
      </c>
      <c r="O60" t="s">
        <v>167</v>
      </c>
      <c r="P60" t="s">
        <v>2488</v>
      </c>
      <c r="Y60" s="5" t="s">
        <v>615</v>
      </c>
      <c r="Z60" s="5" t="s">
        <v>2094</v>
      </c>
      <c r="AA60" s="5">
        <v>55</v>
      </c>
      <c r="AB60" s="5" t="s">
        <v>167</v>
      </c>
      <c r="AC60" s="5" t="s">
        <v>167</v>
      </c>
      <c r="AD60" s="5" t="s">
        <v>837</v>
      </c>
      <c r="AE60" s="5" t="s">
        <v>2488</v>
      </c>
    </row>
    <row r="61" spans="10:31" x14ac:dyDescent="0.3">
      <c r="J61" t="s">
        <v>785</v>
      </c>
      <c r="K61" t="s">
        <v>1538</v>
      </c>
      <c r="L61">
        <v>60</v>
      </c>
      <c r="M61" t="s">
        <v>167</v>
      </c>
      <c r="N61" t="s">
        <v>167</v>
      </c>
      <c r="O61" t="s">
        <v>167</v>
      </c>
      <c r="P61" t="s">
        <v>2488</v>
      </c>
      <c r="Y61" s="5" t="s">
        <v>615</v>
      </c>
      <c r="Z61" s="5" t="s">
        <v>2094</v>
      </c>
      <c r="AA61" s="5">
        <v>66</v>
      </c>
      <c r="AB61" s="5" t="s">
        <v>167</v>
      </c>
      <c r="AC61" s="5" t="s">
        <v>167</v>
      </c>
      <c r="AD61" s="5" t="s">
        <v>837</v>
      </c>
      <c r="AE61" s="5" t="s">
        <v>2488</v>
      </c>
    </row>
    <row r="62" spans="10:31" x14ac:dyDescent="0.3">
      <c r="J62" t="s">
        <v>785</v>
      </c>
      <c r="K62" t="s">
        <v>1538</v>
      </c>
      <c r="L62">
        <v>60</v>
      </c>
      <c r="M62" t="s">
        <v>167</v>
      </c>
      <c r="N62" t="s">
        <v>167</v>
      </c>
      <c r="O62" t="s">
        <v>167</v>
      </c>
      <c r="P62" t="s">
        <v>2488</v>
      </c>
      <c r="Y62" s="5" t="s">
        <v>898</v>
      </c>
      <c r="Z62" s="5" t="s">
        <v>2117</v>
      </c>
      <c r="AA62" s="5">
        <v>80</v>
      </c>
      <c r="AB62" s="5" t="s">
        <v>167</v>
      </c>
      <c r="AC62" s="5" t="s">
        <v>167</v>
      </c>
      <c r="AD62" s="5" t="s">
        <v>837</v>
      </c>
      <c r="AE62" s="5" t="s">
        <v>2488</v>
      </c>
    </row>
    <row r="63" spans="10:31" x14ac:dyDescent="0.3">
      <c r="J63" t="s">
        <v>865</v>
      </c>
      <c r="K63" t="s">
        <v>1569</v>
      </c>
      <c r="L63">
        <v>55</v>
      </c>
      <c r="M63" t="s">
        <v>167</v>
      </c>
      <c r="N63" t="s">
        <v>167</v>
      </c>
      <c r="O63" t="s">
        <v>167</v>
      </c>
      <c r="P63" t="s">
        <v>2488</v>
      </c>
      <c r="Y63" s="5" t="s">
        <v>898</v>
      </c>
      <c r="Z63" s="5" t="s">
        <v>2274</v>
      </c>
      <c r="AA63" s="5">
        <v>70</v>
      </c>
      <c r="AB63" s="5" t="s">
        <v>167</v>
      </c>
      <c r="AC63" s="5" t="s">
        <v>167</v>
      </c>
      <c r="AD63" s="5" t="s">
        <v>837</v>
      </c>
      <c r="AE63" s="5" t="s">
        <v>2488</v>
      </c>
    </row>
    <row r="64" spans="10:31" x14ac:dyDescent="0.3">
      <c r="J64" t="s">
        <v>865</v>
      </c>
      <c r="K64" t="s">
        <v>1569</v>
      </c>
      <c r="L64">
        <v>55</v>
      </c>
      <c r="M64" t="s">
        <v>167</v>
      </c>
      <c r="N64" t="s">
        <v>167</v>
      </c>
      <c r="O64" t="s">
        <v>167</v>
      </c>
      <c r="P64" t="s">
        <v>2488</v>
      </c>
    </row>
    <row r="65" spans="10:16" x14ac:dyDescent="0.3">
      <c r="J65" t="s">
        <v>865</v>
      </c>
      <c r="K65" t="s">
        <v>1569</v>
      </c>
      <c r="L65">
        <v>55</v>
      </c>
      <c r="M65" t="s">
        <v>167</v>
      </c>
      <c r="N65" t="s">
        <v>167</v>
      </c>
      <c r="O65" t="s">
        <v>167</v>
      </c>
      <c r="P65" t="s">
        <v>2488</v>
      </c>
    </row>
    <row r="66" spans="10:16" x14ac:dyDescent="0.3">
      <c r="J66" t="s">
        <v>865</v>
      </c>
      <c r="K66" t="s">
        <v>1569</v>
      </c>
      <c r="L66">
        <v>55</v>
      </c>
      <c r="M66" t="s">
        <v>167</v>
      </c>
      <c r="N66" t="s">
        <v>167</v>
      </c>
      <c r="O66" t="s">
        <v>167</v>
      </c>
      <c r="P66" t="s">
        <v>2488</v>
      </c>
    </row>
    <row r="67" spans="10:16" x14ac:dyDescent="0.3">
      <c r="J67" t="s">
        <v>785</v>
      </c>
      <c r="K67" t="s">
        <v>1584</v>
      </c>
      <c r="L67">
        <v>70</v>
      </c>
      <c r="M67" t="s">
        <v>167</v>
      </c>
      <c r="N67" t="s">
        <v>167</v>
      </c>
      <c r="O67" t="s">
        <v>167</v>
      </c>
      <c r="P67" t="s">
        <v>2488</v>
      </c>
    </row>
    <row r="68" spans="10:16" x14ac:dyDescent="0.3">
      <c r="J68" t="s">
        <v>785</v>
      </c>
      <c r="K68" t="s">
        <v>1584</v>
      </c>
      <c r="L68">
        <v>70</v>
      </c>
      <c r="M68" t="s">
        <v>167</v>
      </c>
      <c r="N68" t="s">
        <v>167</v>
      </c>
      <c r="O68" t="s">
        <v>167</v>
      </c>
      <c r="P68" t="s">
        <v>2488</v>
      </c>
    </row>
    <row r="69" spans="10:16" x14ac:dyDescent="0.3">
      <c r="J69" t="s">
        <v>785</v>
      </c>
      <c r="K69" t="s">
        <v>1584</v>
      </c>
      <c r="L69">
        <v>70</v>
      </c>
      <c r="M69" t="s">
        <v>167</v>
      </c>
      <c r="N69" t="s">
        <v>167</v>
      </c>
      <c r="O69" t="s">
        <v>167</v>
      </c>
      <c r="P69" t="s">
        <v>2488</v>
      </c>
    </row>
    <row r="70" spans="10:16" x14ac:dyDescent="0.3">
      <c r="J70" t="s">
        <v>785</v>
      </c>
      <c r="K70" t="s">
        <v>1584</v>
      </c>
      <c r="L70">
        <v>70</v>
      </c>
      <c r="M70" t="s">
        <v>167</v>
      </c>
      <c r="N70" t="s">
        <v>167</v>
      </c>
      <c r="O70" t="s">
        <v>167</v>
      </c>
      <c r="P70" t="s">
        <v>2488</v>
      </c>
    </row>
    <row r="71" spans="10:16" x14ac:dyDescent="0.3">
      <c r="J71" t="s">
        <v>785</v>
      </c>
      <c r="K71" t="s">
        <v>1584</v>
      </c>
      <c r="L71">
        <v>70</v>
      </c>
      <c r="M71" t="s">
        <v>167</v>
      </c>
      <c r="N71" t="s">
        <v>167</v>
      </c>
      <c r="O71" t="s">
        <v>167</v>
      </c>
      <c r="P71" t="s">
        <v>2488</v>
      </c>
    </row>
    <row r="72" spans="10:16" x14ac:dyDescent="0.3">
      <c r="J72" t="s">
        <v>785</v>
      </c>
      <c r="K72" t="s">
        <v>1584</v>
      </c>
      <c r="L72">
        <v>70</v>
      </c>
      <c r="M72" t="s">
        <v>167</v>
      </c>
      <c r="N72" t="s">
        <v>167</v>
      </c>
      <c r="O72" t="s">
        <v>167</v>
      </c>
      <c r="P72" t="s">
        <v>2488</v>
      </c>
    </row>
    <row r="73" spans="10:16" x14ac:dyDescent="0.3">
      <c r="J73" t="s">
        <v>785</v>
      </c>
      <c r="K73" t="s">
        <v>1584</v>
      </c>
      <c r="L73">
        <v>70</v>
      </c>
      <c r="M73" t="s">
        <v>167</v>
      </c>
      <c r="N73" t="s">
        <v>167</v>
      </c>
      <c r="O73" t="s">
        <v>167</v>
      </c>
      <c r="P73" t="s">
        <v>2488</v>
      </c>
    </row>
    <row r="74" spans="10:16" x14ac:dyDescent="0.3">
      <c r="J74" t="s">
        <v>785</v>
      </c>
      <c r="K74" t="s">
        <v>1584</v>
      </c>
      <c r="L74">
        <v>70</v>
      </c>
      <c r="M74" t="s">
        <v>167</v>
      </c>
      <c r="N74" t="s">
        <v>167</v>
      </c>
      <c r="O74" t="s">
        <v>167</v>
      </c>
      <c r="P74" t="s">
        <v>2488</v>
      </c>
    </row>
    <row r="75" spans="10:16" x14ac:dyDescent="0.3">
      <c r="J75" t="s">
        <v>785</v>
      </c>
      <c r="K75" t="s">
        <v>1584</v>
      </c>
      <c r="L75">
        <v>70</v>
      </c>
      <c r="M75" t="s">
        <v>167</v>
      </c>
      <c r="N75" t="s">
        <v>167</v>
      </c>
      <c r="O75" t="s">
        <v>167</v>
      </c>
      <c r="P75" t="s">
        <v>2488</v>
      </c>
    </row>
    <row r="76" spans="10:16" x14ac:dyDescent="0.3">
      <c r="J76" t="s">
        <v>785</v>
      </c>
      <c r="K76" t="s">
        <v>1584</v>
      </c>
      <c r="L76">
        <v>70</v>
      </c>
      <c r="M76" t="s">
        <v>167</v>
      </c>
      <c r="N76" t="s">
        <v>167</v>
      </c>
      <c r="O76" t="s">
        <v>167</v>
      </c>
      <c r="P76" t="s">
        <v>2488</v>
      </c>
    </row>
    <row r="77" spans="10:16" x14ac:dyDescent="0.3">
      <c r="J77" t="s">
        <v>785</v>
      </c>
      <c r="K77" t="s">
        <v>1584</v>
      </c>
      <c r="L77">
        <v>70</v>
      </c>
      <c r="M77" t="s">
        <v>167</v>
      </c>
      <c r="N77" t="s">
        <v>167</v>
      </c>
      <c r="O77" t="s">
        <v>167</v>
      </c>
      <c r="P77" t="s">
        <v>2488</v>
      </c>
    </row>
    <row r="78" spans="10:16" x14ac:dyDescent="0.3">
      <c r="J78" t="s">
        <v>785</v>
      </c>
      <c r="K78" t="s">
        <v>1584</v>
      </c>
      <c r="L78">
        <v>70</v>
      </c>
      <c r="M78" t="s">
        <v>167</v>
      </c>
      <c r="N78" t="s">
        <v>167</v>
      </c>
      <c r="O78" t="s">
        <v>167</v>
      </c>
      <c r="P78" t="s">
        <v>2488</v>
      </c>
    </row>
    <row r="79" spans="10:16" x14ac:dyDescent="0.3">
      <c r="J79" t="s">
        <v>785</v>
      </c>
      <c r="K79" t="s">
        <v>1584</v>
      </c>
      <c r="L79">
        <v>70</v>
      </c>
      <c r="M79" t="s">
        <v>167</v>
      </c>
      <c r="N79" t="s">
        <v>167</v>
      </c>
      <c r="O79" t="s">
        <v>167</v>
      </c>
      <c r="P79" t="s">
        <v>2488</v>
      </c>
    </row>
    <row r="80" spans="10:16" x14ac:dyDescent="0.3">
      <c r="J80" t="s">
        <v>785</v>
      </c>
      <c r="K80" t="s">
        <v>1584</v>
      </c>
      <c r="L80">
        <v>70</v>
      </c>
      <c r="M80" t="s">
        <v>167</v>
      </c>
      <c r="N80" t="s">
        <v>167</v>
      </c>
      <c r="O80" t="s">
        <v>167</v>
      </c>
      <c r="P80" t="s">
        <v>2488</v>
      </c>
    </row>
    <row r="81" spans="10:16" x14ac:dyDescent="0.3">
      <c r="J81" t="s">
        <v>785</v>
      </c>
      <c r="K81" t="s">
        <v>1584</v>
      </c>
      <c r="L81">
        <v>70</v>
      </c>
      <c r="M81" t="s">
        <v>167</v>
      </c>
      <c r="N81" t="s">
        <v>167</v>
      </c>
      <c r="O81" t="s">
        <v>167</v>
      </c>
      <c r="P81" t="s">
        <v>2488</v>
      </c>
    </row>
    <row r="82" spans="10:16" x14ac:dyDescent="0.3">
      <c r="J82" t="s">
        <v>785</v>
      </c>
      <c r="K82" t="s">
        <v>1584</v>
      </c>
      <c r="L82">
        <v>70</v>
      </c>
      <c r="M82" t="s">
        <v>167</v>
      </c>
      <c r="N82" t="s">
        <v>167</v>
      </c>
      <c r="O82" t="s">
        <v>167</v>
      </c>
      <c r="P82" t="s">
        <v>2488</v>
      </c>
    </row>
    <row r="83" spans="10:16" x14ac:dyDescent="0.3">
      <c r="J83" t="s">
        <v>785</v>
      </c>
      <c r="K83" t="s">
        <v>1584</v>
      </c>
      <c r="L83">
        <v>70</v>
      </c>
      <c r="M83" t="s">
        <v>167</v>
      </c>
      <c r="N83" t="s">
        <v>167</v>
      </c>
      <c r="O83" t="s">
        <v>167</v>
      </c>
      <c r="P83" t="s">
        <v>2488</v>
      </c>
    </row>
    <row r="84" spans="10:16" x14ac:dyDescent="0.3">
      <c r="J84" t="s">
        <v>785</v>
      </c>
      <c r="K84" t="s">
        <v>1584</v>
      </c>
      <c r="L84">
        <v>70</v>
      </c>
      <c r="M84" t="s">
        <v>167</v>
      </c>
      <c r="N84" t="s">
        <v>167</v>
      </c>
      <c r="O84" t="s">
        <v>167</v>
      </c>
      <c r="P84" t="s">
        <v>2488</v>
      </c>
    </row>
    <row r="85" spans="10:16" x14ac:dyDescent="0.3">
      <c r="J85" t="s">
        <v>785</v>
      </c>
      <c r="K85" t="s">
        <v>1584</v>
      </c>
      <c r="L85">
        <v>70</v>
      </c>
      <c r="M85" t="s">
        <v>167</v>
      </c>
      <c r="N85" t="s">
        <v>167</v>
      </c>
      <c r="O85" t="s">
        <v>167</v>
      </c>
      <c r="P85" t="s">
        <v>2488</v>
      </c>
    </row>
    <row r="86" spans="10:16" x14ac:dyDescent="0.3">
      <c r="J86" t="s">
        <v>785</v>
      </c>
      <c r="K86" t="s">
        <v>1584</v>
      </c>
      <c r="L86">
        <v>70</v>
      </c>
      <c r="M86" t="s">
        <v>167</v>
      </c>
      <c r="N86" t="s">
        <v>167</v>
      </c>
      <c r="O86" t="s">
        <v>167</v>
      </c>
      <c r="P86" t="s">
        <v>2488</v>
      </c>
    </row>
    <row r="87" spans="10:16" x14ac:dyDescent="0.3">
      <c r="J87" t="s">
        <v>785</v>
      </c>
      <c r="K87" t="s">
        <v>1584</v>
      </c>
      <c r="L87">
        <v>70</v>
      </c>
      <c r="M87" t="s">
        <v>167</v>
      </c>
      <c r="N87" t="s">
        <v>167</v>
      </c>
      <c r="O87" t="s">
        <v>167</v>
      </c>
      <c r="P87" t="s">
        <v>2488</v>
      </c>
    </row>
    <row r="88" spans="10:16" x14ac:dyDescent="0.3">
      <c r="J88" t="s">
        <v>139</v>
      </c>
      <c r="K88" t="s">
        <v>1623</v>
      </c>
      <c r="L88">
        <v>60</v>
      </c>
      <c r="M88" t="s">
        <v>167</v>
      </c>
      <c r="N88" t="s">
        <v>167</v>
      </c>
      <c r="O88" t="s">
        <v>167</v>
      </c>
      <c r="P88" t="s">
        <v>2488</v>
      </c>
    </row>
    <row r="89" spans="10:16" x14ac:dyDescent="0.3">
      <c r="J89" t="s">
        <v>139</v>
      </c>
      <c r="K89" t="s">
        <v>1623</v>
      </c>
      <c r="L89">
        <v>60</v>
      </c>
      <c r="M89" t="s">
        <v>167</v>
      </c>
      <c r="N89" t="s">
        <v>167</v>
      </c>
      <c r="O89" t="s">
        <v>167</v>
      </c>
      <c r="P89" t="s">
        <v>2488</v>
      </c>
    </row>
    <row r="90" spans="10:16" x14ac:dyDescent="0.3">
      <c r="J90" t="s">
        <v>139</v>
      </c>
      <c r="K90" t="s">
        <v>1623</v>
      </c>
      <c r="L90">
        <v>60</v>
      </c>
      <c r="M90" t="s">
        <v>167</v>
      </c>
      <c r="N90" t="s">
        <v>167</v>
      </c>
      <c r="O90" t="s">
        <v>167</v>
      </c>
      <c r="P90" t="s">
        <v>2488</v>
      </c>
    </row>
    <row r="91" spans="10:16" x14ac:dyDescent="0.3">
      <c r="J91" t="s">
        <v>444</v>
      </c>
      <c r="K91" t="s">
        <v>1694</v>
      </c>
      <c r="L91">
        <v>55</v>
      </c>
      <c r="M91" t="s">
        <v>167</v>
      </c>
      <c r="N91" t="s">
        <v>167</v>
      </c>
      <c r="O91" t="s">
        <v>167</v>
      </c>
      <c r="P91" t="s">
        <v>2488</v>
      </c>
    </row>
    <row r="92" spans="10:16" x14ac:dyDescent="0.3">
      <c r="J92" t="s">
        <v>444</v>
      </c>
      <c r="K92" t="s">
        <v>1694</v>
      </c>
      <c r="L92">
        <v>55</v>
      </c>
      <c r="M92" t="s">
        <v>167</v>
      </c>
      <c r="N92" t="s">
        <v>167</v>
      </c>
      <c r="O92" t="s">
        <v>167</v>
      </c>
      <c r="P92" t="s">
        <v>2488</v>
      </c>
    </row>
    <row r="93" spans="10:16" x14ac:dyDescent="0.3">
      <c r="J93" t="s">
        <v>865</v>
      </c>
      <c r="K93" t="s">
        <v>1722</v>
      </c>
      <c r="L93">
        <v>66</v>
      </c>
      <c r="M93" t="s">
        <v>167</v>
      </c>
      <c r="N93" t="s">
        <v>167</v>
      </c>
      <c r="O93" t="s">
        <v>167</v>
      </c>
      <c r="P93" t="s">
        <v>2488</v>
      </c>
    </row>
    <row r="94" spans="10:16" x14ac:dyDescent="0.3">
      <c r="J94" t="s">
        <v>865</v>
      </c>
      <c r="K94" t="s">
        <v>1722</v>
      </c>
      <c r="L94">
        <v>66</v>
      </c>
      <c r="M94" t="s">
        <v>167</v>
      </c>
      <c r="N94" t="s">
        <v>167</v>
      </c>
      <c r="O94" t="s">
        <v>167</v>
      </c>
      <c r="P94" t="s">
        <v>2488</v>
      </c>
    </row>
    <row r="95" spans="10:16" x14ac:dyDescent="0.3">
      <c r="J95" t="s">
        <v>865</v>
      </c>
      <c r="K95" t="s">
        <v>1722</v>
      </c>
      <c r="L95">
        <v>66</v>
      </c>
      <c r="M95" t="s">
        <v>167</v>
      </c>
      <c r="N95" t="s">
        <v>167</v>
      </c>
      <c r="O95" t="s">
        <v>167</v>
      </c>
      <c r="P95" t="s">
        <v>2488</v>
      </c>
    </row>
    <row r="96" spans="10:16" x14ac:dyDescent="0.3">
      <c r="J96" t="s">
        <v>865</v>
      </c>
      <c r="K96" t="s">
        <v>1722</v>
      </c>
      <c r="L96">
        <v>66</v>
      </c>
      <c r="M96" t="s">
        <v>167</v>
      </c>
      <c r="N96" t="s">
        <v>167</v>
      </c>
      <c r="O96" t="s">
        <v>167</v>
      </c>
      <c r="P96" t="s">
        <v>2488</v>
      </c>
    </row>
    <row r="97" spans="10:16" x14ac:dyDescent="0.3">
      <c r="J97" t="s">
        <v>865</v>
      </c>
      <c r="K97" t="s">
        <v>1722</v>
      </c>
      <c r="L97">
        <v>66</v>
      </c>
      <c r="M97" t="s">
        <v>167</v>
      </c>
      <c r="N97" t="s">
        <v>167</v>
      </c>
      <c r="O97" t="s">
        <v>167</v>
      </c>
      <c r="P97" t="s">
        <v>2488</v>
      </c>
    </row>
    <row r="98" spans="10:16" x14ac:dyDescent="0.3">
      <c r="J98" t="s">
        <v>865</v>
      </c>
      <c r="K98" t="s">
        <v>1722</v>
      </c>
      <c r="L98">
        <v>66</v>
      </c>
      <c r="M98" t="s">
        <v>167</v>
      </c>
      <c r="N98" t="s">
        <v>167</v>
      </c>
      <c r="O98" t="s">
        <v>167</v>
      </c>
      <c r="P98" t="s">
        <v>2488</v>
      </c>
    </row>
    <row r="99" spans="10:16" x14ac:dyDescent="0.3">
      <c r="J99" t="s">
        <v>444</v>
      </c>
      <c r="K99" t="s">
        <v>1738</v>
      </c>
      <c r="L99">
        <v>80</v>
      </c>
      <c r="M99" t="s">
        <v>167</v>
      </c>
      <c r="N99" t="s">
        <v>167</v>
      </c>
      <c r="O99" t="s">
        <v>167</v>
      </c>
      <c r="P99" t="s">
        <v>2488</v>
      </c>
    </row>
    <row r="100" spans="10:16" x14ac:dyDescent="0.3">
      <c r="J100" t="s">
        <v>444</v>
      </c>
      <c r="K100" t="s">
        <v>1738</v>
      </c>
      <c r="L100">
        <v>80</v>
      </c>
      <c r="M100" t="s">
        <v>167</v>
      </c>
      <c r="N100" t="s">
        <v>167</v>
      </c>
      <c r="O100" t="s">
        <v>167</v>
      </c>
      <c r="P100" t="s">
        <v>2488</v>
      </c>
    </row>
    <row r="101" spans="10:16" x14ac:dyDescent="0.3">
      <c r="J101" t="s">
        <v>444</v>
      </c>
      <c r="K101" t="s">
        <v>1738</v>
      </c>
      <c r="L101">
        <v>80</v>
      </c>
      <c r="M101" t="s">
        <v>167</v>
      </c>
      <c r="N101" t="s">
        <v>167</v>
      </c>
      <c r="O101" t="s">
        <v>167</v>
      </c>
      <c r="P101" t="s">
        <v>2488</v>
      </c>
    </row>
    <row r="102" spans="10:16" x14ac:dyDescent="0.3">
      <c r="J102" t="s">
        <v>444</v>
      </c>
      <c r="K102" t="s">
        <v>1738</v>
      </c>
      <c r="L102">
        <v>80</v>
      </c>
      <c r="M102" t="s">
        <v>167</v>
      </c>
      <c r="N102" t="s">
        <v>167</v>
      </c>
      <c r="O102" t="s">
        <v>167</v>
      </c>
      <c r="P102" t="s">
        <v>2488</v>
      </c>
    </row>
    <row r="103" spans="10:16" x14ac:dyDescent="0.3">
      <c r="J103" t="s">
        <v>444</v>
      </c>
      <c r="K103" t="s">
        <v>1738</v>
      </c>
      <c r="L103">
        <v>80</v>
      </c>
      <c r="M103" t="s">
        <v>167</v>
      </c>
      <c r="N103" t="s">
        <v>167</v>
      </c>
      <c r="O103" t="s">
        <v>167</v>
      </c>
      <c r="P103" t="s">
        <v>2488</v>
      </c>
    </row>
    <row r="104" spans="10:16" x14ac:dyDescent="0.3">
      <c r="J104" t="s">
        <v>444</v>
      </c>
      <c r="K104" t="s">
        <v>1738</v>
      </c>
      <c r="L104">
        <v>80</v>
      </c>
      <c r="M104" t="s">
        <v>167</v>
      </c>
      <c r="N104" t="s">
        <v>167</v>
      </c>
      <c r="O104" t="s">
        <v>167</v>
      </c>
      <c r="P104" t="s">
        <v>2488</v>
      </c>
    </row>
    <row r="105" spans="10:16" x14ac:dyDescent="0.3">
      <c r="J105" t="s">
        <v>679</v>
      </c>
      <c r="K105" t="s">
        <v>1769</v>
      </c>
      <c r="L105">
        <v>80</v>
      </c>
      <c r="M105" t="s">
        <v>167</v>
      </c>
      <c r="N105" t="s">
        <v>167</v>
      </c>
      <c r="O105" t="s">
        <v>167</v>
      </c>
      <c r="P105" t="s">
        <v>2488</v>
      </c>
    </row>
    <row r="106" spans="10:16" x14ac:dyDescent="0.3">
      <c r="J106" t="s">
        <v>679</v>
      </c>
      <c r="K106" t="s">
        <v>1769</v>
      </c>
      <c r="L106">
        <v>80</v>
      </c>
      <c r="M106" t="s">
        <v>167</v>
      </c>
      <c r="N106" t="s">
        <v>167</v>
      </c>
      <c r="O106" t="s">
        <v>167</v>
      </c>
      <c r="P106" t="s">
        <v>2488</v>
      </c>
    </row>
    <row r="107" spans="10:16" x14ac:dyDescent="0.3">
      <c r="J107" t="s">
        <v>679</v>
      </c>
      <c r="K107" t="s">
        <v>1769</v>
      </c>
      <c r="L107">
        <v>80</v>
      </c>
      <c r="M107" t="s">
        <v>167</v>
      </c>
      <c r="N107" t="s">
        <v>167</v>
      </c>
      <c r="O107" t="s">
        <v>167</v>
      </c>
      <c r="P107" t="s">
        <v>2488</v>
      </c>
    </row>
    <row r="108" spans="10:16" x14ac:dyDescent="0.3">
      <c r="J108" t="s">
        <v>865</v>
      </c>
      <c r="K108" t="s">
        <v>1789</v>
      </c>
      <c r="L108">
        <v>63</v>
      </c>
      <c r="M108" t="s">
        <v>167</v>
      </c>
      <c r="N108" t="s">
        <v>167</v>
      </c>
      <c r="O108" t="s">
        <v>167</v>
      </c>
      <c r="P108" t="s">
        <v>2488</v>
      </c>
    </row>
    <row r="109" spans="10:16" x14ac:dyDescent="0.3">
      <c r="J109" t="s">
        <v>898</v>
      </c>
      <c r="K109" t="s">
        <v>1800</v>
      </c>
      <c r="L109">
        <v>51</v>
      </c>
      <c r="M109" t="s">
        <v>167</v>
      </c>
      <c r="N109" t="s">
        <v>167</v>
      </c>
      <c r="O109" t="s">
        <v>167</v>
      </c>
      <c r="P109" t="s">
        <v>2488</v>
      </c>
    </row>
    <row r="110" spans="10:16" x14ac:dyDescent="0.3">
      <c r="J110" t="s">
        <v>898</v>
      </c>
      <c r="K110" t="s">
        <v>1800</v>
      </c>
      <c r="L110">
        <v>51</v>
      </c>
      <c r="M110" t="s">
        <v>167</v>
      </c>
      <c r="N110" t="s">
        <v>167</v>
      </c>
      <c r="O110" t="s">
        <v>167</v>
      </c>
      <c r="P110" t="s">
        <v>2488</v>
      </c>
    </row>
    <row r="111" spans="10:16" x14ac:dyDescent="0.3">
      <c r="J111" t="s">
        <v>898</v>
      </c>
      <c r="K111" t="s">
        <v>1800</v>
      </c>
      <c r="L111">
        <v>51</v>
      </c>
      <c r="M111" t="s">
        <v>167</v>
      </c>
      <c r="N111" t="s">
        <v>167</v>
      </c>
      <c r="O111" t="s">
        <v>167</v>
      </c>
      <c r="P111" t="s">
        <v>2488</v>
      </c>
    </row>
    <row r="112" spans="10:16" x14ac:dyDescent="0.3">
      <c r="J112" t="s">
        <v>898</v>
      </c>
      <c r="K112" t="s">
        <v>1800</v>
      </c>
      <c r="L112">
        <v>61</v>
      </c>
      <c r="M112" t="s">
        <v>167</v>
      </c>
      <c r="N112" t="s">
        <v>167</v>
      </c>
      <c r="O112" t="s">
        <v>167</v>
      </c>
      <c r="P112" t="s">
        <v>2488</v>
      </c>
    </row>
    <row r="113" spans="10:16" x14ac:dyDescent="0.3">
      <c r="J113" t="s">
        <v>898</v>
      </c>
      <c r="K113" t="s">
        <v>1800</v>
      </c>
      <c r="L113">
        <v>51</v>
      </c>
      <c r="M113" t="s">
        <v>167</v>
      </c>
      <c r="N113" t="s">
        <v>167</v>
      </c>
      <c r="O113" t="s">
        <v>167</v>
      </c>
      <c r="P113" t="s">
        <v>2488</v>
      </c>
    </row>
    <row r="114" spans="10:16" x14ac:dyDescent="0.3">
      <c r="J114" t="s">
        <v>898</v>
      </c>
      <c r="K114" t="s">
        <v>1831</v>
      </c>
      <c r="L114">
        <v>59</v>
      </c>
      <c r="M114" t="s">
        <v>167</v>
      </c>
      <c r="N114" t="s">
        <v>167</v>
      </c>
      <c r="O114" t="s">
        <v>167</v>
      </c>
      <c r="P114" t="s">
        <v>2488</v>
      </c>
    </row>
    <row r="115" spans="10:16" x14ac:dyDescent="0.3">
      <c r="J115" t="s">
        <v>898</v>
      </c>
      <c r="K115" t="s">
        <v>1848</v>
      </c>
      <c r="L115">
        <v>60</v>
      </c>
      <c r="M115" t="s">
        <v>167</v>
      </c>
      <c r="N115" t="s">
        <v>167</v>
      </c>
      <c r="O115" t="s">
        <v>167</v>
      </c>
      <c r="P115" t="s">
        <v>2488</v>
      </c>
    </row>
    <row r="116" spans="10:16" x14ac:dyDescent="0.3">
      <c r="J116" t="s">
        <v>898</v>
      </c>
      <c r="K116" t="s">
        <v>1848</v>
      </c>
      <c r="L116">
        <v>68</v>
      </c>
      <c r="M116" t="s">
        <v>167</v>
      </c>
      <c r="N116" t="s">
        <v>167</v>
      </c>
      <c r="O116" t="s">
        <v>167</v>
      </c>
      <c r="P116" t="s">
        <v>2488</v>
      </c>
    </row>
    <row r="117" spans="10:16" x14ac:dyDescent="0.3">
      <c r="J117" t="s">
        <v>898</v>
      </c>
      <c r="K117" t="s">
        <v>1848</v>
      </c>
      <c r="L117">
        <v>68</v>
      </c>
      <c r="M117" t="s">
        <v>167</v>
      </c>
      <c r="N117" t="s">
        <v>167</v>
      </c>
      <c r="O117" t="s">
        <v>167</v>
      </c>
      <c r="P117" t="s">
        <v>2488</v>
      </c>
    </row>
    <row r="118" spans="10:16" x14ac:dyDescent="0.3">
      <c r="J118" t="s">
        <v>898</v>
      </c>
      <c r="K118" t="s">
        <v>1866</v>
      </c>
      <c r="L118">
        <v>52</v>
      </c>
      <c r="M118" t="s">
        <v>167</v>
      </c>
      <c r="N118" t="s">
        <v>167</v>
      </c>
      <c r="O118" t="s">
        <v>167</v>
      </c>
      <c r="P118" t="s">
        <v>2488</v>
      </c>
    </row>
    <row r="119" spans="10:16" x14ac:dyDescent="0.3">
      <c r="J119" t="s">
        <v>898</v>
      </c>
      <c r="K119" t="s">
        <v>2117</v>
      </c>
      <c r="L119">
        <v>80</v>
      </c>
      <c r="M119" t="s">
        <v>167</v>
      </c>
      <c r="N119" t="s">
        <v>167</v>
      </c>
      <c r="O119" t="s">
        <v>167</v>
      </c>
      <c r="P119" t="s">
        <v>2488</v>
      </c>
    </row>
    <row r="120" spans="10:16" x14ac:dyDescent="0.3">
      <c r="J120" t="s">
        <v>898</v>
      </c>
      <c r="K120" t="s">
        <v>2127</v>
      </c>
      <c r="L120">
        <v>60</v>
      </c>
      <c r="M120" t="s">
        <v>167</v>
      </c>
      <c r="N120" t="s">
        <v>167</v>
      </c>
      <c r="O120" t="s">
        <v>167</v>
      </c>
      <c r="P120" t="s">
        <v>2488</v>
      </c>
    </row>
    <row r="121" spans="10:16" x14ac:dyDescent="0.3">
      <c r="J121" t="s">
        <v>785</v>
      </c>
      <c r="K121" t="s">
        <v>2172</v>
      </c>
      <c r="L121">
        <v>60</v>
      </c>
      <c r="M121" t="s">
        <v>167</v>
      </c>
      <c r="N121" t="s">
        <v>167</v>
      </c>
      <c r="O121" t="s">
        <v>167</v>
      </c>
      <c r="P121" t="s">
        <v>2488</v>
      </c>
    </row>
    <row r="122" spans="10:16" x14ac:dyDescent="0.3">
      <c r="J122" t="s">
        <v>785</v>
      </c>
      <c r="K122" t="s">
        <v>2172</v>
      </c>
      <c r="L122">
        <v>60</v>
      </c>
      <c r="M122" t="s">
        <v>167</v>
      </c>
      <c r="N122" t="s">
        <v>167</v>
      </c>
      <c r="O122" t="s">
        <v>167</v>
      </c>
      <c r="P122" t="s">
        <v>2488</v>
      </c>
    </row>
    <row r="123" spans="10:16" x14ac:dyDescent="0.3">
      <c r="J123" t="s">
        <v>785</v>
      </c>
      <c r="K123" t="s">
        <v>2172</v>
      </c>
      <c r="L123">
        <v>60</v>
      </c>
      <c r="M123" t="s">
        <v>167</v>
      </c>
      <c r="N123" t="s">
        <v>167</v>
      </c>
      <c r="O123" t="s">
        <v>167</v>
      </c>
      <c r="P123" t="s">
        <v>2488</v>
      </c>
    </row>
    <row r="124" spans="10:16" x14ac:dyDescent="0.3">
      <c r="J124" t="s">
        <v>785</v>
      </c>
      <c r="K124" t="s">
        <v>2172</v>
      </c>
      <c r="L124">
        <v>60</v>
      </c>
      <c r="M124" t="s">
        <v>167</v>
      </c>
      <c r="N124" t="s">
        <v>167</v>
      </c>
      <c r="O124" t="s">
        <v>167</v>
      </c>
      <c r="P124" t="s">
        <v>2488</v>
      </c>
    </row>
    <row r="125" spans="10:16" x14ac:dyDescent="0.3">
      <c r="J125" t="s">
        <v>785</v>
      </c>
      <c r="K125" t="s">
        <v>2172</v>
      </c>
      <c r="L125">
        <v>60</v>
      </c>
      <c r="M125" t="s">
        <v>167</v>
      </c>
      <c r="N125" t="s">
        <v>167</v>
      </c>
      <c r="O125" t="s">
        <v>167</v>
      </c>
      <c r="P125" t="s">
        <v>2488</v>
      </c>
    </row>
    <row r="126" spans="10:16" x14ac:dyDescent="0.3">
      <c r="J126" t="s">
        <v>865</v>
      </c>
      <c r="K126" t="s">
        <v>2204</v>
      </c>
      <c r="L126">
        <v>55</v>
      </c>
      <c r="M126" t="s">
        <v>167</v>
      </c>
      <c r="N126" t="s">
        <v>167</v>
      </c>
      <c r="O126" t="s">
        <v>167</v>
      </c>
      <c r="P126" t="s">
        <v>2488</v>
      </c>
    </row>
    <row r="127" spans="10:16" x14ac:dyDescent="0.3">
      <c r="J127" t="s">
        <v>865</v>
      </c>
      <c r="K127" t="s">
        <v>2204</v>
      </c>
      <c r="L127">
        <v>55</v>
      </c>
      <c r="M127" t="s">
        <v>167</v>
      </c>
      <c r="N127" t="s">
        <v>167</v>
      </c>
      <c r="O127" t="s">
        <v>167</v>
      </c>
      <c r="P127" t="s">
        <v>2488</v>
      </c>
    </row>
    <row r="128" spans="10:16" x14ac:dyDescent="0.3">
      <c r="J128" t="s">
        <v>865</v>
      </c>
      <c r="K128" t="s">
        <v>2204</v>
      </c>
      <c r="L128">
        <v>55</v>
      </c>
      <c r="M128" t="s">
        <v>167</v>
      </c>
      <c r="N128" t="s">
        <v>167</v>
      </c>
      <c r="O128" t="s">
        <v>167</v>
      </c>
      <c r="P128" t="s">
        <v>2488</v>
      </c>
    </row>
    <row r="129" spans="10:16" x14ac:dyDescent="0.3">
      <c r="J129" t="s">
        <v>865</v>
      </c>
      <c r="K129" t="s">
        <v>2204</v>
      </c>
      <c r="L129">
        <v>55</v>
      </c>
      <c r="M129" t="s">
        <v>167</v>
      </c>
      <c r="N129" t="s">
        <v>167</v>
      </c>
      <c r="O129" t="s">
        <v>167</v>
      </c>
      <c r="P129" t="s">
        <v>2488</v>
      </c>
    </row>
    <row r="130" spans="10:16" x14ac:dyDescent="0.3">
      <c r="J130" t="s">
        <v>865</v>
      </c>
      <c r="K130" t="s">
        <v>2204</v>
      </c>
      <c r="L130">
        <v>55</v>
      </c>
      <c r="M130" t="s">
        <v>167</v>
      </c>
      <c r="N130" t="s">
        <v>167</v>
      </c>
      <c r="O130" t="s">
        <v>167</v>
      </c>
      <c r="P130" t="s">
        <v>2488</v>
      </c>
    </row>
    <row r="131" spans="10:16" x14ac:dyDescent="0.3">
      <c r="J131" t="s">
        <v>865</v>
      </c>
      <c r="K131" t="s">
        <v>2204</v>
      </c>
      <c r="L131">
        <v>55</v>
      </c>
      <c r="M131" t="s">
        <v>167</v>
      </c>
      <c r="N131" t="s">
        <v>167</v>
      </c>
      <c r="O131" t="s">
        <v>167</v>
      </c>
      <c r="P131" t="s">
        <v>2488</v>
      </c>
    </row>
    <row r="132" spans="10:16" x14ac:dyDescent="0.3">
      <c r="J132" t="s">
        <v>865</v>
      </c>
      <c r="K132" t="s">
        <v>2204</v>
      </c>
      <c r="L132">
        <v>55</v>
      </c>
      <c r="M132" t="s">
        <v>167</v>
      </c>
      <c r="N132" t="s">
        <v>167</v>
      </c>
      <c r="O132" t="s">
        <v>167</v>
      </c>
      <c r="P132" t="s">
        <v>2488</v>
      </c>
    </row>
    <row r="133" spans="10:16" x14ac:dyDescent="0.3">
      <c r="J133" t="s">
        <v>865</v>
      </c>
      <c r="K133" t="s">
        <v>2204</v>
      </c>
      <c r="L133">
        <v>55</v>
      </c>
      <c r="M133" t="s">
        <v>167</v>
      </c>
      <c r="N133" t="s">
        <v>167</v>
      </c>
      <c r="O133" t="s">
        <v>167</v>
      </c>
      <c r="P133" t="s">
        <v>2488</v>
      </c>
    </row>
    <row r="134" spans="10:16" x14ac:dyDescent="0.3">
      <c r="J134" t="s">
        <v>865</v>
      </c>
      <c r="K134" t="s">
        <v>2204</v>
      </c>
      <c r="L134">
        <v>55</v>
      </c>
      <c r="M134" t="s">
        <v>167</v>
      </c>
      <c r="N134" t="s">
        <v>167</v>
      </c>
      <c r="O134" t="s">
        <v>167</v>
      </c>
      <c r="P134" t="s">
        <v>2488</v>
      </c>
    </row>
    <row r="135" spans="10:16" x14ac:dyDescent="0.3">
      <c r="J135" t="s">
        <v>865</v>
      </c>
      <c r="K135" t="s">
        <v>2204</v>
      </c>
      <c r="L135">
        <v>55</v>
      </c>
      <c r="M135" t="s">
        <v>167</v>
      </c>
      <c r="N135" t="s">
        <v>167</v>
      </c>
      <c r="O135" t="s">
        <v>167</v>
      </c>
      <c r="P135" t="s">
        <v>2488</v>
      </c>
    </row>
    <row r="136" spans="10:16" x14ac:dyDescent="0.3">
      <c r="J136" t="s">
        <v>865</v>
      </c>
      <c r="K136" t="s">
        <v>2204</v>
      </c>
      <c r="L136">
        <v>55</v>
      </c>
      <c r="M136" t="s">
        <v>167</v>
      </c>
      <c r="N136" t="s">
        <v>167</v>
      </c>
      <c r="O136" t="s">
        <v>167</v>
      </c>
      <c r="P136" t="s">
        <v>2488</v>
      </c>
    </row>
    <row r="137" spans="10:16" x14ac:dyDescent="0.3">
      <c r="J137" t="s">
        <v>865</v>
      </c>
      <c r="K137" t="s">
        <v>2204</v>
      </c>
      <c r="L137">
        <v>55</v>
      </c>
      <c r="M137" t="s">
        <v>167</v>
      </c>
      <c r="N137" t="s">
        <v>167</v>
      </c>
      <c r="O137" t="s">
        <v>167</v>
      </c>
      <c r="P137" t="s">
        <v>2488</v>
      </c>
    </row>
    <row r="138" spans="10:16" x14ac:dyDescent="0.3">
      <c r="J138" t="s">
        <v>865</v>
      </c>
      <c r="K138" t="s">
        <v>2204</v>
      </c>
      <c r="L138">
        <v>55</v>
      </c>
      <c r="M138" t="s">
        <v>167</v>
      </c>
      <c r="N138" t="s">
        <v>167</v>
      </c>
      <c r="O138" t="s">
        <v>167</v>
      </c>
      <c r="P138" t="s">
        <v>2488</v>
      </c>
    </row>
    <row r="139" spans="10:16" x14ac:dyDescent="0.3">
      <c r="J139" t="s">
        <v>865</v>
      </c>
      <c r="K139" t="s">
        <v>2204</v>
      </c>
      <c r="L139">
        <v>55</v>
      </c>
      <c r="M139" t="s">
        <v>167</v>
      </c>
      <c r="N139" t="s">
        <v>167</v>
      </c>
      <c r="O139" t="s">
        <v>167</v>
      </c>
      <c r="P139" t="s">
        <v>2488</v>
      </c>
    </row>
    <row r="140" spans="10:16" x14ac:dyDescent="0.3">
      <c r="J140" t="s">
        <v>319</v>
      </c>
      <c r="K140" t="s">
        <v>2219</v>
      </c>
      <c r="L140">
        <v>55</v>
      </c>
      <c r="M140" t="s">
        <v>167</v>
      </c>
      <c r="N140" t="s">
        <v>167</v>
      </c>
      <c r="O140" t="s">
        <v>167</v>
      </c>
      <c r="P140" t="s">
        <v>2488</v>
      </c>
    </row>
    <row r="141" spans="10:16" x14ac:dyDescent="0.3">
      <c r="J141" t="s">
        <v>319</v>
      </c>
      <c r="K141" t="s">
        <v>2219</v>
      </c>
      <c r="L141">
        <v>55</v>
      </c>
      <c r="M141" t="s">
        <v>167</v>
      </c>
      <c r="N141" t="s">
        <v>167</v>
      </c>
      <c r="O141" t="s">
        <v>167</v>
      </c>
      <c r="P141" t="s">
        <v>2488</v>
      </c>
    </row>
    <row r="142" spans="10:16" x14ac:dyDescent="0.3">
      <c r="J142" t="s">
        <v>319</v>
      </c>
      <c r="K142" t="s">
        <v>2219</v>
      </c>
      <c r="L142">
        <v>55</v>
      </c>
      <c r="M142" t="s">
        <v>167</v>
      </c>
      <c r="N142" t="s">
        <v>167</v>
      </c>
      <c r="O142" t="s">
        <v>167</v>
      </c>
      <c r="P142" t="s">
        <v>2488</v>
      </c>
    </row>
    <row r="143" spans="10:16" x14ac:dyDescent="0.3">
      <c r="J143" t="s">
        <v>898</v>
      </c>
      <c r="K143" t="s">
        <v>2253</v>
      </c>
      <c r="L143">
        <v>70</v>
      </c>
      <c r="M143" t="s">
        <v>167</v>
      </c>
      <c r="N143" t="s">
        <v>167</v>
      </c>
      <c r="O143" t="s">
        <v>167</v>
      </c>
      <c r="P143" t="s">
        <v>2488</v>
      </c>
    </row>
    <row r="144" spans="10:16" x14ac:dyDescent="0.3">
      <c r="J144" t="s">
        <v>898</v>
      </c>
      <c r="K144" t="s">
        <v>2253</v>
      </c>
      <c r="L144">
        <v>70</v>
      </c>
      <c r="M144" t="s">
        <v>167</v>
      </c>
      <c r="N144" t="s">
        <v>167</v>
      </c>
      <c r="O144" t="s">
        <v>167</v>
      </c>
      <c r="P144" t="s">
        <v>2488</v>
      </c>
    </row>
    <row r="145" spans="10:16" x14ac:dyDescent="0.3">
      <c r="J145" t="s">
        <v>898</v>
      </c>
      <c r="K145" t="s">
        <v>2253</v>
      </c>
      <c r="L145">
        <v>70</v>
      </c>
      <c r="M145" t="s">
        <v>167</v>
      </c>
      <c r="N145" t="s">
        <v>167</v>
      </c>
      <c r="O145" t="s">
        <v>167</v>
      </c>
      <c r="P145" t="s">
        <v>2488</v>
      </c>
    </row>
    <row r="146" spans="10:16" x14ac:dyDescent="0.3">
      <c r="J146" t="s">
        <v>898</v>
      </c>
      <c r="K146" t="s">
        <v>2274</v>
      </c>
      <c r="L146">
        <v>88</v>
      </c>
      <c r="M146" t="s">
        <v>167</v>
      </c>
      <c r="N146" t="s">
        <v>167</v>
      </c>
      <c r="O146" t="s">
        <v>167</v>
      </c>
      <c r="P146" t="s">
        <v>2488</v>
      </c>
    </row>
    <row r="147" spans="10:16" x14ac:dyDescent="0.3">
      <c r="J147" t="s">
        <v>898</v>
      </c>
      <c r="K147" t="s">
        <v>2274</v>
      </c>
      <c r="L147">
        <v>88</v>
      </c>
      <c r="M147" t="s">
        <v>167</v>
      </c>
      <c r="N147" t="s">
        <v>167</v>
      </c>
      <c r="O147" t="s">
        <v>167</v>
      </c>
      <c r="P147" t="s">
        <v>2488</v>
      </c>
    </row>
    <row r="148" spans="10:16" x14ac:dyDescent="0.3">
      <c r="J148" t="s">
        <v>898</v>
      </c>
      <c r="K148" t="s">
        <v>2274</v>
      </c>
      <c r="L148">
        <v>66</v>
      </c>
      <c r="M148" t="s">
        <v>167</v>
      </c>
      <c r="N148" t="s">
        <v>167</v>
      </c>
      <c r="O148" t="s">
        <v>167</v>
      </c>
      <c r="P148" t="s">
        <v>2488</v>
      </c>
    </row>
    <row r="149" spans="10:16" x14ac:dyDescent="0.3">
      <c r="J149" t="s">
        <v>898</v>
      </c>
      <c r="K149" t="s">
        <v>2302</v>
      </c>
      <c r="L149">
        <v>68</v>
      </c>
      <c r="M149" t="s">
        <v>167</v>
      </c>
      <c r="N149" t="s">
        <v>167</v>
      </c>
      <c r="O149" t="s">
        <v>167</v>
      </c>
      <c r="P149" t="s">
        <v>2488</v>
      </c>
    </row>
    <row r="150" spans="10:16" x14ac:dyDescent="0.3">
      <c r="J150" t="s">
        <v>785</v>
      </c>
      <c r="K150" t="s">
        <v>2347</v>
      </c>
      <c r="L150">
        <v>60</v>
      </c>
      <c r="M150" t="s">
        <v>167</v>
      </c>
      <c r="N150" t="s">
        <v>167</v>
      </c>
      <c r="O150" t="s">
        <v>167</v>
      </c>
      <c r="P150" t="s">
        <v>2488</v>
      </c>
    </row>
    <row r="151" spans="10:16" x14ac:dyDescent="0.3">
      <c r="J151" t="s">
        <v>785</v>
      </c>
      <c r="K151" t="s">
        <v>2347</v>
      </c>
      <c r="L151">
        <v>60</v>
      </c>
      <c r="M151" t="s">
        <v>167</v>
      </c>
      <c r="N151" t="s">
        <v>167</v>
      </c>
      <c r="O151" t="s">
        <v>167</v>
      </c>
      <c r="P151" t="s">
        <v>2488</v>
      </c>
    </row>
    <row r="152" spans="10:16" x14ac:dyDescent="0.3">
      <c r="J152" t="s">
        <v>785</v>
      </c>
      <c r="K152" t="s">
        <v>2347</v>
      </c>
      <c r="L152">
        <v>60</v>
      </c>
      <c r="M152" t="s">
        <v>167</v>
      </c>
      <c r="N152" t="s">
        <v>167</v>
      </c>
      <c r="O152" t="s">
        <v>167</v>
      </c>
      <c r="P152" t="s">
        <v>2488</v>
      </c>
    </row>
    <row r="153" spans="10:16" x14ac:dyDescent="0.3">
      <c r="J153" t="s">
        <v>785</v>
      </c>
      <c r="K153" t="s">
        <v>2347</v>
      </c>
      <c r="L153">
        <v>60</v>
      </c>
      <c r="M153" t="s">
        <v>167</v>
      </c>
      <c r="N153" t="s">
        <v>167</v>
      </c>
      <c r="O153" t="s">
        <v>167</v>
      </c>
      <c r="P153" t="s">
        <v>2488</v>
      </c>
    </row>
    <row r="154" spans="10:16" x14ac:dyDescent="0.3">
      <c r="J154" t="s">
        <v>785</v>
      </c>
      <c r="K154" t="s">
        <v>2347</v>
      </c>
      <c r="L154">
        <v>60</v>
      </c>
      <c r="M154" t="s">
        <v>167</v>
      </c>
      <c r="N154" t="s">
        <v>167</v>
      </c>
      <c r="O154" t="s">
        <v>167</v>
      </c>
      <c r="P154" t="s">
        <v>2488</v>
      </c>
    </row>
    <row r="155" spans="10:16" x14ac:dyDescent="0.3">
      <c r="J155" t="s">
        <v>139</v>
      </c>
      <c r="K155" t="s">
        <v>2358</v>
      </c>
      <c r="L155">
        <v>60</v>
      </c>
      <c r="M155" t="s">
        <v>167</v>
      </c>
      <c r="N155" t="s">
        <v>167</v>
      </c>
      <c r="O155" t="s">
        <v>167</v>
      </c>
      <c r="P155" t="s">
        <v>2488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CAD263-2308-4CF6-B92F-4D095019048F}">
  <ds:schemaRefs>
    <ds:schemaRef ds:uri="0f01b7b4-d4b6-47da-93c5-cffa90a406b9"/>
    <ds:schemaRef ds:uri="http://purl.org/dc/dcmitype/"/>
    <ds:schemaRef ds:uri="http://schemas.microsoft.com/office/2006/documentManagement/types"/>
    <ds:schemaRef ds:uri="http://purl.org/dc/terms/"/>
    <ds:schemaRef ds:uri="http://schemas.microsoft.com/office/infopath/2007/PartnerControls"/>
    <ds:schemaRef ds:uri="http://purl.org/dc/elements/1.1/"/>
    <ds:schemaRef ds:uri="http://schemas.microsoft.com/office/2006/metadata/properties"/>
    <ds:schemaRef ds:uri="http://www.w3.org/XML/1998/namespace"/>
    <ds:schemaRef ds:uri="http://schemas.openxmlformats.org/package/2006/metadata/core-properties"/>
    <ds:schemaRef ds:uri="b18f8198-02fb-408b-a649-baf04150ea28"/>
  </ds:schemaRefs>
</ds:datastoreItem>
</file>

<file path=customXml/itemProps3.xml><?xml version="1.0" encoding="utf-8"?>
<ds:datastoreItem xmlns:ds="http://schemas.openxmlformats.org/officeDocument/2006/customXml" ds:itemID="{AAE803C9-3404-490C-9D7A-208F0D171B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Task 1</vt:lpstr>
      <vt:lpstr>Task 2</vt:lpstr>
      <vt:lpstr>Task 3</vt:lpstr>
      <vt:lpstr>Task 4</vt:lpstr>
      <vt:lpstr>Task 4_B</vt:lpstr>
      <vt:lpstr>Task 4 C_(a-b)</vt:lpstr>
      <vt:lpstr>Task 5_A</vt:lpstr>
      <vt:lpstr>Task 5_B</vt:lpstr>
      <vt:lpstr>Task 5_C(a)</vt:lpstr>
      <vt:lpstr>Task 5_C(b)</vt:lpstr>
      <vt:lpstr>Task 5_C(c)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Vithiya M</cp:lastModifiedBy>
  <cp:revision/>
  <dcterms:created xsi:type="dcterms:W3CDTF">2021-06-30T09:23:26Z</dcterms:created>
  <dcterms:modified xsi:type="dcterms:W3CDTF">2024-05-01T08:32:01Z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