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reksha\AppData\Local\Microsoft\Office\UnsavedFiles\"/>
    </mc:Choice>
  </mc:AlternateContent>
  <xr:revisionPtr revIDLastSave="0" documentId="13_ncr:1_{80390791-938A-4CEE-8121-D4CD790D6437}" xr6:coauthVersionLast="47" xr6:coauthVersionMax="47" xr10:uidLastSave="{00000000-0000-0000-0000-000000000000}"/>
  <bookViews>
    <workbookView xWindow="-108" yWindow="-108" windowWidth="23256" windowHeight="12456" xr2:uid="{00000000-000D-0000-FFFF-FFFF00000000}"/>
  </bookViews>
  <sheets>
    <sheet name="Main Data" sheetId="1" r:id="rId1"/>
    <sheet name="Pivot Table" sheetId="2" r:id="rId2"/>
    <sheet name="Sheet1" sheetId="5" r:id="rId3"/>
  </sheets>
  <definedNames>
    <definedName name="_xlnm._FilterDatabase" localSheetId="0" hidden="1">'Main Data'!$A$1:$AD$879</definedName>
    <definedName name="_xlcn.WorksheetConnection_PrekshaRatawalversion2.xlsb.xlsxTable11" hidden="1">Table1[]</definedName>
    <definedName name="Slicer_Month1">#N/A</definedName>
    <definedName name="Slicer_Region1">#N/A</definedName>
  </definedNames>
  <calcPr calcId="191028"/>
  <pivotCaches>
    <pivotCache cacheId="20" r:id="rId4"/>
    <pivotCache cacheId="3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eksha Ratawal (version 2).xlsb.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 i="2" l="1"/>
  <c r="T6" i="2"/>
  <c r="T5" i="2"/>
  <c r="T4" i="2" l="1"/>
  <c r="T3" i="2"/>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AB496" i="1"/>
  <c r="F496" i="1"/>
  <c r="AB495" i="1"/>
  <c r="F495" i="1"/>
  <c r="AB494" i="1"/>
  <c r="F494" i="1"/>
  <c r="F493" i="1"/>
  <c r="F492" i="1"/>
  <c r="AB491" i="1"/>
  <c r="F491" i="1"/>
  <c r="AB490"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D70857-13E0-45B9-9FFC-792BC01B6E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1F8832-8D34-4B73-99CF-BB51A95C2116}" name="WorksheetConnection_Preksha Ratawal (version 2).xlsb.xlsx!Table1" type="102" refreshedVersion="8" minRefreshableVersion="5">
    <extLst>
      <ext xmlns:x15="http://schemas.microsoft.com/office/spreadsheetml/2010/11/main" uri="{DE250136-89BD-433C-8126-D09CA5730AF9}">
        <x15:connection id="Table1">
          <x15:rangePr sourceName="_xlcn.WorksheetConnection_PrekshaRatawalversion2.xlsb.xlsxTable11"/>
        </x15:connection>
      </ext>
    </extLst>
  </connection>
</connections>
</file>

<file path=xl/sharedStrings.xml><?xml version="1.0" encoding="utf-8"?>
<sst xmlns="http://schemas.openxmlformats.org/spreadsheetml/2006/main" count="15842" uniqueCount="2870">
  <si>
    <t>Year</t>
  </si>
  <si>
    <t>Region</t>
  </si>
  <si>
    <t>RequestNo</t>
  </si>
  <si>
    <t>City</t>
  </si>
  <si>
    <t>State</t>
  </si>
  <si>
    <t>Month</t>
  </si>
  <si>
    <t>Workshop Date</t>
  </si>
  <si>
    <t>Workshop Purpose</t>
  </si>
  <si>
    <t>Session Type</t>
  </si>
  <si>
    <t>Subject</t>
  </si>
  <si>
    <t>Topic of Workshop</t>
  </si>
  <si>
    <t>SeriesName</t>
  </si>
  <si>
    <t>Venue Type</t>
  </si>
  <si>
    <t>School Code</t>
  </si>
  <si>
    <t>School Name</t>
  </si>
  <si>
    <t>No of Schools</t>
  </si>
  <si>
    <t>Participants</t>
  </si>
  <si>
    <t>Executive Name</t>
  </si>
  <si>
    <t>Trainer Name</t>
  </si>
  <si>
    <t>RP Type</t>
  </si>
  <si>
    <t>RP Fee</t>
  </si>
  <si>
    <t>Business in F25</t>
  </si>
  <si>
    <t>Titles</t>
  </si>
  <si>
    <t>Remarks</t>
  </si>
  <si>
    <t>User/Non User</t>
  </si>
  <si>
    <t>South 1</t>
  </si>
  <si>
    <t>HC/WS/0725/14</t>
  </si>
  <si>
    <t>Hosur</t>
  </si>
  <si>
    <t>July</t>
  </si>
  <si>
    <t>Post Adoption</t>
  </si>
  <si>
    <t>School Visit</t>
  </si>
  <si>
    <t>Foundational</t>
  </si>
  <si>
    <t>Collins Smart Start</t>
  </si>
  <si>
    <t>Offline</t>
  </si>
  <si>
    <t>SCH24582</t>
  </si>
  <si>
    <t>Nalanda International Public School</t>
  </si>
  <si>
    <t>N. Vijay</t>
  </si>
  <si>
    <t>Venkatram Balasubramanian</t>
  </si>
  <si>
    <t>Internal</t>
  </si>
  <si>
    <t>Collins Smart Start and Enhanced Science Now</t>
  </si>
  <si>
    <t>Classroom Observation</t>
  </si>
  <si>
    <t>User</t>
  </si>
  <si>
    <t>HC/WS/0725/4</t>
  </si>
  <si>
    <t>Krishnagiri</t>
  </si>
  <si>
    <t>SCH244</t>
  </si>
  <si>
    <t>Arjhun Srinivasan</t>
  </si>
  <si>
    <t>HC/WS/0625/179</t>
  </si>
  <si>
    <t>Chennai</t>
  </si>
  <si>
    <t>Product Orientation</t>
  </si>
  <si>
    <t>English</t>
  </si>
  <si>
    <t>Individual Titles</t>
  </si>
  <si>
    <t>SCH21003</t>
  </si>
  <si>
    <t>Grace Matric Hr Sec School</t>
  </si>
  <si>
    <t>Prabakaran Arjunan</t>
  </si>
  <si>
    <t>Multiple Titles</t>
  </si>
  <si>
    <t>HC/WS/0625/184</t>
  </si>
  <si>
    <t>Namakkal</t>
  </si>
  <si>
    <t>Collins Infinity</t>
  </si>
  <si>
    <t>SCH24895</t>
  </si>
  <si>
    <t>Tulip Garden School</t>
  </si>
  <si>
    <t>Saravana Kumar</t>
  </si>
  <si>
    <t>Collins Infinity and Collins Smart Start</t>
  </si>
  <si>
    <t>HC/WS/0625/180</t>
  </si>
  <si>
    <t>SCH24927</t>
  </si>
  <si>
    <t>Excel Global School</t>
  </si>
  <si>
    <t>HC/WS/0725/12</t>
  </si>
  <si>
    <t>Kanyakumari</t>
  </si>
  <si>
    <t>Wellbeing</t>
  </si>
  <si>
    <t xml:space="preserve">Collins Wellbeing </t>
  </si>
  <si>
    <t>SCH10814</t>
  </si>
  <si>
    <t>Excel Central School</t>
  </si>
  <si>
    <t>P.Ramanathan</t>
  </si>
  <si>
    <t>Ram Prabahar</t>
  </si>
  <si>
    <t>External</t>
  </si>
  <si>
    <t>Collins WellBeing</t>
  </si>
  <si>
    <t>HC/WS/0725/46</t>
  </si>
  <si>
    <t>Tirupur</t>
  </si>
  <si>
    <t>SCH2347</t>
  </si>
  <si>
    <t>AVP Trust Public School</t>
  </si>
  <si>
    <t>Venkat Narayanan</t>
  </si>
  <si>
    <t>HC/WS/0725/71</t>
  </si>
  <si>
    <t>Tirunelveli</t>
  </si>
  <si>
    <t>SCH11430</t>
  </si>
  <si>
    <t xml:space="preserve">St.Antony Public school </t>
  </si>
  <si>
    <t>Admin Onboarding</t>
  </si>
  <si>
    <t>HC/WS/0725/73</t>
  </si>
  <si>
    <t>Teachers Onboarding</t>
  </si>
  <si>
    <t>HC/WS/0725/72</t>
  </si>
  <si>
    <t>SCH24872</t>
  </si>
  <si>
    <t>MVM Vidya Mandir School</t>
  </si>
  <si>
    <t>Catalogue Order</t>
  </si>
  <si>
    <t>HC/WS/0725/9</t>
  </si>
  <si>
    <t>Karur</t>
  </si>
  <si>
    <t>Fun with Phonics</t>
  </si>
  <si>
    <t>HC/WS/0725/45</t>
  </si>
  <si>
    <t>Salem</t>
  </si>
  <si>
    <t>Workshop</t>
  </si>
  <si>
    <t>Global Perspective</t>
  </si>
  <si>
    <t>Generic Workshop</t>
  </si>
  <si>
    <t>St.Marys Public School</t>
  </si>
  <si>
    <t>Karthi</t>
  </si>
  <si>
    <t>HC/WS/0725/59</t>
  </si>
  <si>
    <t>Thanjavur</t>
  </si>
  <si>
    <t>Science</t>
  </si>
  <si>
    <t>Enhanced Science Now</t>
  </si>
  <si>
    <t>SCH10707</t>
  </si>
  <si>
    <t>Dr.GSk CBSE School</t>
  </si>
  <si>
    <t>Stephen Jeyaraj</t>
  </si>
  <si>
    <t>MVM Vidyamandir School</t>
  </si>
  <si>
    <t>HC/WS/0725/76</t>
  </si>
  <si>
    <t>Thootukudi</t>
  </si>
  <si>
    <t>Online</t>
  </si>
  <si>
    <t>SCH11215</t>
  </si>
  <si>
    <t xml:space="preserve">St.Thomas CBSE school </t>
  </si>
  <si>
    <t>Paulami Chaki</t>
  </si>
  <si>
    <t>HC/WS/0725/6</t>
  </si>
  <si>
    <t>English Alive</t>
  </si>
  <si>
    <t>SCH1545</t>
  </si>
  <si>
    <t>SHEMPARK CBSE SCHOOL</t>
  </si>
  <si>
    <t>HC/WS/0725/61</t>
  </si>
  <si>
    <t>Semester</t>
  </si>
  <si>
    <t>Oasis</t>
  </si>
  <si>
    <t>SCH26163</t>
  </si>
  <si>
    <t>J.N.N Genesis Vidyashram</t>
  </si>
  <si>
    <t>Safa Abdul Razak</t>
  </si>
  <si>
    <t>HC/WS/0725/103</t>
  </si>
  <si>
    <t>SCH18675</t>
  </si>
  <si>
    <t>Bishop Devadoss Ambrose vidyalaya</t>
  </si>
  <si>
    <t>HC/WS/0725/32</t>
  </si>
  <si>
    <t>Dindigul</t>
  </si>
  <si>
    <t>Term</t>
  </si>
  <si>
    <t>Journeys</t>
  </si>
  <si>
    <t>SCH25991</t>
  </si>
  <si>
    <t>Nagalakshmi Matric Hr Sec School</t>
  </si>
  <si>
    <t>HC/WS/0725/31</t>
  </si>
  <si>
    <t>Canary</t>
  </si>
  <si>
    <t>SCH19454</t>
  </si>
  <si>
    <t>Jayaseelan Public school</t>
  </si>
  <si>
    <t>HC/WS/0725/126</t>
  </si>
  <si>
    <t>Tanjore</t>
  </si>
  <si>
    <t>August</t>
  </si>
  <si>
    <t>SCH18678</t>
  </si>
  <si>
    <t>London krishnamurthy school</t>
  </si>
  <si>
    <t>Manoj</t>
  </si>
  <si>
    <t>Smart Start</t>
  </si>
  <si>
    <t>HC/WS/0725/127</t>
  </si>
  <si>
    <t>SCH26356</t>
  </si>
  <si>
    <t>Sri Saraswathy Vidhyalaya N&amp;P School</t>
  </si>
  <si>
    <t>HC/WS/0725/124</t>
  </si>
  <si>
    <t>Erode</t>
  </si>
  <si>
    <t>SCH26097</t>
  </si>
  <si>
    <t>Sri Venkateswara International Senior Secondary School</t>
  </si>
  <si>
    <t>HC/WS/0825/4</t>
  </si>
  <si>
    <t>SCH26169</t>
  </si>
  <si>
    <t>Arise International School</t>
  </si>
  <si>
    <t>HC/WS/0825/16</t>
  </si>
  <si>
    <t>Collins Smart Start and Multiple Subjects</t>
  </si>
  <si>
    <t>SCH26371</t>
  </si>
  <si>
    <t>Elite CBSE Schools</t>
  </si>
  <si>
    <t>HC/WS/0625/132</t>
  </si>
  <si>
    <t>Pudukkottai</t>
  </si>
  <si>
    <t>SCH10720</t>
  </si>
  <si>
    <t>Montfort CBSE School</t>
  </si>
  <si>
    <t>Sai Ramachandran</t>
  </si>
  <si>
    <t>HC/WS/0625/131</t>
  </si>
  <si>
    <t>Windmills</t>
  </si>
  <si>
    <t>SCH26432</t>
  </si>
  <si>
    <t>Sri Karpaga Vinayaga Nursery &amp; Primary school</t>
  </si>
  <si>
    <t>Windmill</t>
  </si>
  <si>
    <t>HC/WS/0825/5</t>
  </si>
  <si>
    <t>HC/WS/0725/74</t>
  </si>
  <si>
    <t>SCH24493</t>
  </si>
  <si>
    <t>Jose Smart CBSE School</t>
  </si>
  <si>
    <t>South 3</t>
  </si>
  <si>
    <t>HC/WS/0825/32</t>
  </si>
  <si>
    <t>Tirupati</t>
  </si>
  <si>
    <t>Andhra Pradesh</t>
  </si>
  <si>
    <t>SCH26260</t>
  </si>
  <si>
    <t>RANKERS EM HIGH SCHOOL</t>
  </si>
  <si>
    <t>Lakshmikanth</t>
  </si>
  <si>
    <t>HC/WS/0825/24</t>
  </si>
  <si>
    <t>Tenkasi</t>
  </si>
  <si>
    <t>SCH11414</t>
  </si>
  <si>
    <t>Sri Mahalakshmi Mat.Hr.Sec.School</t>
  </si>
  <si>
    <t>HC/WS/0825/25</t>
  </si>
  <si>
    <t>Revised Tune In</t>
  </si>
  <si>
    <t>SCH10794</t>
  </si>
  <si>
    <t>Good Shephered Mat.School</t>
  </si>
  <si>
    <t>HC/WS/0825/27</t>
  </si>
  <si>
    <t>SCH24138</t>
  </si>
  <si>
    <t>SRI RAMJI MAT SCHOOL</t>
  </si>
  <si>
    <t>HC/WS/0825/47</t>
  </si>
  <si>
    <t>SCH10798</t>
  </si>
  <si>
    <t>Munchiran Punitha Arokia Annai</t>
  </si>
  <si>
    <t>Workshop on latest developments in the education sector</t>
  </si>
  <si>
    <t>HC/WS/0825/31</t>
  </si>
  <si>
    <t>Coimbatore</t>
  </si>
  <si>
    <t>SCH26357</t>
  </si>
  <si>
    <t>Holy Family Matric School</t>
  </si>
  <si>
    <t>Praveena Nair</t>
  </si>
  <si>
    <t>HC/WS/0825/28</t>
  </si>
  <si>
    <t>Product Demo</t>
  </si>
  <si>
    <t>Big Cat</t>
  </si>
  <si>
    <t>Big Cat Reading Program</t>
  </si>
  <si>
    <t>SCH11436</t>
  </si>
  <si>
    <t>ST.JHONS MAT HR SEC SCHOOL</t>
  </si>
  <si>
    <t>Reading Programs Demo</t>
  </si>
  <si>
    <t>Non User</t>
  </si>
  <si>
    <t>HC/WS/0825/93</t>
  </si>
  <si>
    <t>Karaikal</t>
  </si>
  <si>
    <t>September</t>
  </si>
  <si>
    <t>Mathematics</t>
  </si>
  <si>
    <t>Perfect Maths</t>
  </si>
  <si>
    <t>SCH11329</t>
  </si>
  <si>
    <t>Regional Perfect MHSS</t>
  </si>
  <si>
    <t>HC/WS/0825/92</t>
  </si>
  <si>
    <t>Collins Smart Start and Collins Infinity</t>
  </si>
  <si>
    <t>SCH24046</t>
  </si>
  <si>
    <t>KIDZEE OXFORD BLOOM SCHOOL</t>
  </si>
  <si>
    <t>HC/WS/0825/91</t>
  </si>
  <si>
    <t>Thiruvarur</t>
  </si>
  <si>
    <t>SCH24725</t>
  </si>
  <si>
    <t xml:space="preserve">Venkateshwara Matriculation School </t>
  </si>
  <si>
    <t xml:space="preserve">English </t>
  </si>
  <si>
    <t>Madurai</t>
  </si>
  <si>
    <t>HC/WS/0825/2</t>
  </si>
  <si>
    <t>SCH11503</t>
  </si>
  <si>
    <t>Mahatma CBSE School</t>
  </si>
  <si>
    <t>Srinivasan</t>
  </si>
  <si>
    <t>Dimensions</t>
  </si>
  <si>
    <t>HC/WS/0925/28</t>
  </si>
  <si>
    <t>SCH22816</t>
  </si>
  <si>
    <t>Green Park International School</t>
  </si>
  <si>
    <t>Revised Tune In, Science Now, English Alive</t>
  </si>
  <si>
    <t>HC/WS/0825/101</t>
  </si>
  <si>
    <t>Dharmapuri</t>
  </si>
  <si>
    <t>Social Studies</t>
  </si>
  <si>
    <t>Social Science Customized Book</t>
  </si>
  <si>
    <t>SCH265</t>
  </si>
  <si>
    <t xml:space="preserve">Senthil Public School - Dharmapuri </t>
  </si>
  <si>
    <t>Chandra Sivakumar</t>
  </si>
  <si>
    <t>Special Project - Customized Books</t>
  </si>
  <si>
    <t>HC/WS/0825/102</t>
  </si>
  <si>
    <t>English Customized Book</t>
  </si>
  <si>
    <t>HC/WS/0925/11</t>
  </si>
  <si>
    <t>SCH141</t>
  </si>
  <si>
    <t xml:space="preserve">Carmel International School - ICSE </t>
  </si>
  <si>
    <t>HC/WS/0825/100</t>
  </si>
  <si>
    <t>Maths Customized Book</t>
  </si>
  <si>
    <t>Srividhya Balachandar</t>
  </si>
  <si>
    <t>HC/WS/0825/99</t>
  </si>
  <si>
    <t>Roma Joshii</t>
  </si>
  <si>
    <t>HC/WS/0825/98</t>
  </si>
  <si>
    <t>Science Customized Book</t>
  </si>
  <si>
    <t>HC/WS/0825/97</t>
  </si>
  <si>
    <t>Biology Customized Book</t>
  </si>
  <si>
    <t>Venkata Padmanabha</t>
  </si>
  <si>
    <t>HC/WS/0825/96</t>
  </si>
  <si>
    <t>Chemistry Customized Book</t>
  </si>
  <si>
    <t>Jayanti Ponnuraj</t>
  </si>
  <si>
    <t>HC/WS/0825/95</t>
  </si>
  <si>
    <t>Physics Customized Book</t>
  </si>
  <si>
    <t>Ganesan</t>
  </si>
  <si>
    <t>HC/WS/0925/49</t>
  </si>
  <si>
    <t>SCH11422</t>
  </si>
  <si>
    <t>Siva N &amp; P School</t>
  </si>
  <si>
    <t>Exploring Grammar and Dimensions</t>
  </si>
  <si>
    <t>HC/WS/0925/123</t>
  </si>
  <si>
    <t>Praveen</t>
  </si>
  <si>
    <t>HC/WS/0925/118</t>
  </si>
  <si>
    <t>HC/WS/0925/92</t>
  </si>
  <si>
    <t>Trichy</t>
  </si>
  <si>
    <t>Enhanced English Grammar</t>
  </si>
  <si>
    <t>SCH15426</t>
  </si>
  <si>
    <t>Sri Guru matric school</t>
  </si>
  <si>
    <t>Enhanced English Grammar and Composition</t>
  </si>
  <si>
    <t>HC/WS/0925/90</t>
  </si>
  <si>
    <t>Treasure Trove</t>
  </si>
  <si>
    <t>SCH15442</t>
  </si>
  <si>
    <t>St.Marys matric school</t>
  </si>
  <si>
    <t>HC/WS/0925/89</t>
  </si>
  <si>
    <t>HC/WS/0925/64</t>
  </si>
  <si>
    <t>Pudukkotai</t>
  </si>
  <si>
    <t>HC/WS/0925/63</t>
  </si>
  <si>
    <t>Ramnad</t>
  </si>
  <si>
    <t>Multiple Subjects</t>
  </si>
  <si>
    <t>SCH19383</t>
  </si>
  <si>
    <t>Creative MHSS</t>
  </si>
  <si>
    <t>Indra Ramaraj</t>
  </si>
  <si>
    <t>HC/WS/0925/52</t>
  </si>
  <si>
    <t>SCH1613</t>
  </si>
  <si>
    <t>Sri Jyothi hr.sec.school</t>
  </si>
  <si>
    <t>HC/WS/0925/136</t>
  </si>
  <si>
    <t>Sivakasi</t>
  </si>
  <si>
    <t>SCH10961</t>
  </si>
  <si>
    <t>Y.R.T.V. Matric Hr Sec School (Junior Block)</t>
  </si>
  <si>
    <t>Balamurugan</t>
  </si>
  <si>
    <t>HC/WS/0925/142</t>
  </si>
  <si>
    <t>SCH19526</t>
  </si>
  <si>
    <t>Shraddha Childrens Academy</t>
  </si>
  <si>
    <t>Karthikeyan C</t>
  </si>
  <si>
    <t>Venkat Balsubramanian</t>
  </si>
  <si>
    <t>October</t>
  </si>
  <si>
    <t>Cherry Blossoms</t>
  </si>
  <si>
    <t>Sharaddha Childrens Academy</t>
  </si>
  <si>
    <t>Cherry Blossoms and Windmills Plus</t>
  </si>
  <si>
    <t>HC/WS/1025/37</t>
  </si>
  <si>
    <t>Harur</t>
  </si>
  <si>
    <t>English Expert</t>
  </si>
  <si>
    <t>SCH18344</t>
  </si>
  <si>
    <t>Indian Public School - Harur</t>
  </si>
  <si>
    <t>Vijay</t>
  </si>
  <si>
    <t>English Expert, English Grammar and Composition</t>
  </si>
  <si>
    <t>HC/WS/1025/71</t>
  </si>
  <si>
    <t>Excursions</t>
  </si>
  <si>
    <t>SCH11516</t>
  </si>
  <si>
    <t>Quin Mira International</t>
  </si>
  <si>
    <t>HC/WS/1025/47</t>
  </si>
  <si>
    <t>HC/WS/1025/99</t>
  </si>
  <si>
    <t>GREEN PARK CBSE SCHOOL</t>
  </si>
  <si>
    <t>HC/WS/1025/48</t>
  </si>
  <si>
    <t>Cascade</t>
  </si>
  <si>
    <t>SCH1842</t>
  </si>
  <si>
    <t xml:space="preserve">Trinity International School </t>
  </si>
  <si>
    <t>HC/WS/1025/104</t>
  </si>
  <si>
    <t>Cuddalore</t>
  </si>
  <si>
    <t>SCH9319</t>
  </si>
  <si>
    <t>Akshara School</t>
  </si>
  <si>
    <t>Perfect Maths, Senses and New exploring english</t>
  </si>
  <si>
    <t xml:space="preserve">HC/WS/1025/147 </t>
  </si>
  <si>
    <t>Perfect Maths, Cascade, Journeys</t>
  </si>
  <si>
    <t>SCH26161</t>
  </si>
  <si>
    <t>Little Flower Matriculation Hr.Sec.School</t>
  </si>
  <si>
    <t>Praveenkumar</t>
  </si>
  <si>
    <t>Cascade, Incredible Science, Perfect Maths, Journeys</t>
  </si>
  <si>
    <t xml:space="preserve">HC/WS/1025/146 </t>
  </si>
  <si>
    <t>SCH19495</t>
  </si>
  <si>
    <t>St. Thomas Academy</t>
  </si>
  <si>
    <t>HC/WS/1025/158</t>
  </si>
  <si>
    <t>November</t>
  </si>
  <si>
    <t>SCH26257</t>
  </si>
  <si>
    <t>Sri Maha vidyalaya Public school</t>
  </si>
  <si>
    <t>Journeys, knowledge Lighthouse, SmartTech</t>
  </si>
  <si>
    <t>HC/WS/1125/26</t>
  </si>
  <si>
    <t>SCH26642</t>
  </si>
  <si>
    <t>Sishya School - Hosur</t>
  </si>
  <si>
    <t>HC/WS/1125/25</t>
  </si>
  <si>
    <t>SCH172</t>
  </si>
  <si>
    <t>St.Augustine Matric Hr. Sec. School - Hosur</t>
  </si>
  <si>
    <t>HC/WS/1125/24</t>
  </si>
  <si>
    <t>SCH22483</t>
  </si>
  <si>
    <t xml:space="preserve">Advaith International Academy - Hosur </t>
  </si>
  <si>
    <t>HC/WS/1025/129</t>
  </si>
  <si>
    <t>A.V.P. Trust Public School CBSE</t>
  </si>
  <si>
    <t>Muthusamy</t>
  </si>
  <si>
    <t>HC/WS/1125/67</t>
  </si>
  <si>
    <t>SCH15504</t>
  </si>
  <si>
    <t>Vidhya Mandhir</t>
  </si>
  <si>
    <t>Dinesh</t>
  </si>
  <si>
    <t>English Expert, Science Now, Perfect Maths</t>
  </si>
  <si>
    <t>HC/WS/1125/65</t>
  </si>
  <si>
    <t>Revised Windmills Plus</t>
  </si>
  <si>
    <t>Ramanathan</t>
  </si>
  <si>
    <t>HC/WS/1125/15</t>
  </si>
  <si>
    <t>SCH22668</t>
  </si>
  <si>
    <t>Blossom Bluebells public school</t>
  </si>
  <si>
    <t>HC/WS/1125/92</t>
  </si>
  <si>
    <t>SCH11433</t>
  </si>
  <si>
    <t>Pushpalatha Vidyamandir CBSE School</t>
  </si>
  <si>
    <t>Collins Smart Start,Engaging English, Well Being</t>
  </si>
  <si>
    <t>HC/WS/1025/46</t>
  </si>
  <si>
    <t>Engaging English</t>
  </si>
  <si>
    <t>HC/WS/1125/93</t>
  </si>
  <si>
    <t>Collins Smart Start, Tune In</t>
  </si>
  <si>
    <t>SCH10837</t>
  </si>
  <si>
    <t>Comorin International School</t>
  </si>
  <si>
    <t>HC/WS/1125/157</t>
  </si>
  <si>
    <t>Virudunagar</t>
  </si>
  <si>
    <t>SCH10968</t>
  </si>
  <si>
    <t>P.S.Chidambara Nadar Senior English School</t>
  </si>
  <si>
    <t>HC/WS/1125/208</t>
  </si>
  <si>
    <t>SCH22909</t>
  </si>
  <si>
    <t>CT International school</t>
  </si>
  <si>
    <t>HC/WS/1125/124</t>
  </si>
  <si>
    <t>Nagappatinam</t>
  </si>
  <si>
    <t>Collins English Grammar and Composition</t>
  </si>
  <si>
    <t>SCH24022</t>
  </si>
  <si>
    <t>SIR ISAAC NEWTON SCHOOL</t>
  </si>
  <si>
    <t>Manoj Kumar</t>
  </si>
  <si>
    <t>HC/WS/1125/143</t>
  </si>
  <si>
    <t>SCH21893</t>
  </si>
  <si>
    <t>Baptist Academy</t>
  </si>
  <si>
    <t>Collins Smart Start and Canary</t>
  </si>
  <si>
    <t>HC/WS/1025/105</t>
  </si>
  <si>
    <t>Multiple Intelligence</t>
  </si>
  <si>
    <t>SCH2247</t>
  </si>
  <si>
    <t xml:space="preserve">Sri Sowdeshwari Vidhayala Model School </t>
  </si>
  <si>
    <t>HC/WS/1125/23</t>
  </si>
  <si>
    <t>SCH24832</t>
  </si>
  <si>
    <t>Oyester Learning Initiative Matric Hr. Sec. School</t>
  </si>
  <si>
    <t>Windmills, Excursions, Engaging Maths</t>
  </si>
  <si>
    <t>HC/WS/1125/169</t>
  </si>
  <si>
    <t>SCH15498</t>
  </si>
  <si>
    <t>Malar Public school</t>
  </si>
  <si>
    <t xml:space="preserve">HC/WS/1125/231 </t>
  </si>
  <si>
    <t xml:space="preserve">Bishop Devadoss Ambrose vidyalaya </t>
  </si>
  <si>
    <t xml:space="preserve">HC/WS/1125/232 </t>
  </si>
  <si>
    <t>SCH10819</t>
  </si>
  <si>
    <t xml:space="preserve">Pioneer CBSE School </t>
  </si>
  <si>
    <t xml:space="preserve">HC/WS/1125/233 </t>
  </si>
  <si>
    <t>Sankarankovil</t>
  </si>
  <si>
    <t>Sri Mahalakshmi Mat.Hr.Sec.School</t>
  </si>
  <si>
    <t xml:space="preserve">HC/WS/1125/91 </t>
  </si>
  <si>
    <t>SCH22491</t>
  </si>
  <si>
    <t>Bridhavan Kids University School</t>
  </si>
  <si>
    <t xml:space="preserve">HC/WS/1125/234 </t>
  </si>
  <si>
    <t>SCH1362</t>
  </si>
  <si>
    <t>Nazareth Academy</t>
  </si>
  <si>
    <t>Praveen Kumar</t>
  </si>
  <si>
    <t xml:space="preserve">HC/WS/1125/235 </t>
  </si>
  <si>
    <t>Tiruvallur</t>
  </si>
  <si>
    <t>SCH25825</t>
  </si>
  <si>
    <t>ABS Vidhya Mandir</t>
  </si>
  <si>
    <t>WEST</t>
  </si>
  <si>
    <t>HC/WS/0925/37</t>
  </si>
  <si>
    <t>Pune</t>
  </si>
  <si>
    <t>Maharashtra</t>
  </si>
  <si>
    <t>SCH25883</t>
  </si>
  <si>
    <t xml:space="preserve">Bharat Global School </t>
  </si>
  <si>
    <t>Shrikant Bhende</t>
  </si>
  <si>
    <t>Shikha Gilda</t>
  </si>
  <si>
    <t>HC/WS/0925/116</t>
  </si>
  <si>
    <t>SCH26527</t>
  </si>
  <si>
    <t xml:space="preserve">Happy Minds PreSchool </t>
  </si>
  <si>
    <t>HC/WS/0925/61</t>
  </si>
  <si>
    <t>SCH23413</t>
  </si>
  <si>
    <t xml:space="preserve">Arise International School </t>
  </si>
  <si>
    <t>Sourangshu Paria</t>
  </si>
  <si>
    <t>EVS</t>
  </si>
  <si>
    <t>Senses</t>
  </si>
  <si>
    <t>HC/WS/0925/34</t>
  </si>
  <si>
    <t>Mumbai</t>
  </si>
  <si>
    <t>Pre-Adoption</t>
  </si>
  <si>
    <t>SCH16024</t>
  </si>
  <si>
    <t xml:space="preserve">CHATRABHUJ NARSEE MEMORIAL SCHOOL </t>
  </si>
  <si>
    <t>Atish Nakulkrishna</t>
  </si>
  <si>
    <t>Shreya Lalwani</t>
  </si>
  <si>
    <t>Science Expert</t>
  </si>
  <si>
    <t>Maths Expert</t>
  </si>
  <si>
    <t>HC/WS/0825/82</t>
  </si>
  <si>
    <t>SCH16412</t>
  </si>
  <si>
    <t>INDIRA SCHOOL TATHAWADE</t>
  </si>
  <si>
    <t>HC/WS/0925/20</t>
  </si>
  <si>
    <t>Rajkot</t>
  </si>
  <si>
    <t>Gujarat</t>
  </si>
  <si>
    <t>ECEGC</t>
  </si>
  <si>
    <t>SCH21775</t>
  </si>
  <si>
    <t xml:space="preserve">CHRIST SCHOOL </t>
  </si>
  <si>
    <t>Rajesh Vekariya</t>
  </si>
  <si>
    <t>HC/WS/0925/10</t>
  </si>
  <si>
    <t>Surat</t>
  </si>
  <si>
    <t>SCH20240</t>
  </si>
  <si>
    <t xml:space="preserve">G.D Goenka International School </t>
  </si>
  <si>
    <t>Bharat Mamkhav</t>
  </si>
  <si>
    <t>HC/WS/0925/24</t>
  </si>
  <si>
    <t>SCH21779</t>
  </si>
  <si>
    <t xml:space="preserve">NIRMALA CONVENT SCHOOL </t>
  </si>
  <si>
    <t>HC/WS/0925/22</t>
  </si>
  <si>
    <t>SCH21804</t>
  </si>
  <si>
    <t>MAHATMA GANDHI SCHOOL</t>
  </si>
  <si>
    <t>HC/WS/0925/38</t>
  </si>
  <si>
    <t>Vadodara</t>
  </si>
  <si>
    <t>SCH15836</t>
  </si>
  <si>
    <t xml:space="preserve">Navrachana Hr. Sec School </t>
  </si>
  <si>
    <t>Benoy Parel Thomas</t>
  </si>
  <si>
    <t>Nivedita Ganguli</t>
  </si>
  <si>
    <t>HC/WS/0925/110</t>
  </si>
  <si>
    <t>SCH15747</t>
  </si>
  <si>
    <t>JAMNABAI NURSEE SCHOOL</t>
  </si>
  <si>
    <t>HC/WS/0925/23</t>
  </si>
  <si>
    <t>SCH16362</t>
  </si>
  <si>
    <t>MODI SCHOOL</t>
  </si>
  <si>
    <t>HC/WS/0925/26</t>
  </si>
  <si>
    <t>SCH21787</t>
  </si>
  <si>
    <t xml:space="preserve">ST.XAVIERS SCHOOL </t>
  </si>
  <si>
    <t>HC/WS/0925/27</t>
  </si>
  <si>
    <t>SCH21788</t>
  </si>
  <si>
    <t xml:space="preserve">T N RAO SCHOOL FOR GIRLS </t>
  </si>
  <si>
    <t>HC/WS/0925/21</t>
  </si>
  <si>
    <t>SCH21801</t>
  </si>
  <si>
    <t xml:space="preserve">CRYSTAL E.M. SCHOOL </t>
  </si>
  <si>
    <t>HC/WS/0925/65</t>
  </si>
  <si>
    <t>Sehore</t>
  </si>
  <si>
    <t>Madhya Pradesh</t>
  </si>
  <si>
    <t>Exploring English</t>
  </si>
  <si>
    <t>SCH20997</t>
  </si>
  <si>
    <t xml:space="preserve">Martinet Hr Sec School </t>
  </si>
  <si>
    <t>Ravi Shukla</t>
  </si>
  <si>
    <t>HC/WS/0925/66</t>
  </si>
  <si>
    <t>Betul</t>
  </si>
  <si>
    <t>SCH24794</t>
  </si>
  <si>
    <t xml:space="preserve">Minds Eye International School </t>
  </si>
  <si>
    <t>HC/WS/0925/129</t>
  </si>
  <si>
    <t>SCH23414</t>
  </si>
  <si>
    <t xml:space="preserve">Vistara World School </t>
  </si>
  <si>
    <t>HC/WS/0925/130</t>
  </si>
  <si>
    <t>Incredible Science</t>
  </si>
  <si>
    <t>Computer Science</t>
  </si>
  <si>
    <t>Smart Tech</t>
  </si>
  <si>
    <t>HC/WS/0825/83</t>
  </si>
  <si>
    <t>Science Now</t>
  </si>
  <si>
    <t>HC/WS/0925/62</t>
  </si>
  <si>
    <t xml:space="preserve">INDIRA SCHOOL TATHAWADE </t>
  </si>
  <si>
    <t>Shovna De</t>
  </si>
  <si>
    <t>HC/WS/0925/94</t>
  </si>
  <si>
    <t>Latur</t>
  </si>
  <si>
    <t>SCH17861</t>
  </si>
  <si>
    <t xml:space="preserve">Shree Shantiniketan CBSE School </t>
  </si>
  <si>
    <t>Hemant Mohan Masram</t>
  </si>
  <si>
    <t>English Quill</t>
  </si>
  <si>
    <t>HC/WS/0925/86</t>
  </si>
  <si>
    <t>SCH16178</t>
  </si>
  <si>
    <t xml:space="preserve">Presidency School Bhivandi icsc </t>
  </si>
  <si>
    <t>Avinash Damahe</t>
  </si>
  <si>
    <t>HC/WS/0925/41</t>
  </si>
  <si>
    <t>Nagpur</t>
  </si>
  <si>
    <t>SCH16649</t>
  </si>
  <si>
    <t xml:space="preserve">Narayana Vidyalayam </t>
  </si>
  <si>
    <t>HC/WS/0925/42</t>
  </si>
  <si>
    <t>Thane</t>
  </si>
  <si>
    <t>Barrington Stoke</t>
  </si>
  <si>
    <t>SCH20942</t>
  </si>
  <si>
    <t xml:space="preserve">Smt.Sulochanadevi,Singhania,School </t>
  </si>
  <si>
    <t>HC/WS/0825/84</t>
  </si>
  <si>
    <t>SCH25542</t>
  </si>
  <si>
    <t xml:space="preserve">Swami Vivekananda School </t>
  </si>
  <si>
    <t>HC/WS/0925/126</t>
  </si>
  <si>
    <t>SCH25780</t>
  </si>
  <si>
    <t xml:space="preserve">Swami Vivekanand Integration English School </t>
  </si>
  <si>
    <t>HC/WS/1025/1</t>
  </si>
  <si>
    <t>Mandleshwer</t>
  </si>
  <si>
    <t xml:space="preserve">Product Demo </t>
  </si>
  <si>
    <t>SCH14074</t>
  </si>
  <si>
    <t>Mandleshwer Sandipani academy</t>
  </si>
  <si>
    <t>HC/WS/1025/51</t>
  </si>
  <si>
    <t>Narayana Vidyalayam</t>
  </si>
  <si>
    <t>HC/WS/1025/52</t>
  </si>
  <si>
    <t>Ahmedabad</t>
  </si>
  <si>
    <t>SCH16468</t>
  </si>
  <si>
    <t xml:space="preserve">NIRMA VIDHYA VIHAR </t>
  </si>
  <si>
    <t>HC/WS/1025/73</t>
  </si>
  <si>
    <t>SCH26761</t>
  </si>
  <si>
    <t>ShivajiRao Jondhale International  School</t>
  </si>
  <si>
    <t>HC/WS/1025/84</t>
  </si>
  <si>
    <t>SCH15245</t>
  </si>
  <si>
    <t>Mandleshwer Shri Kanwartara Public School</t>
  </si>
  <si>
    <t>HC/WS/1025/87</t>
  </si>
  <si>
    <t>Ujjain</t>
  </si>
  <si>
    <t>Grammar Blocks</t>
  </si>
  <si>
    <t>SCH13890</t>
  </si>
  <si>
    <t xml:space="preserve">AKSHAT INT SCHOOL UJJAIN </t>
  </si>
  <si>
    <t xml:space="preserve"> Perfect Maths</t>
  </si>
  <si>
    <t>HC/WS/1025/92</t>
  </si>
  <si>
    <t>Aurangabad</t>
  </si>
  <si>
    <t>SCH15995</t>
  </si>
  <si>
    <t xml:space="preserve">Riverdale School </t>
  </si>
  <si>
    <t>Rajesh Prasad  Sinha</t>
  </si>
  <si>
    <t>HC/WS/1025/95</t>
  </si>
  <si>
    <t>SCH26828</t>
  </si>
  <si>
    <t xml:space="preserve">Eureka Infosys School </t>
  </si>
  <si>
    <t>HC/WS/1025/93</t>
  </si>
  <si>
    <t>SCH15941</t>
  </si>
  <si>
    <t xml:space="preserve">Agrasen vidya Mandir </t>
  </si>
  <si>
    <t>HC/WS/1025/111</t>
  </si>
  <si>
    <t>Navi Mumbai</t>
  </si>
  <si>
    <t>SCH16116</t>
  </si>
  <si>
    <t xml:space="preserve">DATTA MEGHE WORLD SCHOOL AIROLI </t>
  </si>
  <si>
    <t>HC/WS/1025/2</t>
  </si>
  <si>
    <t>Khargone</t>
  </si>
  <si>
    <t>SCH13889</t>
  </si>
  <si>
    <t>ADITYA VIDYA VIHAR KHARGONE</t>
  </si>
  <si>
    <t>HC/WS/1025/42</t>
  </si>
  <si>
    <t/>
  </si>
  <si>
    <t>Vistara School</t>
  </si>
  <si>
    <t>Manjari Prabhu</t>
  </si>
  <si>
    <t>HC/WS/1025/74</t>
  </si>
  <si>
    <t>SCH21926</t>
  </si>
  <si>
    <t xml:space="preserve">Eva World School </t>
  </si>
  <si>
    <t>HC/WS/1025/75</t>
  </si>
  <si>
    <t>SCH16189</t>
  </si>
  <si>
    <t xml:space="preserve">Goldcriest heights </t>
  </si>
  <si>
    <t>HC/WS/1025/88</t>
  </si>
  <si>
    <t>SCH14428</t>
  </si>
  <si>
    <t xml:space="preserve">ST THOMAS SCHOOL UJJAIN </t>
  </si>
  <si>
    <t>HC/WS/1025/85</t>
  </si>
  <si>
    <t>Kasrawat</t>
  </si>
  <si>
    <t xml:space="preserve">Product Orientation </t>
  </si>
  <si>
    <t>SCH26380</t>
  </si>
  <si>
    <t xml:space="preserve">Shri Vyankatesh Public School </t>
  </si>
  <si>
    <t>HC/WS/1025/86</t>
  </si>
  <si>
    <t>Indore</t>
  </si>
  <si>
    <t>SCH15156</t>
  </si>
  <si>
    <t>Indore MSB Education</t>
  </si>
  <si>
    <t>HC/WS/1025/91</t>
  </si>
  <si>
    <t>SCH15940</t>
  </si>
  <si>
    <t xml:space="preserve">Gaikwad Global school </t>
  </si>
  <si>
    <t>HC/WS/1025/94</t>
  </si>
  <si>
    <t>SCH26827</t>
  </si>
  <si>
    <t xml:space="preserve">Modern school </t>
  </si>
  <si>
    <t>HC/WS/1025/96</t>
  </si>
  <si>
    <t>SCH26826</t>
  </si>
  <si>
    <t>Kids Pride English School</t>
  </si>
  <si>
    <t>HC/WS/1025/102</t>
  </si>
  <si>
    <t>SCH15952</t>
  </si>
  <si>
    <t>Stepping Stones High School</t>
  </si>
  <si>
    <t>HC/WS/1125/168</t>
  </si>
  <si>
    <t xml:space="preserve">Vadodara </t>
  </si>
  <si>
    <t>SCH15870</t>
  </si>
  <si>
    <t>St. Kabir Indian International School</t>
  </si>
  <si>
    <t>HC/WS/1125/84</t>
  </si>
  <si>
    <t>SCH16129</t>
  </si>
  <si>
    <t>OMKAR INTERNATIONAL SCHOOL ICSE Board</t>
  </si>
  <si>
    <t>HC/WS/1125/95</t>
  </si>
  <si>
    <t>SCH15576</t>
  </si>
  <si>
    <t xml:space="preserve">RBK SCHOOL ICSE </t>
  </si>
  <si>
    <t>HC/WS/1025/67</t>
  </si>
  <si>
    <t>SCH20520</t>
  </si>
  <si>
    <t xml:space="preserve">BAPS Swaminarayan Vidya Mandir </t>
  </si>
  <si>
    <t>Purvi Bhimani</t>
  </si>
  <si>
    <t>HC/WS/1025/68</t>
  </si>
  <si>
    <t>SCH16022</t>
  </si>
  <si>
    <t>Gajera Global School</t>
  </si>
  <si>
    <t>HC/WS/1125/1</t>
  </si>
  <si>
    <t>Ichalkaranji</t>
  </si>
  <si>
    <t>SCH25885</t>
  </si>
  <si>
    <t xml:space="preserve">Shraddha Olympiad School </t>
  </si>
  <si>
    <t>Nikhil Pant</t>
  </si>
  <si>
    <t>HC/WS/1125/102</t>
  </si>
  <si>
    <t>SCH15666</t>
  </si>
  <si>
    <t xml:space="preserve">C.P.Goenka International School </t>
  </si>
  <si>
    <t>HC/WS/1125/103</t>
  </si>
  <si>
    <t>CHATRABHUJ NARSEE MEMORIAL SCHOOL</t>
  </si>
  <si>
    <t>HC/WS/1125/111</t>
  </si>
  <si>
    <t xml:space="preserve">Surat </t>
  </si>
  <si>
    <t>SCH20260</t>
  </si>
  <si>
    <t>Broadway International School</t>
  </si>
  <si>
    <t>HC/WS/1125/122</t>
  </si>
  <si>
    <t>HC/WS/1125/123</t>
  </si>
  <si>
    <t>SCH26860</t>
  </si>
  <si>
    <t>New Horizon School</t>
  </si>
  <si>
    <t>Prakash Chourasia</t>
  </si>
  <si>
    <t xml:space="preserve">Mumbai </t>
  </si>
  <si>
    <t>HC/WS/1125/127</t>
  </si>
  <si>
    <t>SCH18296</t>
  </si>
  <si>
    <t>BMC- Education office</t>
  </si>
  <si>
    <t>GK</t>
  </si>
  <si>
    <t>Knowledge Lighthouse</t>
  </si>
  <si>
    <t>HC/WS/1125/128</t>
  </si>
  <si>
    <t>SCH26830</t>
  </si>
  <si>
    <t>Swami Vivekanand School</t>
  </si>
  <si>
    <t>HC/WS/1125/130</t>
  </si>
  <si>
    <t xml:space="preserve">Nashik </t>
  </si>
  <si>
    <t>SCH23827</t>
  </si>
  <si>
    <t>Hon Sharad Pawar Public School</t>
  </si>
  <si>
    <t>Swapnil Dhande</t>
  </si>
  <si>
    <t>HC/WS/1125/131</t>
  </si>
  <si>
    <t xml:space="preserve">Pune </t>
  </si>
  <si>
    <t>SCH21345</t>
  </si>
  <si>
    <t>Kalyani school</t>
  </si>
  <si>
    <t>HC/WS/1125/132</t>
  </si>
  <si>
    <t>SCH23807</t>
  </si>
  <si>
    <t>Shri Kisanlalji Bora English Medium School</t>
  </si>
  <si>
    <t>HC/WS/1125/134</t>
  </si>
  <si>
    <t>SCH24358</t>
  </si>
  <si>
    <t>Rudra The Experimental School</t>
  </si>
  <si>
    <t>HC/WS/1125/135</t>
  </si>
  <si>
    <t>SCH15845</t>
  </si>
  <si>
    <t>M V P Horizon International School</t>
  </si>
  <si>
    <t>HC/WS/1125/136</t>
  </si>
  <si>
    <t>SCH24370</t>
  </si>
  <si>
    <t>Excel-High International School</t>
  </si>
  <si>
    <t>HC/WS/1125/154</t>
  </si>
  <si>
    <t xml:space="preserve">Aurangabad </t>
  </si>
  <si>
    <t>Gaikwad Global school</t>
  </si>
  <si>
    <t xml:space="preserve">HC/WS/1125/172 </t>
  </si>
  <si>
    <t>SCH20243</t>
  </si>
  <si>
    <t xml:space="preserve">K7 Kids Gurukul </t>
  </si>
  <si>
    <t xml:space="preserve">HC/WS/1125/173 </t>
  </si>
  <si>
    <t xml:space="preserve">HC/WS/1125/174 </t>
  </si>
  <si>
    <t>G.D.Goenka</t>
  </si>
  <si>
    <t xml:space="preserve">HC/WS/1125/175 </t>
  </si>
  <si>
    <t>SCH15973</t>
  </si>
  <si>
    <t xml:space="preserve">Hills High School </t>
  </si>
  <si>
    <t>HC/WS/1125/34</t>
  </si>
  <si>
    <t>SCH21793</t>
  </si>
  <si>
    <t xml:space="preserve">SAINT PAUL SCHOOL </t>
  </si>
  <si>
    <t xml:space="preserve">Rajesh Vekariya </t>
  </si>
  <si>
    <t>HC/WS/1125/35</t>
  </si>
  <si>
    <t xml:space="preserve">MODI SCHOOL </t>
  </si>
  <si>
    <t>Bhavika Trivedi</t>
  </si>
  <si>
    <t>HC/WS/1125/4</t>
  </si>
  <si>
    <t>SCH16168</t>
  </si>
  <si>
    <t>Gregorian public school Roha</t>
  </si>
  <si>
    <t xml:space="preserve">Avinash Damahe </t>
  </si>
  <si>
    <t xml:space="preserve"> New Cherry blossoms</t>
  </si>
  <si>
    <t xml:space="preserve"> ECEGC</t>
  </si>
  <si>
    <t>Raigad</t>
  </si>
  <si>
    <t>SCH26745</t>
  </si>
  <si>
    <t>S S Nikam English School</t>
  </si>
  <si>
    <t>Vision</t>
  </si>
  <si>
    <t>SCH16226</t>
  </si>
  <si>
    <t>Sacred Heart Convent School</t>
  </si>
  <si>
    <t>SCH16248</t>
  </si>
  <si>
    <t>Fatima Convent School</t>
  </si>
  <si>
    <t>HC/WS/1125/5</t>
  </si>
  <si>
    <t>SCH26741</t>
  </si>
  <si>
    <t xml:space="preserve">St.Xavier School </t>
  </si>
  <si>
    <t xml:space="preserve"> Smart Start</t>
  </si>
  <si>
    <t>HC/WS/1125/6</t>
  </si>
  <si>
    <t>SCH16257</t>
  </si>
  <si>
    <t xml:space="preserve">MS Naik School Ratnagiri </t>
  </si>
  <si>
    <t>HC/WS/1125/83</t>
  </si>
  <si>
    <t>St.Xavier School</t>
  </si>
  <si>
    <t>OMKAR INTERNATIONAL SCHOOL</t>
  </si>
  <si>
    <t>HC/WS/1125/94</t>
  </si>
  <si>
    <t>SCH16152</t>
  </si>
  <si>
    <t>RAMNIWAS BAJAJ SCHOOL</t>
  </si>
  <si>
    <t>HC/WS/1125/96</t>
  </si>
  <si>
    <t>SCH16036</t>
  </si>
  <si>
    <t xml:space="preserve">N L DALMIA HIGH SCHOOL </t>
  </si>
  <si>
    <t>HC/WS/1125/97</t>
  </si>
  <si>
    <t>SCH15736</t>
  </si>
  <si>
    <t>BEACON HIGH SCHOOL</t>
  </si>
  <si>
    <t xml:space="preserve">HC/WS/1125/213 </t>
  </si>
  <si>
    <t xml:space="preserve">HC/WS/1125/206 </t>
  </si>
  <si>
    <t>SCH15834</t>
  </si>
  <si>
    <t xml:space="preserve">Diamond Jubilee High School </t>
  </si>
  <si>
    <t xml:space="preserve">HC/WS/1125/194 </t>
  </si>
  <si>
    <t>SCH16200</t>
  </si>
  <si>
    <t xml:space="preserve">VPM DOLPHINE </t>
  </si>
  <si>
    <t>New Cherry Blossoms</t>
  </si>
  <si>
    <t>HC/WS/0725/63</t>
  </si>
  <si>
    <t>SCH25120</t>
  </si>
  <si>
    <t xml:space="preserve">Aditya English Medium School </t>
  </si>
  <si>
    <t>HC/WS/0725/19</t>
  </si>
  <si>
    <t>SCH25439</t>
  </si>
  <si>
    <t>Kohinoor International School</t>
  </si>
  <si>
    <t>HC/WS/0725/81</t>
  </si>
  <si>
    <t>Dhule</t>
  </si>
  <si>
    <t>SCH24083</t>
  </si>
  <si>
    <t xml:space="preserve">Mukesh R Patel School </t>
  </si>
  <si>
    <t>HC/WS/0725/50</t>
  </si>
  <si>
    <t>Nashik</t>
  </si>
  <si>
    <t>SCH24085</t>
  </si>
  <si>
    <t xml:space="preserve">Zainab English Medium School </t>
  </si>
  <si>
    <t>HC/WS/0725/29</t>
  </si>
  <si>
    <t>HC/WS/0725/84</t>
  </si>
  <si>
    <t>SCH16100</t>
  </si>
  <si>
    <t xml:space="preserve">Navrachana Vidyani Vidyalaya </t>
  </si>
  <si>
    <t>Suverchala Kashyap</t>
  </si>
  <si>
    <t>HC/WS/0725/57</t>
  </si>
  <si>
    <t>SCH15151</t>
  </si>
  <si>
    <t xml:space="preserve">Indore The New Green Field School </t>
  </si>
  <si>
    <t>HC/WS/0725/54</t>
  </si>
  <si>
    <t>Sanawad</t>
  </si>
  <si>
    <t>SCH24977</t>
  </si>
  <si>
    <t xml:space="preserve">Ajola International school </t>
  </si>
  <si>
    <t>HC/WS/0725/24</t>
  </si>
  <si>
    <t>SCH16564</t>
  </si>
  <si>
    <t xml:space="preserve">Elpro Indian international school </t>
  </si>
  <si>
    <t>HC/WS/0725/67</t>
  </si>
  <si>
    <t>HC/WS/0725/51</t>
  </si>
  <si>
    <t>SCH24890</t>
  </si>
  <si>
    <t>Horizon Academy Nandgaon</t>
  </si>
  <si>
    <t>HC/WS/0725/68</t>
  </si>
  <si>
    <t>HC/WS/0725/99</t>
  </si>
  <si>
    <t>Vistara World School n</t>
  </si>
  <si>
    <t>HC/WS/0725/129</t>
  </si>
  <si>
    <t>Eva World School</t>
  </si>
  <si>
    <t>HC/WS/0725/102</t>
  </si>
  <si>
    <t>SCH15991</t>
  </si>
  <si>
    <t xml:space="preserve">M.G.M. School </t>
  </si>
  <si>
    <t>HC/WS/0725/130</t>
  </si>
  <si>
    <t>SCH16128</t>
  </si>
  <si>
    <t>OMKAR INTERNATIONAL SCHOOL CBSE  Board</t>
  </si>
  <si>
    <t>HC/WS/0725/3</t>
  </si>
  <si>
    <t>SCH16227</t>
  </si>
  <si>
    <t>Seth Hirachand Mutha School</t>
  </si>
  <si>
    <t>French</t>
  </si>
  <si>
    <t>Bon Voyage</t>
  </si>
  <si>
    <t>HC/WS/0725/5</t>
  </si>
  <si>
    <t>SCH24409</t>
  </si>
  <si>
    <t xml:space="preserve">SR Victory School Undri </t>
  </si>
  <si>
    <t>HC/WS/0725/100</t>
  </si>
  <si>
    <t>SCH24777</t>
  </si>
  <si>
    <t>Stuti Preschool and Daycare</t>
  </si>
  <si>
    <t>HC/WS/0725/128</t>
  </si>
  <si>
    <t>SCH18184</t>
  </si>
  <si>
    <t xml:space="preserve">Avalon heights School Vashi </t>
  </si>
  <si>
    <t>HC/WS/0725/80</t>
  </si>
  <si>
    <t>Jalgoan</t>
  </si>
  <si>
    <t>SCH15607</t>
  </si>
  <si>
    <t>L.H.Patil</t>
  </si>
  <si>
    <t>HC/WS/0725/131</t>
  </si>
  <si>
    <t>SCH16131</t>
  </si>
  <si>
    <t>PODDADR BRIO SCHOOL BADLAPUR</t>
  </si>
  <si>
    <t>HC/WS/0725/113</t>
  </si>
  <si>
    <t>Yavatmal</t>
  </si>
  <si>
    <t>SCH26530</t>
  </si>
  <si>
    <t xml:space="preserve">CHANAKYA INTERNATIONAL SCHOOL </t>
  </si>
  <si>
    <t>HC/WS/0725/49</t>
  </si>
  <si>
    <t>SCH25168</t>
  </si>
  <si>
    <t xml:space="preserve">Dhruv Global School, Undri </t>
  </si>
  <si>
    <t>HC/WS/0825/45</t>
  </si>
  <si>
    <t>HC/WS/0825/9</t>
  </si>
  <si>
    <t>HC/WS/0825/21</t>
  </si>
  <si>
    <t>Nanded</t>
  </si>
  <si>
    <t>SCH25967</t>
  </si>
  <si>
    <t>KIDS KINGDOM PRE-SCHOOL</t>
  </si>
  <si>
    <t>HC/WS/0825/10</t>
  </si>
  <si>
    <t>SCH15595</t>
  </si>
  <si>
    <t>Euro School</t>
  </si>
  <si>
    <t>HC/WS/0725/116</t>
  </si>
  <si>
    <t>Bhavnagar</t>
  </si>
  <si>
    <t>SCH17824</t>
  </si>
  <si>
    <t xml:space="preserve">RBK Hanumant High School </t>
  </si>
  <si>
    <t>HC/WS/0725/125</t>
  </si>
  <si>
    <t>SCH16503</t>
  </si>
  <si>
    <t>D Y Patil Ravet</t>
  </si>
  <si>
    <t>HC/WS/0825/81</t>
  </si>
  <si>
    <t>SCH23562</t>
  </si>
  <si>
    <t>ARISE INTERNATIONAL SCHOOL</t>
  </si>
  <si>
    <t>HC/WS/0825/53</t>
  </si>
  <si>
    <t>SCH18339</t>
  </si>
  <si>
    <t>Anchorwala School Vashi</t>
  </si>
  <si>
    <t>HC/WS/0825/44</t>
  </si>
  <si>
    <t>HC/WS/0825/8</t>
  </si>
  <si>
    <t>SCH26501</t>
  </si>
  <si>
    <t xml:space="preserve">Kanakia International School </t>
  </si>
  <si>
    <t>HC/WS/0825/46</t>
  </si>
  <si>
    <t>N L DALMIA HIGH SCHOOL</t>
  </si>
  <si>
    <t>East 2</t>
  </si>
  <si>
    <t>HC/WS/0725/8</t>
  </si>
  <si>
    <t>Burdwan</t>
  </si>
  <si>
    <t>West Bengal</t>
  </si>
  <si>
    <t>Enhanced CEGC</t>
  </si>
  <si>
    <t> SCH2935</t>
  </si>
  <si>
    <t>Claret School, Memari</t>
  </si>
  <si>
    <t>Aniruddha Hazra</t>
  </si>
  <si>
    <t>Sutapa Basu</t>
  </si>
  <si>
    <t>Workshop was committed. Gross prospect is 50,00,000</t>
  </si>
  <si>
    <t>HC/WS/0725/10</t>
  </si>
  <si>
    <t>Raipur</t>
  </si>
  <si>
    <t>Chattisgarh</t>
  </si>
  <si>
    <t>Catalogue</t>
  </si>
  <si>
    <t>SCH25526</t>
  </si>
  <si>
    <t>Police Public School</t>
  </si>
  <si>
    <t>Rahul Dixit</t>
  </si>
  <si>
    <t>Deepak Nanda</t>
  </si>
  <si>
    <t xml:space="preserve">Workshop was committed </t>
  </si>
  <si>
    <t xml:space="preserve">HC/WS/0725/70 </t>
  </si>
  <si>
    <t>Islampur</t>
  </si>
  <si>
    <t>SCH16980</t>
  </si>
  <si>
    <t>Daffoddils English Academy</t>
  </si>
  <si>
    <t>Rajib Ghosh</t>
  </si>
  <si>
    <t>Infinity pack</t>
  </si>
  <si>
    <t>Onboarding done as per process</t>
  </si>
  <si>
    <t>HC/WS/0725/94</t>
  </si>
  <si>
    <t>Kolkata</t>
  </si>
  <si>
    <t>Enhanced .CEGC, Tune In</t>
  </si>
  <si>
    <t>SCH2751</t>
  </si>
  <si>
    <t>Saifee Hall SGJ School</t>
  </si>
  <si>
    <t>Zahir Abbas</t>
  </si>
  <si>
    <t>Enhanced CEGC, Tune In</t>
  </si>
  <si>
    <t xml:space="preserve">They had an issue accesing Digi suite which was resolved. Principal has asked to submit new English series followed by demo in Nov </t>
  </si>
  <si>
    <t>HC/WS/0725/98</t>
  </si>
  <si>
    <t>Enhanced Engaging English</t>
  </si>
  <si>
    <t>SCH2760</t>
  </si>
  <si>
    <t>St Francis Xavier School</t>
  </si>
  <si>
    <t>Priyanka Kar</t>
  </si>
  <si>
    <t>Session on story telling as pedagogy</t>
  </si>
  <si>
    <t>Birpara</t>
  </si>
  <si>
    <t>SCH26116</t>
  </si>
  <si>
    <t>Zoram Baptist Mission School</t>
  </si>
  <si>
    <t>MS Dhoni, Spelling Bee, SDG, Enhanced Engaging English promoted</t>
  </si>
  <si>
    <t>HC/WS/0825/36</t>
  </si>
  <si>
    <t>SCH24482</t>
  </si>
  <si>
    <t>Shri Kids Academy</t>
  </si>
  <si>
    <t>Divya Mishra</t>
  </si>
  <si>
    <t>Committed workshop</t>
  </si>
  <si>
    <t>HC/WS/0725/91</t>
  </si>
  <si>
    <t>SCH26536</t>
  </si>
  <si>
    <t>Swarnim International School</t>
  </si>
  <si>
    <t>Debanjan Dey</t>
  </si>
  <si>
    <t>Amrita Basu</t>
  </si>
  <si>
    <t>Committed workshop. Expected F26 business is 6L</t>
  </si>
  <si>
    <t>HC/WS/0825/55</t>
  </si>
  <si>
    <t>Daffodils English Academy</t>
  </si>
  <si>
    <t>Shuja Hussain</t>
  </si>
  <si>
    <t>Orientation as per process</t>
  </si>
  <si>
    <t>HC/WS/0825/56</t>
  </si>
  <si>
    <t>Raiganj</t>
  </si>
  <si>
    <t>Collins Infinity, Smart Start</t>
  </si>
  <si>
    <t>Collins Infinity, Smart Start, Reading programe</t>
  </si>
  <si>
    <t>SCH16971</t>
  </si>
  <si>
    <t>Durgapur Public School</t>
  </si>
  <si>
    <t>Expected business 10 L</t>
  </si>
  <si>
    <t>HC/WS/0825/57</t>
  </si>
  <si>
    <t>Jalpaiguri</t>
  </si>
  <si>
    <t>SCH17233</t>
  </si>
  <si>
    <t>Pranabanada Centenary Sikshyatan</t>
  </si>
  <si>
    <t>Gross potential 16 L</t>
  </si>
  <si>
    <t>HC/WS/0825/35</t>
  </si>
  <si>
    <t>SCH17112</t>
  </si>
  <si>
    <t>Holy Heart Academy</t>
  </si>
  <si>
    <t>Arindam rana</t>
  </si>
  <si>
    <t>10,00,000</t>
  </si>
  <si>
    <t>Cherry Blossom, Smart Start, Science Now, Enhanced CEGC</t>
  </si>
  <si>
    <t>Enhanced Science Now, Eng Alive for 6-8 pitched</t>
  </si>
  <si>
    <t>HC/WS/0725/118</t>
  </si>
  <si>
    <t>Haldia</t>
  </si>
  <si>
    <t>SCH3355</t>
  </si>
  <si>
    <t>Vivekananda Mission High School</t>
  </si>
  <si>
    <t>The session was done on Competency Based Learning. Went off well with effective discussions and hands on classroom demonstrations</t>
  </si>
  <si>
    <t>English Quill, Dimensions, Smart Start</t>
  </si>
  <si>
    <t>SCH2739</t>
  </si>
  <si>
    <t>Jibreel International School</t>
  </si>
  <si>
    <t xml:space="preserve">Had an effective communication with the Vice Principal Mr Shajahan who is also the key decision maker. The school was with us in F24, got dropped in F25. He requested us to submit the samples by the end of October. </t>
  </si>
  <si>
    <t xml:space="preserve">HC/WS/0925/7 </t>
  </si>
  <si>
    <t>Bishnupur</t>
  </si>
  <si>
    <t>SCH19060</t>
  </si>
  <si>
    <t>Kiranjit Radiant School</t>
  </si>
  <si>
    <t>Eng Expert (1-8),EnhGram(1-8),Smart Start (ukg,lkg,Nr),Dimension(1-8),Excursions(3-8)</t>
  </si>
  <si>
    <t>Session went off well</t>
  </si>
  <si>
    <t>HC/WS/0925/19</t>
  </si>
  <si>
    <t>Howrah</t>
  </si>
  <si>
    <t>Enhanced CEGC, Enhanced Science Now</t>
  </si>
  <si>
    <t>SCH18862</t>
  </si>
  <si>
    <t>Imperial City School</t>
  </si>
  <si>
    <t>Rohit Shaw</t>
  </si>
  <si>
    <t>Teachers enjoyed the session and found it purposeful</t>
  </si>
  <si>
    <t>Engaging English, ECEGC</t>
  </si>
  <si>
    <t>SCH20374</t>
  </si>
  <si>
    <t>The Heritage School Bishnupur</t>
  </si>
  <si>
    <t>Eng. Grammar (1-8),Enriching Eng(1-8), Bumble Bee(1,2),Enh. Sci. Now (3-7)</t>
  </si>
  <si>
    <t>Session went off well. Suggested to replace Enriching Engilish with English Expert</t>
  </si>
  <si>
    <t>Durgapur</t>
  </si>
  <si>
    <t>Maths</t>
  </si>
  <si>
    <t>SCH2906</t>
  </si>
  <si>
    <t>Holy Family School</t>
  </si>
  <si>
    <t>Met the Principal Father Kiro. Had a discussion around catalogue and other deliverables. He was attentive throughout. Requested us to submit samples and do a demo after mid October</t>
  </si>
  <si>
    <t>Kulti</t>
  </si>
  <si>
    <t>English, Foundational</t>
  </si>
  <si>
    <t>Enhanced CEGC, English Expert, Tune In, Smart Start</t>
  </si>
  <si>
    <t>SCH2833</t>
  </si>
  <si>
    <t>Green Point Academy</t>
  </si>
  <si>
    <t>Met Principal Mr Surya Shankar Roy. Agreed to give us a slot for demo after mid October</t>
  </si>
  <si>
    <t>SCH2851</t>
  </si>
  <si>
    <t>St Xavier's School</t>
  </si>
  <si>
    <t xml:space="preserve">Books to be submitted in mid October. No demo slot would be provided </t>
  </si>
  <si>
    <t>SCH2882</t>
  </si>
  <si>
    <t>St Peter's School</t>
  </si>
  <si>
    <t>The Principal requested for sampling and also confirmed the date of 22 November for a combined general workshop for St Peter’s School along with St Michael’s School Durgapur</t>
  </si>
  <si>
    <t>HC/WS/1025/50</t>
  </si>
  <si>
    <t>Katwa</t>
  </si>
  <si>
    <t>English Expert, Smart Start</t>
  </si>
  <si>
    <t>SCH20230</t>
  </si>
  <si>
    <t xml:space="preserve">Swami Janaki Das Vidyapith </t>
  </si>
  <si>
    <t>After a successful workshop a product briefing was also done on English Expert and Smart Start. The secretari who is also the sole decision maker, liked the content and kept the samples for further review.</t>
  </si>
  <si>
    <t>HC/WS/1025/69</t>
  </si>
  <si>
    <t>Memari</t>
  </si>
  <si>
    <t>engaging English, ECEGC</t>
  </si>
  <si>
    <t>SCH2935</t>
  </si>
  <si>
    <t>Claret School</t>
  </si>
  <si>
    <t>School is using ECEGC in grade 8 only. Promotion was done for Enhanced Engaing English and Grammar 1-8. The Principal has asked to submit the books in November.</t>
  </si>
  <si>
    <t>HC/WS/1025/70</t>
  </si>
  <si>
    <t>Tune IN, Dimensions, Senses, Reading programs</t>
  </si>
  <si>
    <t>SCH2930</t>
  </si>
  <si>
    <t>Magnus Global School</t>
  </si>
  <si>
    <t>Enh. Collins Grammar &amp; Comp.(3-8) , Eng Expert(1-8)</t>
  </si>
  <si>
    <t>The Director is happy with the current Collins titles in use. He was keen to know about other subjects. Requested to submit samples.</t>
  </si>
  <si>
    <t>HC/WS/1025/63</t>
  </si>
  <si>
    <t>Chakdah</t>
  </si>
  <si>
    <t>English Expert, ECEGC</t>
  </si>
  <si>
    <t>SCH26546</t>
  </si>
  <si>
    <t>The Bandhan School</t>
  </si>
  <si>
    <t>Sangita Bhattacharya</t>
  </si>
  <si>
    <t>The school a business prospect of 5L. Session went well.</t>
  </si>
  <si>
    <t>HC/WS/1025/64</t>
  </si>
  <si>
    <t>Baruipur</t>
  </si>
  <si>
    <t>SCH26548</t>
  </si>
  <si>
    <t>The Bandhan School Taldi</t>
  </si>
  <si>
    <t>Session went well. Principal wants to go through the samples.</t>
  </si>
  <si>
    <t>HC/WS/1025/108</t>
  </si>
  <si>
    <t>Bilaspur</t>
  </si>
  <si>
    <t>SCH24823</t>
  </si>
  <si>
    <t>Future Shine School</t>
  </si>
  <si>
    <t>Session was on NCF. Well received</t>
  </si>
  <si>
    <t>English Expert, Tune In, Reading program, Well being</t>
  </si>
  <si>
    <t>DPS Bilaspur</t>
  </si>
  <si>
    <t>ECEGC, Vision</t>
  </si>
  <si>
    <t>Met The Principal</t>
  </si>
  <si>
    <t>Foundation</t>
  </si>
  <si>
    <t>Smart Start, Tune In, Reading program, wellbeing</t>
  </si>
  <si>
    <t>Mother's Pride World School</t>
  </si>
  <si>
    <t>The Chairman liked Smart Start. Sampling done</t>
  </si>
  <si>
    <t>HC/WS/1015/109</t>
  </si>
  <si>
    <t>Tune In</t>
  </si>
  <si>
    <t>The session was on Competency Based Learning as guided by NCF. School sent a positive feedback and also assured of retention.</t>
  </si>
  <si>
    <t>NH Goyal World School</t>
  </si>
  <si>
    <t>Met the key person heading their book selection Committee. Received positive response. Submitted Eng Expert and Smart Start</t>
  </si>
  <si>
    <t>M Power Group</t>
  </si>
  <si>
    <t>Met the Chairman. Positive response received. Samples submitted</t>
  </si>
  <si>
    <t>HC/WS/1025/53</t>
  </si>
  <si>
    <t>Jaigaon</t>
  </si>
  <si>
    <t>ELT Pack</t>
  </si>
  <si>
    <t>SCH25068</t>
  </si>
  <si>
    <t>Inner Heart HS School</t>
  </si>
  <si>
    <t>Met the Principal. He liked the platform and content. Will get back. Sampling done</t>
  </si>
  <si>
    <t>HC/WS/1025/118</t>
  </si>
  <si>
    <t>Coochbihar</t>
  </si>
  <si>
    <t>SCH26926</t>
  </si>
  <si>
    <t>St Xavier's Public School</t>
  </si>
  <si>
    <t>They are using Altura. Want an exclusive customised product</t>
  </si>
  <si>
    <t>Don Bosco Odlabari</t>
  </si>
  <si>
    <t>The Principal liked both series. Sampling done</t>
  </si>
  <si>
    <t>HC/WS/1025/163</t>
  </si>
  <si>
    <t>Barrackpore</t>
  </si>
  <si>
    <t>Competency Based Learning</t>
  </si>
  <si>
    <t>SCH17474</t>
  </si>
  <si>
    <t>St Claret School</t>
  </si>
  <si>
    <t>Bhaskar Ganguly</t>
  </si>
  <si>
    <t>Positive feedback received</t>
  </si>
  <si>
    <t>HC/WS/1125/17</t>
  </si>
  <si>
    <t>Social and Emotional Development</t>
  </si>
  <si>
    <t>Engish Quill</t>
  </si>
  <si>
    <t>SCH2898</t>
  </si>
  <si>
    <t>South City International School</t>
  </si>
  <si>
    <t>Nivedita Bhattacharjee</t>
  </si>
  <si>
    <t>ECEGC, Science</t>
  </si>
  <si>
    <t>HC/WS/1125/141</t>
  </si>
  <si>
    <t>Tune In, ECEGC, Eng Expert</t>
  </si>
  <si>
    <t>SCH2770</t>
  </si>
  <si>
    <t>The Newtown School</t>
  </si>
  <si>
    <t>Satish Shaw</t>
  </si>
  <si>
    <t>They liked Tune In and ECEGC. Decision awaited</t>
  </si>
  <si>
    <t>St Mary's School</t>
  </si>
  <si>
    <t>Sampling done</t>
  </si>
  <si>
    <t>South 2</t>
  </si>
  <si>
    <t>HC/WS/0625/181</t>
  </si>
  <si>
    <t>Aldur</t>
  </si>
  <si>
    <t>Karnataka</t>
  </si>
  <si>
    <t>SCH25724</t>
  </si>
  <si>
    <t>Poorna Prajna School,Aldur, Chikmaglur, Karnataka</t>
  </si>
  <si>
    <t>Manohar L</t>
  </si>
  <si>
    <t>Dr. Venkata Pabmanabha</t>
  </si>
  <si>
    <t>25,37,900</t>
  </si>
  <si>
    <t>Revised Windmills Plus, ECEGC</t>
  </si>
  <si>
    <t>It is a group of 6 schools. Total business value across 6 schools have been mentioned together</t>
  </si>
  <si>
    <t>Enhanced Collins English Grammar and Composition</t>
  </si>
  <si>
    <t>HC/WS/0625/182</t>
  </si>
  <si>
    <t>Belur</t>
  </si>
  <si>
    <t>SCH25725</t>
  </si>
  <si>
    <t>Poorna Prajna School, Belur, Chikmaglur,Karnataka</t>
  </si>
  <si>
    <t>HC/WS/0725/33</t>
  </si>
  <si>
    <t>Bangalore</t>
  </si>
  <si>
    <t>SCH26091</t>
  </si>
  <si>
    <t>Appollo National Public School, 86, 7th Cross Road, Chowdeshwari Nagar, Muniswara Nagar, Laggere, Bangalore, Karnataka - 560058</t>
  </si>
  <si>
    <t>NA</t>
  </si>
  <si>
    <t>2,13,000</t>
  </si>
  <si>
    <t>English Expert, ECEGC, Perfect Maths, Cascade</t>
  </si>
  <si>
    <t>It was a post adoption product orientation conducted offline</t>
  </si>
  <si>
    <t>HC/WS/0825/58</t>
  </si>
  <si>
    <t>SCH26258</t>
  </si>
  <si>
    <t>Windermere Public School, 3rd Cross Magadi Road, Keshava Nagar, Binnipete, Bengaluru, Karnataka 560023</t>
  </si>
  <si>
    <t>1,50,000</t>
  </si>
  <si>
    <t>Smart Start, Revised Tune In</t>
  </si>
  <si>
    <t xml:space="preserve">It was a non user school in F24 and has been converted in F25. </t>
  </si>
  <si>
    <t xml:space="preserve">HC/WS/0925/43 </t>
  </si>
  <si>
    <t>SCH10568</t>
  </si>
  <si>
    <t>New Baldwin International School, Rama Murti Nagar,25 Dodda Banaswadi Main Rd, Vijaya Bank Colony Extension, Annaiah Reddy Layout, Dodda Banaswadi, Bengaluru</t>
  </si>
  <si>
    <t>Tharanath M</t>
  </si>
  <si>
    <t>N.A.</t>
  </si>
  <si>
    <t>This is a group school with 56 lakh of business in F25. We went to their administrative office and met the PRO Ms. Shilpi regarding post adoption workshop requirements and feedback on Oasis. The school will confirm the dates for the same.</t>
  </si>
  <si>
    <t xml:space="preserve">HC/WS/0925/44 </t>
  </si>
  <si>
    <t>SCH25481</t>
  </si>
  <si>
    <t>Lawrence High School ICSE, 9th Main Rd, 6th Sector, HSR Layout, Bengaluru</t>
  </si>
  <si>
    <t>Priyanka Wasu</t>
  </si>
  <si>
    <t>Smart Start, CEGC, Revised Tune In</t>
  </si>
  <si>
    <t>It was a meeting arranged by Mr. Shajimon to thanks Principal ma'am for accepting our invite to participate in talk show conducted on 10th September 2025</t>
  </si>
  <si>
    <t>CEGC, Revised Tune In</t>
  </si>
  <si>
    <t>It was a meeting arranged by Mr. Shajimon to thank Principal ma'am for accepting our invite to participate in talk show conducted on 10th September 2025</t>
  </si>
  <si>
    <t xml:space="preserve">HC/WS/0925/45 </t>
  </si>
  <si>
    <t>Engaging English (CB), Collins English Grammar and Composition</t>
  </si>
  <si>
    <t>SCH20464</t>
  </si>
  <si>
    <t>St. Patrick's Academy, Sarjapur - Marathahalli Rd, Ambedkar Nagar, Kodathi, Bengaluru, Karnataka - 560035</t>
  </si>
  <si>
    <t>Engaging English (CB), Collins English Grammar and Composition, Maths Expert, Excursions</t>
  </si>
  <si>
    <t>The meeting was fixed by Mr. Shajimon to introduce the marketing team to the newly appointed coordinator and faculty members.</t>
  </si>
  <si>
    <t>HC/WS/0925/55</t>
  </si>
  <si>
    <t>Reading Programme</t>
  </si>
  <si>
    <t>SCH22474</t>
  </si>
  <si>
    <t>Venkat International Public School, 19 A, K.B. Temple Street, 6th Block, Rajajinagar, Bengaluru, Karnataka - 560010</t>
  </si>
  <si>
    <t>English Expert, Enhanced Science Now, CEGC</t>
  </si>
  <si>
    <t>Promotion of Reading Programme</t>
  </si>
  <si>
    <t>HC/WS/0925/59</t>
  </si>
  <si>
    <t>Discussion on post adoption workshop</t>
  </si>
  <si>
    <t>SCH24309</t>
  </si>
  <si>
    <t>St. Mira's High School, Outer Ring Road, Madivala, BTM Layout 1, Behind Indian Oil Petrol Bunk, Bengaluru, Karnataka - 560068</t>
  </si>
  <si>
    <t>English Expert, CEGC, Maths Expert</t>
  </si>
  <si>
    <t>HC/WS/0925/85</t>
  </si>
  <si>
    <t>Engaging the 21st Century Learner: Strategies for Active Class Participation</t>
  </si>
  <si>
    <t xml:space="preserve">St. Mira's High School, Outer Ring Road, Madivala, BTM Layout 1Bengaluru, Karnataka </t>
  </si>
  <si>
    <t>Dr. Venkat Padmanabha</t>
  </si>
  <si>
    <t>Workshop done for retention.</t>
  </si>
  <si>
    <t xml:space="preserve">HC/WS/1025/55 </t>
  </si>
  <si>
    <t>Enhanced Engaging English, ECEGC</t>
  </si>
  <si>
    <t>SCH22799</t>
  </si>
  <si>
    <t>Seventh Day Adventist Higher Secondary School, 98 Spencer Road, Frazer Town, Bengaluru</t>
  </si>
  <si>
    <t>Enhanced Engaging English, ECEGC, Math Expert, Science Expert, excursions</t>
  </si>
  <si>
    <t>Pre adoption promotion</t>
  </si>
  <si>
    <t>Math Expert</t>
  </si>
  <si>
    <t xml:space="preserve">HC/WS/1025/56 </t>
  </si>
  <si>
    <t>SCH20441</t>
  </si>
  <si>
    <t>Vidya Soudha Public School, No. 9/1, 1st Main, 1st Stage, Peenya, Bengaluru</t>
  </si>
  <si>
    <t>Engaging English, Enhanced Collins English Grammar and Composition, Math Expert</t>
  </si>
  <si>
    <t>Science Expert - 2nd Edition</t>
  </si>
  <si>
    <t>HC/WS/0725/114</t>
  </si>
  <si>
    <t>Happy Classroom with Art Integration</t>
  </si>
  <si>
    <t>SCH24735</t>
  </si>
  <si>
    <t>Shree Nandi Residential Public School (ICSE), Badanahatti, Ballari</t>
  </si>
  <si>
    <t>Heetesh Kumar</t>
  </si>
  <si>
    <t>Ms. Chandra Sivakumar</t>
  </si>
  <si>
    <t>English Expert, Dimensions, Cascade, Enhanced Science Now, Dictionary</t>
  </si>
  <si>
    <t xml:space="preserve">How to handle and enhance the E.Q. of a child? </t>
  </si>
  <si>
    <t>HS/WS/1025/143</t>
  </si>
  <si>
    <t>Product Feedback</t>
  </si>
  <si>
    <t>SCH22784</t>
  </si>
  <si>
    <t>Bangalore International Public School, 58/2, Subramanya Pura Rd, Canara Bank Colony, Chikkalasandra, Bengaluru</t>
  </si>
  <si>
    <t>Anantha Shastry</t>
  </si>
  <si>
    <t>12,22,000</t>
  </si>
  <si>
    <t>Enhanced Engaging English (1-8),Enhanced Collins English  Grammar &amp; Composition (1-8), Revised Knowledge LightHouse (1-7),Revised Vision (1-7), Science Expert (3-5), Math Expert (1-5), Excursion (1-5)</t>
  </si>
  <si>
    <t>School visit was done to gather feedback for the titles used</t>
  </si>
  <si>
    <t xml:space="preserve">HC/WS/1025/160 </t>
  </si>
  <si>
    <t>SCH22598</t>
  </si>
  <si>
    <t>Bangalore International Academy(BIGI), 244/C, 32nd Cross Road, 2nd Main Road 7th Block, Jayanagar</t>
  </si>
  <si>
    <t>Collins Infinity (1-5), Vision (1-5), Updated Lighthouse (1-5)</t>
  </si>
  <si>
    <t xml:space="preserve">HC/WS/1025/161 </t>
  </si>
  <si>
    <t>SCH17597</t>
  </si>
  <si>
    <t>Deccan International School, 11, 18th Main Road, Brindavan Layout, Padmanabhanagar, Bengaluru</t>
  </si>
  <si>
    <t xml:space="preserve">HC/WS/1025/162 </t>
  </si>
  <si>
    <t>SCH11095</t>
  </si>
  <si>
    <t>The Oxford English School, Site No. 40, C.A, 10th B Cross Rd, Jeewan Sathi Colony, 1st Phase, J. P. Nagar, Bengaluru</t>
  </si>
  <si>
    <t>4,00,000</t>
  </si>
  <si>
    <t>Promotion of new titles to retain the business</t>
  </si>
  <si>
    <t>Math Expert - 2nd edition</t>
  </si>
  <si>
    <t>HC/WS/1025/134</t>
  </si>
  <si>
    <t>SCH24510</t>
  </si>
  <si>
    <t>Poornaprajna Education Centre, New Tippasandra, Bengaluru, Karnataka - 560075</t>
  </si>
  <si>
    <t>The school visit was done to invite the school for CVW - Bangalore and to take feedback from the school on the titles selected. It is a non user converted in FY25</t>
  </si>
  <si>
    <t>HC/WS/1025/133</t>
  </si>
  <si>
    <t>CVW - Invitation</t>
  </si>
  <si>
    <t>SCH21961</t>
  </si>
  <si>
    <t>National Public School, 12 th Main, HAL, 2nd stage, Indiranagar, Bengaluru, Karnataka - 560008</t>
  </si>
  <si>
    <t>The school visit was done to invite the school for CVW - Bangalore</t>
  </si>
  <si>
    <t>HC/WS/1025/79</t>
  </si>
  <si>
    <t>Career Guidance</t>
  </si>
  <si>
    <t>SCH20423</t>
  </si>
  <si>
    <t>Enhanced Engaging English 1 to 8, ECEGC 1 to 8, Maths Expert 1 to 5, Excursions 1 to 5, Science Expert 3 to 5, Revised Knowledge Lighthouse 1 to 7, Revised Vision 1 to 7</t>
  </si>
  <si>
    <t>HC/WS/1125/21</t>
  </si>
  <si>
    <t>Bangalore International Public School, 58/2, Subramanya Pura Rd, Canara Bank Colony, Chikkalasandra, Bengaluru, Karnataka - 560061</t>
  </si>
  <si>
    <t>User Retained. This workshop is meant to retain the business for F26. The workshop was conducted to retain and upsell.</t>
  </si>
  <si>
    <t>HC/WS/1125/30</t>
  </si>
  <si>
    <t>CVW - Invite</t>
  </si>
  <si>
    <t>SCH22034</t>
  </si>
  <si>
    <t>Florence High School, 3rd Main Rd., West of Chord Road, 3rd Stage, Basaveshwar Nagar, Bangalore, Karnataka - 560079</t>
  </si>
  <si>
    <t>The school in Non User in F25. The promotion was done to convert the school in F26.</t>
  </si>
  <si>
    <t>HC/WS/1125/70</t>
  </si>
  <si>
    <t>SCH26043</t>
  </si>
  <si>
    <t>Katherine Public School, Vidya Nagar Cross Rd, Central Telecom Society, Bengaluru, Karnataka - 562157</t>
  </si>
  <si>
    <t>5,98,000</t>
  </si>
  <si>
    <t>Dimensions, Cascade, Enhance Science Now (4-8)</t>
  </si>
  <si>
    <t>Visit was done for upselling and retention.</t>
  </si>
  <si>
    <t>HC/WS/1125/71</t>
  </si>
  <si>
    <t>English Alive - 3rd Edition</t>
  </si>
  <si>
    <t>SCH25235</t>
  </si>
  <si>
    <t>Green Field Public School, Jakkur</t>
  </si>
  <si>
    <t>English Alive, CEGC</t>
  </si>
  <si>
    <t>Visit was done for upselling and retention. Feedback - Quality of questions needs to be improved. The book has only one line answer questions even for Grade 5</t>
  </si>
  <si>
    <t>HC/WS/1025/144</t>
  </si>
  <si>
    <t>Story Telling</t>
  </si>
  <si>
    <t>Deccan International School, Bangalore</t>
  </si>
  <si>
    <t>Ms. Roma Joshi</t>
  </si>
  <si>
    <t>Workshop was conducted for retention and upselling.</t>
  </si>
  <si>
    <t>HC/WS/1125/85</t>
  </si>
  <si>
    <t>SCH27045</t>
  </si>
  <si>
    <t>Sunrise Navi International School, Hesaraghatta road</t>
  </si>
  <si>
    <t>Jithendra B N</t>
  </si>
  <si>
    <t>Demo was conducted for acquisition.</t>
  </si>
  <si>
    <t>HC/WS/1125/36</t>
  </si>
  <si>
    <t>Almatti</t>
  </si>
  <si>
    <t>SCH22820</t>
  </si>
  <si>
    <t>Sri Siddhaganga Residential School, Almatti, Bagalkote</t>
  </si>
  <si>
    <t>Semester books</t>
  </si>
  <si>
    <t>Workshop was done for retention and upselling.</t>
  </si>
  <si>
    <t>HC/WS/1125/166</t>
  </si>
  <si>
    <t>Chintamani</t>
  </si>
  <si>
    <t>English Expert, CEGC</t>
  </si>
  <si>
    <t>SCH263778</t>
  </si>
  <si>
    <t>Narayana Public School, Madarakallu, Chintamani</t>
  </si>
  <si>
    <t>Demo was conducted for retention and upselling</t>
  </si>
  <si>
    <t>HC/WS/1125/167</t>
  </si>
  <si>
    <t>Mulbagal</t>
  </si>
  <si>
    <t>EEE, CEGC</t>
  </si>
  <si>
    <t>SCH27062</t>
  </si>
  <si>
    <t>Gnana Jyothi School, Mulbagal</t>
  </si>
  <si>
    <t>HC/WS/1125/214</t>
  </si>
  <si>
    <t>SCH27076</t>
  </si>
  <si>
    <t>St. Francis School, Bagalur</t>
  </si>
  <si>
    <t>Excursion</t>
  </si>
  <si>
    <t>HC/WS/1125/178</t>
  </si>
  <si>
    <t>English Alive - 3rd Edition, CEGC, Revised tune In</t>
  </si>
  <si>
    <t>SCH11029</t>
  </si>
  <si>
    <t>Freedom International School, HSR Layout, Bangalore</t>
  </si>
  <si>
    <t>HC/WS/1125/179</t>
  </si>
  <si>
    <t>EEE, English Quill</t>
  </si>
  <si>
    <t>SCH22507</t>
  </si>
  <si>
    <t>Cambridge School, K R Pura, Bangalore</t>
  </si>
  <si>
    <t>Maths Expert, Excursion</t>
  </si>
  <si>
    <t>HC/WS/1125/226</t>
  </si>
  <si>
    <t>Vidya Soudha Public School, Peenya</t>
  </si>
  <si>
    <t>HC/WS/1125/215</t>
  </si>
  <si>
    <t>Chikkaballapur</t>
  </si>
  <si>
    <t>SCH11293</t>
  </si>
  <si>
    <t>Vidya Nidhi Public School,Guribindur, Koppa Chikkaballapur (ICSE)</t>
  </si>
  <si>
    <t>It is a group school with ICSE and CBSE campuses. Demo was conducted for retention and upselling. Expected Business Value INR 1,200,000</t>
  </si>
  <si>
    <t>Vidya Nidhi Public School,Guribindur, Koppa Chikkaballapur (CBSE)</t>
  </si>
  <si>
    <t xml:space="preserve">It is a group school with ICSE and CBSE campuses. Demo was conducted for acquisition. </t>
  </si>
  <si>
    <t>North 2</t>
  </si>
  <si>
    <t>HC/WS/0625/53</t>
  </si>
  <si>
    <t>Greater Noida</t>
  </si>
  <si>
    <t>Uttar Pradesh</t>
  </si>
  <si>
    <t>SCH14531</t>
  </si>
  <si>
    <t>PRAGYAN SCHOOL</t>
  </si>
  <si>
    <t xml:space="preserve">Harish Chandra </t>
  </si>
  <si>
    <t>Sumit Bhardwaj</t>
  </si>
  <si>
    <t>Enhanced Engaging English CB 3 to 5 with the Workbook class 3 to 5</t>
  </si>
  <si>
    <t> </t>
  </si>
  <si>
    <t>North 1</t>
  </si>
  <si>
    <t>HC/WS/0625/183</t>
  </si>
  <si>
    <t>Lucknow</t>
  </si>
  <si>
    <t>SCH13089</t>
  </si>
  <si>
    <t>St Mary School</t>
  </si>
  <si>
    <t>Ankit Pandey</t>
  </si>
  <si>
    <t>Shuja Husain</t>
  </si>
  <si>
    <t>Kindly add Value education as Subject in the dropdown</t>
  </si>
  <si>
    <t> 400000</t>
  </si>
  <si>
    <t xml:space="preserve">HC/WS/0725/64 </t>
  </si>
  <si>
    <t>Delhi</t>
  </si>
  <si>
    <t>Public Speaking and Confidence</t>
  </si>
  <si>
    <t>SCH12122</t>
  </si>
  <si>
    <t>MAHARAJA AGRARSN PUBLIC SCHOOL</t>
  </si>
  <si>
    <t>Saurabh Kapoor</t>
  </si>
  <si>
    <t>Neetu Sharma</t>
  </si>
  <si>
    <t>HC/WS/0625/189</t>
  </si>
  <si>
    <t xml:space="preserve">Mukerian </t>
  </si>
  <si>
    <t>Punjab</t>
  </si>
  <si>
    <t>Enhanced Engaging English 1-8</t>
  </si>
  <si>
    <t>SCH3726</t>
  </si>
  <si>
    <t xml:space="preserve">Woodburry World School </t>
  </si>
  <si>
    <t>Karan Vij</t>
  </si>
  <si>
    <t>Enhanced Engaging English 1-5</t>
  </si>
  <si>
    <t>HC/WS/0725/16</t>
  </si>
  <si>
    <t>Jaipur</t>
  </si>
  <si>
    <t>Rajasthan</t>
  </si>
  <si>
    <t>Effective Teaching Methodology</t>
  </si>
  <si>
    <t>SCH24677</t>
  </si>
  <si>
    <t xml:space="preserve">The Santa Kidz School </t>
  </si>
  <si>
    <t>Bhanu Prakash</t>
  </si>
  <si>
    <t>Saumya Gupta</t>
  </si>
  <si>
    <t>English expert</t>
  </si>
  <si>
    <t xml:space="preserve">HC/WS/0725/65 </t>
  </si>
  <si>
    <t>Disinformation and Misinformation in the Age of Social Media</t>
  </si>
  <si>
    <t>HC/WS/0625/140</t>
  </si>
  <si>
    <t>Bathinda</t>
  </si>
  <si>
    <t>Enhanced science now 3-5, Revised Excursions 3-5, Bumble bee 1-2</t>
  </si>
  <si>
    <t>SCH3490</t>
  </si>
  <si>
    <t>Gyan Manthan Society</t>
  </si>
  <si>
    <t>Kulbir Singh</t>
  </si>
  <si>
    <t>Enhanced science now 3-5, Excursion 3-5, Bumble bee 1-2</t>
  </si>
  <si>
    <t>HC/WS/0725/15</t>
  </si>
  <si>
    <t>Ghaziabad</t>
  </si>
  <si>
    <t xml:space="preserve"> English Expert 1-8,Supplementary reader
Dimensions 1-8
Senses 1-2</t>
  </si>
  <si>
    <t>SCH14578</t>
  </si>
  <si>
    <t xml:space="preserve">Modern Academy </t>
  </si>
  <si>
    <t>Rajat Srivastav</t>
  </si>
  <si>
    <t>Vandana Banga</t>
  </si>
  <si>
    <t>English Expert 1-8,Supplementary reader, Dimensions 1-8, Senses 1-2</t>
  </si>
  <si>
    <t>HC/WS/0725/21</t>
  </si>
  <si>
    <t>Dehradun</t>
  </si>
  <si>
    <t>Uttarakhand</t>
  </si>
  <si>
    <t>Enhanced Engaging English, Engaging Maths</t>
  </si>
  <si>
    <t>SCH18777</t>
  </si>
  <si>
    <t>St Pattrick's Academy</t>
  </si>
  <si>
    <t>Himmat Singh</t>
  </si>
  <si>
    <t>Kuldeep Singh</t>
  </si>
  <si>
    <t>Engaging English 1-8, Engaging Maths 1-3</t>
  </si>
  <si>
    <t>HC/WS/0625/190</t>
  </si>
  <si>
    <t>Doda</t>
  </si>
  <si>
    <t>Jammu</t>
  </si>
  <si>
    <t>Developing Inquiry Mindset in Students</t>
  </si>
  <si>
    <t>SCH19643</t>
  </si>
  <si>
    <t xml:space="preserve">Green Model Hr Sec School </t>
  </si>
  <si>
    <t>Vipin Gupta</t>
  </si>
  <si>
    <t>Satinder Kaur</t>
  </si>
  <si>
    <t>HC/WS/0725/38 </t>
  </si>
  <si>
    <t>Rajat</t>
  </si>
  <si>
    <t>HC/WS/0725/34</t>
  </si>
  <si>
    <t>Mau</t>
  </si>
  <si>
    <t>SCH26034</t>
  </si>
  <si>
    <t>Chanakya Academy</t>
  </si>
  <si>
    <t>Suryakant Singh</t>
  </si>
  <si>
    <t> 196066.2</t>
  </si>
  <si>
    <t>SCH26033</t>
  </si>
  <si>
    <t>Little Step School</t>
  </si>
  <si>
    <t> 386666.15</t>
  </si>
  <si>
    <t>ECEGC and Enhanced English Alive</t>
  </si>
  <si>
    <t>HC/WS/0625/117</t>
  </si>
  <si>
    <t xml:space="preserve">Developing Emotional Intelligence for Better Self </t>
  </si>
  <si>
    <t>SCH3436</t>
  </si>
  <si>
    <t>IDPS</t>
  </si>
  <si>
    <t xml:space="preserve">Neetu </t>
  </si>
  <si>
    <t> 705993</t>
  </si>
  <si>
    <t>HC/WS/0625/66</t>
  </si>
  <si>
    <t>Raebareli</t>
  </si>
  <si>
    <t>Enhanced Grammar and Engaging English</t>
  </si>
  <si>
    <t>SCH21648</t>
  </si>
  <si>
    <t>Sarojni Convent School</t>
  </si>
  <si>
    <t>Vinay Sodhi</t>
  </si>
  <si>
    <t>Surabhi Jain</t>
  </si>
  <si>
    <t>HC/WS/0725/20</t>
  </si>
  <si>
    <t>Effective teaching startigeies </t>
  </si>
  <si>
    <t>SCH12525</t>
  </si>
  <si>
    <t xml:space="preserve">OXFORD ANGEL PUBLIC SCHOOL </t>
  </si>
  <si>
    <t>Rajesh Kumar</t>
  </si>
  <si>
    <t> 1008805</t>
  </si>
  <si>
    <t>HC/WS/0625/118</t>
  </si>
  <si>
    <t>Fun Grammar Teaching</t>
  </si>
  <si>
    <t>SCH3396</t>
  </si>
  <si>
    <t xml:space="preserve">BBN School </t>
  </si>
  <si>
    <t xml:space="preserve">HC/WS/0825/7 </t>
  </si>
  <si>
    <t>Gajraula</t>
  </si>
  <si>
    <t>English Expert, Enhanced Science Now, Enhanced Grammar, Senses, Cascade</t>
  </si>
  <si>
    <t>SCH25438</t>
  </si>
  <si>
    <t xml:space="preserve">Suneel Kumar International School </t>
  </si>
  <si>
    <t>Ajay Singh</t>
  </si>
  <si>
    <t>English Expert 1-5, Enhanced Science Now 3-8, Enhanced Grammar 1-8, Senses 1&amp;2, Cascade 3-8</t>
  </si>
  <si>
    <t>HC/WS/0625/119</t>
  </si>
  <si>
    <t xml:space="preserve">Enhanced Eng Alive, Enhnaced Grammar </t>
  </si>
  <si>
    <t>SCH3370</t>
  </si>
  <si>
    <t>RM Public School</t>
  </si>
  <si>
    <t>Neha Atal</t>
  </si>
  <si>
    <t>Enhanced Eng Alive 4-8, Enhnaced Grammar 6</t>
  </si>
  <si>
    <t>HC/WS/0625/120</t>
  </si>
  <si>
    <t>SCH3393</t>
  </si>
  <si>
    <t>RMG Public School Akhnoor, Jammu</t>
  </si>
  <si>
    <t>Perfect Maths 1-8</t>
  </si>
  <si>
    <t>HC/WS/0625/191</t>
  </si>
  <si>
    <t xml:space="preserve">English Alive, Enhanced Grammar </t>
  </si>
  <si>
    <t>SCH25800</t>
  </si>
  <si>
    <t>SGSD International School</t>
  </si>
  <si>
    <t>Enhaced Grammar 1-8, Enhanced English Alive 1-8</t>
  </si>
  <si>
    <t xml:space="preserve">HC/WS/0725/66 </t>
  </si>
  <si>
    <t>Basic rules of English language.</t>
  </si>
  <si>
    <t>Sonia Duggal</t>
  </si>
  <si>
    <t> 1701820</t>
  </si>
  <si>
    <t>HC/WS/0725/17</t>
  </si>
  <si>
    <t>Bhilwara</t>
  </si>
  <si>
    <t xml:space="preserve">Experiential Learning </t>
  </si>
  <si>
    <t>SCH21474</t>
  </si>
  <si>
    <t> 300521</t>
  </si>
  <si>
    <t>HC/WS/0725/42</t>
  </si>
  <si>
    <t>Teaching Methodology for Foundational Stage</t>
  </si>
  <si>
    <t>SCH13101</t>
  </si>
  <si>
    <t>New Public School</t>
  </si>
  <si>
    <t> 203651.25</t>
  </si>
  <si>
    <t>HC/WS/0725/78</t>
  </si>
  <si>
    <t>Kanpur</t>
  </si>
  <si>
    <t>Enhanced Engaging English, Enhanced Grammar</t>
  </si>
  <si>
    <t>SCH25742</t>
  </si>
  <si>
    <t>J.K Kids Dreamland</t>
  </si>
  <si>
    <t> 761609.14</t>
  </si>
  <si>
    <t>HC/WS/0725/ 39</t>
  </si>
  <si>
    <t>Gaya</t>
  </si>
  <si>
    <t>SCH25522</t>
  </si>
  <si>
    <t xml:space="preserve">VDG Infotech Pvt. Ltd. </t>
  </si>
  <si>
    <t> 1248825</t>
  </si>
  <si>
    <t>Hindi</t>
  </si>
  <si>
    <t>Arambh</t>
  </si>
  <si>
    <t>Revised Windmill Plus</t>
  </si>
  <si>
    <t>HC/WS/0725/90</t>
  </si>
  <si>
    <t>Quiz</t>
  </si>
  <si>
    <t>SCH12140</t>
  </si>
  <si>
    <t xml:space="preserve">QUEEN MARYS SCHOOL </t>
  </si>
  <si>
    <t>Titash Banerjea</t>
  </si>
  <si>
    <t> 109382</t>
  </si>
  <si>
    <t>HC/WS/0725/40</t>
  </si>
  <si>
    <t>HC/WS/0725/92</t>
  </si>
  <si>
    <t>Gorakhpur</t>
  </si>
  <si>
    <t>Effective Teaching Skills</t>
  </si>
  <si>
    <t>Rashmi Singh</t>
  </si>
  <si>
    <t>HC/WS/0725/44</t>
  </si>
  <si>
    <t>Bareilly</t>
  </si>
  <si>
    <t>SCH13469</t>
  </si>
  <si>
    <t>SR International School</t>
  </si>
  <si>
    <t>Enhanced Grammar 3-8</t>
  </si>
  <si>
    <t>HC/WS/0725/109</t>
  </si>
  <si>
    <t xml:space="preserve">Spelling Bee </t>
  </si>
  <si>
    <t>SCH15238</t>
  </si>
  <si>
    <t>Jingle Bells School</t>
  </si>
  <si>
    <t>Enhanced Grammar 6-8</t>
  </si>
  <si>
    <t xml:space="preserve">HC/WS/0825/6 </t>
  </si>
  <si>
    <t>Mathura</t>
  </si>
  <si>
    <t>None</t>
  </si>
  <si>
    <t>SCH14962</t>
  </si>
  <si>
    <t>Kanha Makhan School</t>
  </si>
  <si>
    <t>Shankar Upadhyay</t>
  </si>
  <si>
    <t> 250000</t>
  </si>
  <si>
    <t>HC/WS/0725/107</t>
  </si>
  <si>
    <t>SCH26537</t>
  </si>
  <si>
    <t>Mount Hill Scholars Academy</t>
  </si>
  <si>
    <t>Revised Tune In 1-8</t>
  </si>
  <si>
    <t>HC/WS/0725/111</t>
  </si>
  <si>
    <t>Bulandshahr</t>
  </si>
  <si>
    <t>Cherry Blossoms, English Expert, Perfect Maths, Enhanced Grammar, Incredible Science, Updated Knowledge Lighthouse, Aarambh, Cascade, Collins Smart tech</t>
  </si>
  <si>
    <t>SCH24922</t>
  </si>
  <si>
    <t>Divyanand International School</t>
  </si>
  <si>
    <t>Cherry Blossoms Nur -UKG, English Expert 1-8, Perfect Maths 1-8, Enhanced Grammar 1-8, Incredible Science 3-8, Updated Knowledge Lighthouse1-8, Aarambh 1-5, Cascade 3-8, Collins Smart tech 1-8</t>
  </si>
  <si>
    <t>HC/WS/0725/135</t>
  </si>
  <si>
    <t>Kharar</t>
  </si>
  <si>
    <t>English Expert,Revised Tune In, Enhanced Collins Grammar &amp; Coposition, Collins Smart Start -Skills,Little Learners Hindi</t>
  </si>
  <si>
    <t>SCH26063</t>
  </si>
  <si>
    <t xml:space="preserve">Maxim Merry School </t>
  </si>
  <si>
    <t>Aditya Pande</t>
  </si>
  <si>
    <t>Mridul Jhingan</t>
  </si>
  <si>
    <t>English Expert,Revised Tune In 1-8, Enhanced Collins Grammar &amp; Coposition 1-8, Collins Smart Start -Skills,Little Learners Hindi Nur-UKG</t>
  </si>
  <si>
    <t>HC/WS/0825/49</t>
  </si>
  <si>
    <t xml:space="preserve">General Knowledge </t>
  </si>
  <si>
    <t>SCH12145</t>
  </si>
  <si>
    <t>Rukmini Devi Public School</t>
  </si>
  <si>
    <t>Ankit Bajpai</t>
  </si>
  <si>
    <t>Seema Chari</t>
  </si>
  <si>
    <t>Arambh 1-8, Cascade 6, CLL LKG and UKG, Smart Start Nursery, Enhanced Grammar 6-8, English Expert 6,7, Windmills Plus 1-5</t>
  </si>
  <si>
    <t>HC/WS/0725/132 </t>
  </si>
  <si>
    <t>Pilakua</t>
  </si>
  <si>
    <t>SCH24193</t>
  </si>
  <si>
    <t xml:space="preserve">Darshana The School </t>
  </si>
  <si>
    <t xml:space="preserve">Rajat </t>
  </si>
  <si>
    <t> 318656.85</t>
  </si>
  <si>
    <t>HC/WS/0725/96</t>
  </si>
  <si>
    <t>Bhiwani</t>
  </si>
  <si>
    <t>Haryana</t>
  </si>
  <si>
    <t>SCH24649</t>
  </si>
  <si>
    <t xml:space="preserve">Saraswati Vidya vihar </t>
  </si>
  <si>
    <t>Ankit Sharma</t>
  </si>
  <si>
    <t> 320751.2</t>
  </si>
  <si>
    <t> HC/WS/0725/97</t>
  </si>
  <si>
    <t>SCH25215</t>
  </si>
  <si>
    <t xml:space="preserve">JSM School </t>
  </si>
  <si>
    <t> 587943</t>
  </si>
  <si>
    <t>HC/WS/0825/18</t>
  </si>
  <si>
    <t>SCH25928</t>
  </si>
  <si>
    <t xml:space="preserve">White Canvas School </t>
  </si>
  <si>
    <t>Smart Start Nur - UKG</t>
  </si>
  <si>
    <t xml:space="preserve">HC/WS/0825/17 </t>
  </si>
  <si>
    <t>SCH14141</t>
  </si>
  <si>
    <t>Kaushalya World School</t>
  </si>
  <si>
    <t xml:space="preserve">Non User </t>
  </si>
  <si>
    <t>HC/WS/0825/23</t>
  </si>
  <si>
    <t>Sessioon went well</t>
  </si>
  <si>
    <t>HC/WS/0825/29</t>
  </si>
  <si>
    <t>SCH19033</t>
  </si>
  <si>
    <t>Scholor Sr.sec school</t>
  </si>
  <si>
    <t>HC/WS/0825/37</t>
  </si>
  <si>
    <t>Storytelling Workshop</t>
  </si>
  <si>
    <t>SCH14620</t>
  </si>
  <si>
    <t xml:space="preserve">DWARKA INTERNATIONAL SCHOOL </t>
  </si>
  <si>
    <t>HC/WS/0925/6</t>
  </si>
  <si>
    <t>Uklana</t>
  </si>
  <si>
    <t>SCH25945</t>
  </si>
  <si>
    <t>Oxford  School</t>
  </si>
  <si>
    <t>English expert and Grammar</t>
  </si>
  <si>
    <t xml:space="preserve">HC/WS/0825/61 </t>
  </si>
  <si>
    <t>Noida</t>
  </si>
  <si>
    <t>SCH14828</t>
  </si>
  <si>
    <t>Indraprastha Global School</t>
  </si>
  <si>
    <t>Enhanced English Alive 3-5, Enhanced Grammar 3-8</t>
  </si>
  <si>
    <t>HC/WS/0825/30</t>
  </si>
  <si>
    <t>Rohtak</t>
  </si>
  <si>
    <t>Experiential Learning</t>
  </si>
  <si>
    <t>SCH25947</t>
  </si>
  <si>
    <t xml:space="preserve">Orange county school </t>
  </si>
  <si>
    <t>Rahul Sharma</t>
  </si>
  <si>
    <t> 396652.68</t>
  </si>
  <si>
    <t xml:space="preserve">HC/WS/0925/1 </t>
  </si>
  <si>
    <t>Srinagar</t>
  </si>
  <si>
    <t>J&amp;K</t>
  </si>
  <si>
    <t>SCH26543</t>
  </si>
  <si>
    <t xml:space="preserve"> International Islamic School Srinagar </t>
  </si>
  <si>
    <t xml:space="preserve">HC/WS/0925/3 </t>
  </si>
  <si>
    <t>SCH25391</t>
  </si>
  <si>
    <t xml:space="preserve">OASIS SCHOOL </t>
  </si>
  <si>
    <t xml:space="preserve">HC/WS/0925/2 </t>
  </si>
  <si>
    <t>SCH25349</t>
  </si>
  <si>
    <t xml:space="preserve">ALBANI ISLAMIC SCHOOL </t>
  </si>
  <si>
    <t xml:space="preserve">HC/WS/0825/68 </t>
  </si>
  <si>
    <t>SCH25362</t>
  </si>
  <si>
    <t xml:space="preserve">DOON INTERNATIONAL </t>
  </si>
  <si>
    <t xml:space="preserve">HC/WS/0925/5 </t>
  </si>
  <si>
    <t>SCH25407</t>
  </si>
  <si>
    <t xml:space="preserve">HILL TOP INSTUTITE OF EDUCATION </t>
  </si>
  <si>
    <t xml:space="preserve">HC/WS/0925/4 </t>
  </si>
  <si>
    <t>SCH26545</t>
  </si>
  <si>
    <t xml:space="preserve">IDPS Srinagar </t>
  </si>
  <si>
    <t>Perfect Math</t>
  </si>
  <si>
    <t xml:space="preserve">HC/WS/0825/66 </t>
  </si>
  <si>
    <t>SCH25370</t>
  </si>
  <si>
    <t xml:space="preserve">GREEN VALLEY EDUCATIONAL INSTITUTE </t>
  </si>
  <si>
    <t xml:space="preserve">HC/WS/0825/67 </t>
  </si>
  <si>
    <t>SCH25374</t>
  </si>
  <si>
    <t xml:space="preserve">INGENIOUS SCHOOL </t>
  </si>
  <si>
    <t xml:space="preserve">HC/WS/0825/87 </t>
  </si>
  <si>
    <t xml:space="preserve">Ludhiana </t>
  </si>
  <si>
    <t xml:space="preserve">Career Guidance </t>
  </si>
  <si>
    <t>SCH3614</t>
  </si>
  <si>
    <t>Sacred Heart School</t>
  </si>
  <si>
    <t>Mohan Tiwari</t>
  </si>
  <si>
    <t xml:space="preserve">HC/WS/0825/63 </t>
  </si>
  <si>
    <t> 1540723.5</t>
  </si>
  <si>
    <t xml:space="preserve">HC/WS/0925/8 </t>
  </si>
  <si>
    <t>Parenting</t>
  </si>
  <si>
    <t>The Modern School Ghaziabad</t>
  </si>
  <si>
    <t>Divy Bansal</t>
  </si>
  <si>
    <t>HC/WS/0925/12</t>
  </si>
  <si>
    <t>Meerut</t>
  </si>
  <si>
    <t>SCH13224</t>
  </si>
  <si>
    <t>DPS Meerut</t>
  </si>
  <si>
    <t>English Expert MCB 1-5, English Grammar 1-8,</t>
  </si>
  <si>
    <t>Competency based learning</t>
  </si>
  <si>
    <t>Big Cat and Barrington Stokes</t>
  </si>
  <si>
    <t>HC/WS/0825/14</t>
  </si>
  <si>
    <t>Gurugram</t>
  </si>
  <si>
    <t>Art Integration</t>
  </si>
  <si>
    <t>SCH14598</t>
  </si>
  <si>
    <t>Imperial Heritage School</t>
  </si>
  <si>
    <t>Abha Arora</t>
  </si>
  <si>
    <t>Enhanced English Alive 1-8 and Smart Start KG &amp; Nur</t>
  </si>
  <si>
    <t>Art Integrated Pedagogy</t>
  </si>
  <si>
    <t>HC/WS/0825/88</t>
  </si>
  <si>
    <t>Ratangarh</t>
  </si>
  <si>
    <t>Infinity Onboarding</t>
  </si>
  <si>
    <t>SCH23951</t>
  </si>
  <si>
    <t xml:space="preserve">KPS Secondary School </t>
  </si>
  <si>
    <t>Neeraj Sharma</t>
  </si>
  <si>
    <t>Collins Infinity, Smart Start and Arambh</t>
  </si>
  <si>
    <t>Smart Start and Arambh</t>
  </si>
  <si>
    <t>HC/WS/0925/17</t>
  </si>
  <si>
    <t>SCH12677</t>
  </si>
  <si>
    <t>DPS Dwarka Expressway Sec 102</t>
  </si>
  <si>
    <t>Enhanced English Alive 3-8, Enhanced English Grammar and Composition 3-8</t>
  </si>
  <si>
    <t>Bloom's Taxonomy</t>
  </si>
  <si>
    <t>Shradha Anand</t>
  </si>
  <si>
    <t xml:space="preserve">HC/WS/1025/8 </t>
  </si>
  <si>
    <t>SCH23098</t>
  </si>
  <si>
    <t>Gurgaon World School</t>
  </si>
  <si>
    <t>HC/WS/0825/78</t>
  </si>
  <si>
    <t>Ayodhya</t>
  </si>
  <si>
    <t>Effective Classroom Management Strategies aligned with NCF</t>
  </si>
  <si>
    <t>SCH20689</t>
  </si>
  <si>
    <t>Gramrishi Academy International</t>
  </si>
  <si>
    <t>Sonia Vardhan</t>
  </si>
  <si>
    <t> 492567.16</t>
  </si>
  <si>
    <t>Session went well</t>
  </si>
  <si>
    <t>HC/WS/0925/35</t>
  </si>
  <si>
    <t>Agra</t>
  </si>
  <si>
    <t>Classroom Management</t>
  </si>
  <si>
    <t>SCH14995</t>
  </si>
  <si>
    <t>Asian Public School</t>
  </si>
  <si>
    <t>Enhanced Collins English Grammar and Composition 1-8</t>
  </si>
  <si>
    <t>HC/WS/0825/59</t>
  </si>
  <si>
    <t>Jhansi</t>
  </si>
  <si>
    <t>Understanding Child Psychology</t>
  </si>
  <si>
    <t>SCH14289</t>
  </si>
  <si>
    <t>Modern Public School</t>
  </si>
  <si>
    <t>HC/WS/0925/18</t>
  </si>
  <si>
    <t>Art of Communication</t>
  </si>
  <si>
    <t>SCH17934</t>
  </si>
  <si>
    <t>Shaurya International School</t>
  </si>
  <si>
    <t xml:space="preserve">Enhanced English Alive CB 1-8, Revise Tune IN, Enhanced Collins English Grammar and Composition 1-8, </t>
  </si>
  <si>
    <t xml:space="preserve">Art of Communication </t>
  </si>
  <si>
    <t>HC/WS/0925/113</t>
  </si>
  <si>
    <t>English Quill and Grammar</t>
  </si>
  <si>
    <t>SCH12597</t>
  </si>
  <si>
    <t xml:space="preserve">DPS SUSHANT LOK </t>
  </si>
  <si>
    <t>HC/WS/0925/108</t>
  </si>
  <si>
    <t>Pathankot</t>
  </si>
  <si>
    <t>SCH23419</t>
  </si>
  <si>
    <t>DPS Pathankot</t>
  </si>
  <si>
    <t xml:space="preserve"> Enhanced Grammar 3-8</t>
  </si>
  <si>
    <t>HC/WS/0925/109</t>
  </si>
  <si>
    <t>SCH3756</t>
  </si>
  <si>
    <t>Partap Public School</t>
  </si>
  <si>
    <t>HC/WS/0925/103</t>
  </si>
  <si>
    <t>SCH12697</t>
  </si>
  <si>
    <t xml:space="preserve">VENKATESHWAR INTERNATIONAL SCHOOL </t>
  </si>
  <si>
    <t>HC/WS/0925/104</t>
  </si>
  <si>
    <t>SCH12683</t>
  </si>
  <si>
    <t xml:space="preserve">BAL BHAWAN INTERNATIONAL SCHOOL </t>
  </si>
  <si>
    <t>HC/WS/0925/105</t>
  </si>
  <si>
    <t>SCH25310</t>
  </si>
  <si>
    <t xml:space="preserve">Adarsh World School </t>
  </si>
  <si>
    <t>HC/WS/0925/88</t>
  </si>
  <si>
    <t>NEP 2020</t>
  </si>
  <si>
    <t>SCH25876</t>
  </si>
  <si>
    <t>Sacred Soul Cambridge School</t>
  </si>
  <si>
    <t>Enhanced English Alive 1-8</t>
  </si>
  <si>
    <t>HC/WS/0925/112</t>
  </si>
  <si>
    <t>Saharanpur</t>
  </si>
  <si>
    <t>SCH13512</t>
  </si>
  <si>
    <t>KLG Public School Branch 1</t>
  </si>
  <si>
    <t>Enhanced Collins English Grammar &amp; Composition 1 to 8</t>
  </si>
  <si>
    <t>KLG Public School Branch 2</t>
  </si>
  <si>
    <t>HC/WS/0925/120</t>
  </si>
  <si>
    <t>SCH13076</t>
  </si>
  <si>
    <t>SKD Academy</t>
  </si>
  <si>
    <t xml:space="preserve">HC/WS/0925/121 </t>
  </si>
  <si>
    <t>SCH13109</t>
  </si>
  <si>
    <t>Al Huda Model School</t>
  </si>
  <si>
    <t>HC/WS/0925/122</t>
  </si>
  <si>
    <t xml:space="preserve">Creative Teaching Methodolgies </t>
  </si>
  <si>
    <t>SCH13509</t>
  </si>
  <si>
    <t xml:space="preserve">Gyan Kalash International School </t>
  </si>
  <si>
    <t>English Expert 1 to 5/Enhanced Science Now 1 to 8/Enhanced English Alive Lit 6 to 8/Knowledge Lighthouse 1 to 8</t>
  </si>
  <si>
    <t xml:space="preserve">Creative Teaching Methodologies </t>
  </si>
  <si>
    <t xml:space="preserve">HC/WS/0925/111 </t>
  </si>
  <si>
    <t>Azamgarh</t>
  </si>
  <si>
    <t>Meeting with the principal</t>
  </si>
  <si>
    <t>SCH20204</t>
  </si>
  <si>
    <t>HMPS</t>
  </si>
  <si>
    <t>Saurabh Singh</t>
  </si>
  <si>
    <t> 1611134.19</t>
  </si>
  <si>
    <t>HC/WS/0925/115</t>
  </si>
  <si>
    <t>Deoband</t>
  </si>
  <si>
    <t>Activity based Learning</t>
  </si>
  <si>
    <t>SCH13263</t>
  </si>
  <si>
    <t>Nawaz Girls School</t>
  </si>
  <si>
    <t> 704389.23</t>
  </si>
  <si>
    <t>HC/WS/0925/114</t>
  </si>
  <si>
    <t>DPS Sushant Lok</t>
  </si>
  <si>
    <t xml:space="preserve">HC/WS/1025/4 </t>
  </si>
  <si>
    <t>Grammar, Engaging English</t>
  </si>
  <si>
    <t>Cherry Blossom</t>
  </si>
  <si>
    <t xml:space="preserve">HC/WS/1025/66 </t>
  </si>
  <si>
    <t>SCH14547</t>
  </si>
  <si>
    <t xml:space="preserve">East Point School </t>
  </si>
  <si>
    <t>Harish Chandra</t>
  </si>
  <si>
    <t> 511940</t>
  </si>
  <si>
    <t xml:space="preserve">HC/WS/1025/65 </t>
  </si>
  <si>
    <t>SCH18877</t>
  </si>
  <si>
    <t xml:space="preserve">Sarvottam International School </t>
  </si>
  <si>
    <t>The Sparsh Global School</t>
  </si>
  <si>
    <t>HC/WS/1025/9</t>
  </si>
  <si>
    <t>SCH12345</t>
  </si>
  <si>
    <t xml:space="preserve">MDN School Rohtak </t>
  </si>
  <si>
    <t>Enhanced English Alive</t>
  </si>
  <si>
    <t>Experiential learning</t>
  </si>
  <si>
    <t>HC/WS/1025/132</t>
  </si>
  <si>
    <t>Faridabad</t>
  </si>
  <si>
    <t>Art of Motorcycling</t>
  </si>
  <si>
    <t>SCH12002</t>
  </si>
  <si>
    <t>DPS Greater Faridabad</t>
  </si>
  <si>
    <t>Kaushik Narayan</t>
  </si>
  <si>
    <t>HC/WS/1025/131</t>
  </si>
  <si>
    <t>SCH11988</t>
  </si>
  <si>
    <t>Aravali International School Sec 85</t>
  </si>
  <si>
    <t>Dictionary</t>
  </si>
  <si>
    <t xml:space="preserve">HC/WS/1025/148 </t>
  </si>
  <si>
    <t>Enhanced Grammar and Enhanced English Alive</t>
  </si>
  <si>
    <t xml:space="preserve">HC/WS/1025/45 </t>
  </si>
  <si>
    <t>Observation of Teachers</t>
  </si>
  <si>
    <t>  1611134.19</t>
  </si>
  <si>
    <t>Refresher training for teachers</t>
  </si>
  <si>
    <t>HC/WS/1025/57</t>
  </si>
  <si>
    <t>Sirsa</t>
  </si>
  <si>
    <t>School Observation</t>
  </si>
  <si>
    <t>SCH25804</t>
  </si>
  <si>
    <t>Shree Ram New Satluj School</t>
  </si>
  <si>
    <t>Smart Start Nur - UKG, Arambh, Dimensions, Bumblebee, Enhanced Grammar, English Expert</t>
  </si>
  <si>
    <t xml:space="preserve">HC/WS/1025/97 </t>
  </si>
  <si>
    <t>SCH12432</t>
  </si>
  <si>
    <t>Satluj Public School</t>
  </si>
  <si>
    <t xml:space="preserve">HC/WS/1025/98 </t>
  </si>
  <si>
    <t>SCH26556</t>
  </si>
  <si>
    <t>DPS Sirsa</t>
  </si>
  <si>
    <t>HC/WS/1025/114</t>
  </si>
  <si>
    <t>Dimensions, Arambh, English Expert</t>
  </si>
  <si>
    <t>Nanha Bachpan School</t>
  </si>
  <si>
    <t>HC/WS/1025/115</t>
  </si>
  <si>
    <t>Shri Balaji Public School</t>
  </si>
  <si>
    <t>HC/WS/1025/116</t>
  </si>
  <si>
    <t>Fatehabad</t>
  </si>
  <si>
    <t>VPS Convent School</t>
  </si>
  <si>
    <t>HC/WS/1025/58</t>
  </si>
  <si>
    <t>Ratia</t>
  </si>
  <si>
    <t>Green Valley Convent School</t>
  </si>
  <si>
    <t xml:space="preserve">HC/WS/1025/113 </t>
  </si>
  <si>
    <t>SCH25236</t>
  </si>
  <si>
    <t>Alpine Top School</t>
  </si>
  <si>
    <t xml:space="preserve">HC/WS/1025/72 </t>
  </si>
  <si>
    <t>SCH14917</t>
  </si>
  <si>
    <t>Udaya Public School</t>
  </si>
  <si>
    <t>HC/WS/1025/78</t>
  </si>
  <si>
    <t>SCH13452</t>
  </si>
  <si>
    <t>Khrist Jyoti School</t>
  </si>
  <si>
    <t>HC/WS/0925/83</t>
  </si>
  <si>
    <t>Jodhpur</t>
  </si>
  <si>
    <t>SCH13540</t>
  </si>
  <si>
    <t xml:space="preserve">DIAMOND ACADEMY </t>
  </si>
  <si>
    <t>Vijay Choudhary</t>
  </si>
  <si>
    <t> 284362.4</t>
  </si>
  <si>
    <t>HC/WS/0925/117</t>
  </si>
  <si>
    <t>Phalodi</t>
  </si>
  <si>
    <t>Creating Happy Classrooms &amp; 21st Century skills</t>
  </si>
  <si>
    <t>SCH26701</t>
  </si>
  <si>
    <t xml:space="preserve">DPS- Phalodi </t>
  </si>
  <si>
    <t xml:space="preserve">HC/WS/1025/112 </t>
  </si>
  <si>
    <t>Collins Social Science</t>
  </si>
  <si>
    <t>SCH13605</t>
  </si>
  <si>
    <t xml:space="preserve">TEDDY KIDS </t>
  </si>
  <si>
    <t> 36450</t>
  </si>
  <si>
    <t>HC/WS/0925/106</t>
  </si>
  <si>
    <t>SCH13566</t>
  </si>
  <si>
    <t xml:space="preserve">RAJ ACADEMY </t>
  </si>
  <si>
    <t> 276158.85</t>
  </si>
  <si>
    <t>HC/WS/1025/80</t>
  </si>
  <si>
    <t>SCH14148</t>
  </si>
  <si>
    <t xml:space="preserve">The Manthan School </t>
  </si>
  <si>
    <t> 439214.6</t>
  </si>
  <si>
    <t xml:space="preserve">HC/WS/1025/81 </t>
  </si>
  <si>
    <t>SCH14846</t>
  </si>
  <si>
    <t xml:space="preserve">RAGHAV GLOBAL SCHOOL </t>
  </si>
  <si>
    <t xml:space="preserve">HC/WS/1025/82 </t>
  </si>
  <si>
    <t>English Grammar</t>
  </si>
  <si>
    <t>SCH14861</t>
  </si>
  <si>
    <t xml:space="preserve">Vishwa Bharati Public School </t>
  </si>
  <si>
    <t>HC/WS/1025/140</t>
  </si>
  <si>
    <t>Big Cat / Barrington Stokes</t>
  </si>
  <si>
    <t>SCH20835</t>
  </si>
  <si>
    <t xml:space="preserve">St. Xaviers World School </t>
  </si>
  <si>
    <t xml:space="preserve">HC/WS/1025/139 </t>
  </si>
  <si>
    <t>SCH14834</t>
  </si>
  <si>
    <t xml:space="preserve">LOTUS VALLEY SCHOOL </t>
  </si>
  <si>
    <t xml:space="preserve">HC/WS/1025/136 </t>
  </si>
  <si>
    <t>Cherry Blossom/ Smart start</t>
  </si>
  <si>
    <t>Dwarka International School</t>
  </si>
  <si>
    <t xml:space="preserve">HC/WS/1025/135 </t>
  </si>
  <si>
    <t>HC/WS/1025/49</t>
  </si>
  <si>
    <t>Mandi</t>
  </si>
  <si>
    <t>Collins Catalogue</t>
  </si>
  <si>
    <t>SCH25493</t>
  </si>
  <si>
    <t>St Francis Xavier's Convent</t>
  </si>
  <si>
    <t>Mohit Sharma</t>
  </si>
  <si>
    <t>Vikramjit Singh</t>
  </si>
  <si>
    <t>Workshop completed</t>
  </si>
  <si>
    <t>Classroom Managemet</t>
  </si>
  <si>
    <t>HC/WS/1025/60</t>
  </si>
  <si>
    <t>Jagraon</t>
  </si>
  <si>
    <t>Smart Start - Nursery, LKG &amp; UKG</t>
  </si>
  <si>
    <t>SCH25722</t>
  </si>
  <si>
    <t>Renaissance convent school</t>
  </si>
  <si>
    <t>English expert 1-8, ECEGC 1-8</t>
  </si>
  <si>
    <t>Demo completed</t>
  </si>
  <si>
    <t>Product demo on Smart Start</t>
  </si>
  <si>
    <t>HC/WS/1025/145</t>
  </si>
  <si>
    <t>Baru Sahib</t>
  </si>
  <si>
    <t>Exhibition of Reading Program &amp; Other Titles</t>
  </si>
  <si>
    <t>Big Cat &amp; Barrington Stoke</t>
  </si>
  <si>
    <t>SCH18517</t>
  </si>
  <si>
    <t>Akal Academy</t>
  </si>
  <si>
    <t>Cascade, Revised Tune in !</t>
  </si>
  <si>
    <t>Exhibition done successfully</t>
  </si>
  <si>
    <t>Exhibition done for Reading Program and Other Titiles</t>
  </si>
  <si>
    <t xml:space="preserve">HC/WS/1125/27 </t>
  </si>
  <si>
    <t>Collins Grammar</t>
  </si>
  <si>
    <t>SCH13013</t>
  </si>
  <si>
    <t>CMS</t>
  </si>
  <si>
    <t>Meeting went well</t>
  </si>
  <si>
    <t>HC/WS/1125/16</t>
  </si>
  <si>
    <t>SCH13258</t>
  </si>
  <si>
    <t>Meerut Public School</t>
  </si>
  <si>
    <t>Dimensions 1-5, Senses 1&amp;2</t>
  </si>
  <si>
    <t xml:space="preserve">Senses </t>
  </si>
  <si>
    <t>HC/WS/0925/124</t>
  </si>
  <si>
    <t>Prayagraj</t>
  </si>
  <si>
    <t>NEP along with NCF</t>
  </si>
  <si>
    <t>Collins Grammar, English Expert</t>
  </si>
  <si>
    <t>SCH21653</t>
  </si>
  <si>
    <t>St Thomas Handia</t>
  </si>
  <si>
    <t>Avi Shekhar</t>
  </si>
  <si>
    <t>HC/WS/1125/28</t>
  </si>
  <si>
    <t>Ludhiana</t>
  </si>
  <si>
    <t>Product demo for Collins Infinity</t>
  </si>
  <si>
    <t>Collins infinity</t>
  </si>
  <si>
    <t>Shriram Global School</t>
  </si>
  <si>
    <t>Nidhi Wadhwa</t>
  </si>
  <si>
    <t>-</t>
  </si>
  <si>
    <t>Acqisition</t>
  </si>
  <si>
    <t>Online demo is done. School will review the books after receiving the samples and then share feedback.</t>
  </si>
  <si>
    <t>HC/WS/1125/60</t>
  </si>
  <si>
    <t>Garhshankar</t>
  </si>
  <si>
    <t>English, Garmmar &amp; Maths</t>
  </si>
  <si>
    <t>Product Demo of our titles</t>
  </si>
  <si>
    <t>English Alive, Collins English Garmmar &amp; Perfect Math</t>
  </si>
  <si>
    <t>SCH3733</t>
  </si>
  <si>
    <t>Doaba Public School</t>
  </si>
  <si>
    <t>Upselling</t>
  </si>
  <si>
    <t>Product demo is given to Director Ma'am. Mr. Karan Vij will follow up with School.</t>
  </si>
  <si>
    <t>HC/WS/1125/61</t>
  </si>
  <si>
    <t>Product demo of English &amp; Eng. Grammar</t>
  </si>
  <si>
    <t>English Alive and Collins English Grammar</t>
  </si>
  <si>
    <t>SCH3737</t>
  </si>
  <si>
    <t>King Edward School</t>
  </si>
  <si>
    <t>Product demo is given to HOD English Mrs. Dalwinder Kaur. Mr. Karan Vij will follow up with School.</t>
  </si>
  <si>
    <t>HC/WS/1125/44</t>
  </si>
  <si>
    <t>HC/WS/1125/201</t>
  </si>
  <si>
    <t>Event Judge</t>
  </si>
  <si>
    <t>SCH26730</t>
  </si>
  <si>
    <t>Summerfields School Greater Kailash</t>
  </si>
  <si>
    <t xml:space="preserve">HC/WS/1125/39 </t>
  </si>
  <si>
    <t>English Expert, Collins Grammar</t>
  </si>
  <si>
    <t>SCH12912</t>
  </si>
  <si>
    <t>Allenhouse Public School</t>
  </si>
  <si>
    <t>Social Science and Incredible Science</t>
  </si>
  <si>
    <t xml:space="preserve">HC/WS/1125/41 </t>
  </si>
  <si>
    <t>Collins Grammar and English Quill</t>
  </si>
  <si>
    <t>SCH12896</t>
  </si>
  <si>
    <t>The Chintels</t>
  </si>
  <si>
    <t>HC/WS/1125/40</t>
  </si>
  <si>
    <t>Collins Grammar and Engaging English</t>
  </si>
  <si>
    <t>SCH12887</t>
  </si>
  <si>
    <t>Radha Krishna Memorial</t>
  </si>
  <si>
    <t xml:space="preserve">HC/WS/1125/112 </t>
  </si>
  <si>
    <t>SCH18841</t>
  </si>
  <si>
    <t>Rose Buds Senior Sc School</t>
  </si>
  <si>
    <t>Social Science</t>
  </si>
  <si>
    <t xml:space="preserve">HC/WS/1125/113 </t>
  </si>
  <si>
    <t>Engaging English and Grammar Blocks</t>
  </si>
  <si>
    <t>SCH25737</t>
  </si>
  <si>
    <t>Carver Public School</t>
  </si>
  <si>
    <t>HC/WS/1125/211</t>
  </si>
  <si>
    <t>SCH27109  </t>
  </si>
  <si>
    <t>Sunshine Public School</t>
  </si>
  <si>
    <t>HC/WS/1125/212</t>
  </si>
  <si>
    <t>Collins Grammar and Enhanced English Alive</t>
  </si>
  <si>
    <t>SCH27107</t>
  </si>
  <si>
    <t>Wisdomwood Public School</t>
  </si>
  <si>
    <t>HC/WS/1125/66</t>
  </si>
  <si>
    <t>Mohali</t>
  </si>
  <si>
    <t>Introductory Meeting</t>
  </si>
  <si>
    <t>Catalouge</t>
  </si>
  <si>
    <t>Pre-promotion meeting with Principal Ma'am</t>
  </si>
  <si>
    <t>English Alive, Collins Eng. Grammar, Perfect Math, Science Now, Senses, Cascade</t>
  </si>
  <si>
    <t>SCH3902</t>
  </si>
  <si>
    <t>Gurukul World School</t>
  </si>
  <si>
    <t>Meeting done with Principal Ma'am. Partial sampling is done. Remailing samples will be provided by Mr. Aditya Pande. Demo will be planned post 15th Dec., 2025</t>
  </si>
  <si>
    <t>HC/WS/1125/42</t>
  </si>
  <si>
    <t>SCH14178</t>
  </si>
  <si>
    <t>Mariam public Sr Sec School</t>
  </si>
  <si>
    <t xml:space="preserve">HC/WS/1125/43 </t>
  </si>
  <si>
    <t>SCH12819</t>
  </si>
  <si>
    <t>Guru Nanak Public School</t>
  </si>
  <si>
    <t>HC/WS/1125/114</t>
  </si>
  <si>
    <t>SCH12904</t>
  </si>
  <si>
    <t>Woodbine Gardenia</t>
  </si>
  <si>
    <t>HC/WS/1125/115</t>
  </si>
  <si>
    <t>SCH12856</t>
  </si>
  <si>
    <t>The Jain International</t>
  </si>
  <si>
    <t>HC/WS/1125/116</t>
  </si>
  <si>
    <t>SCH24654</t>
  </si>
  <si>
    <t>JMD World School</t>
  </si>
  <si>
    <t xml:space="preserve">HC/WS/1125/230 </t>
  </si>
  <si>
    <t>Grammar Block/ English Quill</t>
  </si>
  <si>
    <t>SCH14563</t>
  </si>
  <si>
    <t>Bright land School</t>
  </si>
  <si>
    <t>Abhishek Singh</t>
  </si>
  <si>
    <t xml:space="preserve">HC/WS/1125/229 </t>
  </si>
  <si>
    <t>SCH25090</t>
  </si>
  <si>
    <t xml:space="preserve">Hi Tech World School </t>
  </si>
  <si>
    <t>HC/WS/1125/68</t>
  </si>
  <si>
    <t>Baghi, Shimla</t>
  </si>
  <si>
    <t>SCH23221</t>
  </si>
  <si>
    <t>Roots Country School</t>
  </si>
  <si>
    <t>Product demo is done. Partial sampling is done, Mr. Mohit Sharma will provide the remaining samples and will organize online demo session for those tites. Post that school will review the books and share feedback.</t>
  </si>
  <si>
    <t>East 1</t>
  </si>
  <si>
    <t xml:space="preserve">HC/WS/1025/164 </t>
  </si>
  <si>
    <t>Bihar</t>
  </si>
  <si>
    <t>Enhanced Engaging English &amp; Grammar</t>
  </si>
  <si>
    <t>SCH26888</t>
  </si>
  <si>
    <t>Magadh International School</t>
  </si>
  <si>
    <t>Anand AB</t>
  </si>
  <si>
    <t>Kumar Vimlendu</t>
  </si>
  <si>
    <t>HC/WS/1125/99</t>
  </si>
  <si>
    <t>Barnala</t>
  </si>
  <si>
    <t>Product demo for English &amp; Eng. Grammar</t>
  </si>
  <si>
    <t>English Quill, Collings English Grammar</t>
  </si>
  <si>
    <t>SCH20801</t>
  </si>
  <si>
    <t>Tondon International School</t>
  </si>
  <si>
    <t>Product demo is given to teachers and Coordinator. They liked Pronounce App very much. Mr. Kulbir Singh will follow up with school in 1st week of December.</t>
  </si>
  <si>
    <t>HC/WS/1125/100</t>
  </si>
  <si>
    <t>Product demo for Social Science</t>
  </si>
  <si>
    <t>Excussions</t>
  </si>
  <si>
    <t>SCH3482</t>
  </si>
  <si>
    <t>Mother Teacher International School</t>
  </si>
  <si>
    <t>Product demo is given to Principal Ma'am. Mr.Kulbir Singh will follow up with school in December 2nd week.</t>
  </si>
  <si>
    <t>HC/WS/1125/120</t>
  </si>
  <si>
    <t>SCH13103</t>
  </si>
  <si>
    <t>HC/WS/1125/121</t>
  </si>
  <si>
    <t>SCH13081</t>
  </si>
  <si>
    <t>St Anthony School</t>
  </si>
  <si>
    <t>HC/WS/1125/101</t>
  </si>
  <si>
    <t>Mullanpur, Ludhiana</t>
  </si>
  <si>
    <t>SCH3575</t>
  </si>
  <si>
    <t>Jatindera Greenfield Convent School</t>
  </si>
  <si>
    <t>HC/WS/1125/109</t>
  </si>
  <si>
    <t>Kot Isse Khan, Moga</t>
  </si>
  <si>
    <t>Product demo given for English, English Grammar &amp; Maths</t>
  </si>
  <si>
    <t>English Quill, Collings English Grammar, Maths Expert</t>
  </si>
  <si>
    <t>SCH19316</t>
  </si>
  <si>
    <t>Pathways Global School</t>
  </si>
  <si>
    <t>Product demo is given to Principal Sir. Mr. Kulbir Singh will follow up in 2nd week of December.</t>
  </si>
  <si>
    <t>HC/WS/1125/192</t>
  </si>
  <si>
    <t>SCH12078</t>
  </si>
  <si>
    <t>St John's School Sec 49</t>
  </si>
  <si>
    <t xml:space="preserve">Enhanced Engaging English and Enhanced English Grammar and Composition </t>
  </si>
  <si>
    <t>Enhanced Engaging English and ECEGC</t>
  </si>
  <si>
    <t xml:space="preserve">	HC/WS/1125/200</t>
  </si>
  <si>
    <t>SCH12020</t>
  </si>
  <si>
    <t>Homerton Grammar School</t>
  </si>
  <si>
    <t xml:space="preserve">HC/WS/1125/126 </t>
  </si>
  <si>
    <t>Baghi</t>
  </si>
  <si>
    <t>Himachal Pradesh</t>
  </si>
  <si>
    <t xml:space="preserve">ROOTS COUNTRY SCHOOL </t>
  </si>
  <si>
    <t xml:space="preserve">HC/WS/1225/1 </t>
  </si>
  <si>
    <t>School yet to be added in CRM</t>
  </si>
  <si>
    <t>HC/WS/1125/117</t>
  </si>
  <si>
    <t>SCH13165</t>
  </si>
  <si>
    <t>New Standard Public School</t>
  </si>
  <si>
    <t>HC/WS/1125/119</t>
  </si>
  <si>
    <t>SCH13156</t>
  </si>
  <si>
    <t>Bakshi Memorial School</t>
  </si>
  <si>
    <t xml:space="preserve">HC/WS/1125/251 </t>
  </si>
  <si>
    <t>Atlas</t>
  </si>
  <si>
    <t>SCH25092</t>
  </si>
  <si>
    <t xml:space="preserve">DELHI WORLD FOUNDATION SCHOOL </t>
  </si>
  <si>
    <t xml:space="preserve">HC/WS/1125/250 </t>
  </si>
  <si>
    <t>SCH14884</t>
  </si>
  <si>
    <t>Ingraham School CBSE</t>
  </si>
  <si>
    <t>G World School</t>
  </si>
  <si>
    <t xml:space="preserve">HC/WS/1125/191 </t>
  </si>
  <si>
    <t>English Alive/ ECEGC</t>
  </si>
  <si>
    <t>SCH12502</t>
  </si>
  <si>
    <t xml:space="preserve">ST PAULS SCHOOL </t>
  </si>
  <si>
    <t>HC/WS/1125/72</t>
  </si>
  <si>
    <t>SCH24529</t>
  </si>
  <si>
    <t xml:space="preserve">The Daffodil School </t>
  </si>
  <si>
    <t xml:space="preserve">HC/WS/1125/74 </t>
  </si>
  <si>
    <t>ELT Workshop</t>
  </si>
  <si>
    <t>SCH25220</t>
  </si>
  <si>
    <t xml:space="preserve">Rigveda International School </t>
  </si>
  <si>
    <t>HC/WS/1125/156</t>
  </si>
  <si>
    <t>Chandigarh</t>
  </si>
  <si>
    <t xml:space="preserve">Chandigarh </t>
  </si>
  <si>
    <t>SCH3850</t>
  </si>
  <si>
    <t xml:space="preserve">Saupin's School </t>
  </si>
  <si>
    <t>Rageshree and Sumit</t>
  </si>
  <si>
    <t>Smart start nursery to 2, English expert 3to 8 cb, wb, SR, Aarambh primer to 2nd</t>
  </si>
  <si>
    <t>HC/WS/1125/184</t>
  </si>
  <si>
    <t>Jalalabad</t>
  </si>
  <si>
    <t>Mata Gujri School</t>
  </si>
  <si>
    <t xml:space="preserve">Collins Social Science </t>
  </si>
  <si>
    <t>HC/WS/1125/185</t>
  </si>
  <si>
    <t>Muktsar</t>
  </si>
  <si>
    <t>SCH26940</t>
  </si>
  <si>
    <t>Bhai Mastan Singh School</t>
  </si>
  <si>
    <t xml:space="preserve">HC/WS/1125/254 </t>
  </si>
  <si>
    <t>Aligarh</t>
  </si>
  <si>
    <t>Updated Knowledge Lighthouse</t>
  </si>
  <si>
    <t>SCH17500</t>
  </si>
  <si>
    <t>St Fidelis School</t>
  </si>
  <si>
    <t>HC/WS/1125/181</t>
  </si>
  <si>
    <t>English Alive and CEGC</t>
  </si>
  <si>
    <t>SCH14314</t>
  </si>
  <si>
    <t>DPS Aligarh</t>
  </si>
  <si>
    <t xml:space="preserve">Enhanced English Alive and Enhanced English Grammar and Composition </t>
  </si>
  <si>
    <t>HC/WS/1125/182</t>
  </si>
  <si>
    <t>HC/WS/1125/186</t>
  </si>
  <si>
    <t>Mudki, Firozpur</t>
  </si>
  <si>
    <t>SCH3809</t>
  </si>
  <si>
    <t>Shaheed Ganj School</t>
  </si>
  <si>
    <t>Product demo is given to Principal Mr. Sanjeev Jain &amp; Coordinators. Mr. Kulbir Singh will follow up with school in 2nd week of December.</t>
  </si>
  <si>
    <t>HC/WS/1125/187</t>
  </si>
  <si>
    <t>Moga</t>
  </si>
  <si>
    <t>SCH20421</t>
  </si>
  <si>
    <t>Dr. Kitchlu Public School</t>
  </si>
  <si>
    <t>Product demo is given to Academic Dean Mr. Malkeet Singh &amp; Coordinators. Mr. Kulbir Singh will follow up with school in 2nd week of December.</t>
  </si>
  <si>
    <t xml:space="preserve">HC/WS/1125/252 </t>
  </si>
  <si>
    <t>HC/WS/1125/193</t>
  </si>
  <si>
    <t>Maharaja Agarsain Public School</t>
  </si>
  <si>
    <t>Smart Start Nur-UKG, ECEGC 5-8, Dimensions 1-5, English Expert 5-8, Senses 4&amp;5</t>
  </si>
  <si>
    <t xml:space="preserve">HC/WS/1125/237 </t>
  </si>
  <si>
    <t>SCH14382</t>
  </si>
  <si>
    <t xml:space="preserve">ST PAULS JHALAMAND </t>
  </si>
  <si>
    <t xml:space="preserve">HC/WS/1125/238 </t>
  </si>
  <si>
    <t xml:space="preserve">Big Cat </t>
  </si>
  <si>
    <t>SCH13577</t>
  </si>
  <si>
    <t xml:space="preserve">St Jhon school </t>
  </si>
  <si>
    <t xml:space="preserve">HC/WS/1125/239 </t>
  </si>
  <si>
    <t>SCH13571</t>
  </si>
  <si>
    <t xml:space="preserve">SHRI AUROBINDO SCHOOL </t>
  </si>
  <si>
    <t xml:space="preserve">HC/WS/1125/249 </t>
  </si>
  <si>
    <t>SCH23941</t>
  </si>
  <si>
    <t xml:space="preserve">Ramesh English School </t>
  </si>
  <si>
    <t xml:space="preserve">HC/WS/1125/248 </t>
  </si>
  <si>
    <t>Bikaner</t>
  </si>
  <si>
    <t>Meeting</t>
  </si>
  <si>
    <t>SCH23949</t>
  </si>
  <si>
    <t xml:space="preserve">Wings International Public School </t>
  </si>
  <si>
    <t>HC/WS/1125/188</t>
  </si>
  <si>
    <t>Zira</t>
  </si>
  <si>
    <t>English Quill, Collins English Grammar &amp; Maths Expert</t>
  </si>
  <si>
    <t>SCH3849</t>
  </si>
  <si>
    <t>Ambrosial public school</t>
  </si>
  <si>
    <t>HC/WS/1125/207</t>
  </si>
  <si>
    <t xml:space="preserve">HC/WS/1125/240 </t>
  </si>
  <si>
    <t>Grammar Block</t>
  </si>
  <si>
    <t>SCH23927</t>
  </si>
  <si>
    <t xml:space="preserve">Bkv Maheshwari Public School </t>
  </si>
  <si>
    <t xml:space="preserve">HC/WS/1125/242 </t>
  </si>
  <si>
    <t>SCH19617</t>
  </si>
  <si>
    <t xml:space="preserve">R S V Higher Sec School </t>
  </si>
  <si>
    <t xml:space="preserve">HC/WS/1125/241 </t>
  </si>
  <si>
    <t>SCH23946</t>
  </si>
  <si>
    <t xml:space="preserve">Shri Jain Public School </t>
  </si>
  <si>
    <t xml:space="preserve">HC/WS/1125/243 </t>
  </si>
  <si>
    <t>Suratgarh</t>
  </si>
  <si>
    <t>SCH19601</t>
  </si>
  <si>
    <t xml:space="preserve">Blossom academy school </t>
  </si>
  <si>
    <t>HC/WS/1125/189</t>
  </si>
  <si>
    <t>Malout</t>
  </si>
  <si>
    <t>Product demo given for English, English Grammar</t>
  </si>
  <si>
    <t>English Alive &amp; Collins English Grammar</t>
  </si>
  <si>
    <t>SCH27122</t>
  </si>
  <si>
    <t>DIPS Malout</t>
  </si>
  <si>
    <t>Product demo is given to HOD English Ms. Tanya. They will finalize in January 2026.  Mr. Kulbir Singh will follow up on it.</t>
  </si>
  <si>
    <t>HC/WS/1125/227</t>
  </si>
  <si>
    <t>English Expert and English Alive</t>
  </si>
  <si>
    <t xml:space="preserve">HC/WS/1125/244 </t>
  </si>
  <si>
    <t>SCH21121</t>
  </si>
  <si>
    <t xml:space="preserve">DSP Suratgarh </t>
  </si>
  <si>
    <t xml:space="preserve">HC/WS/1125/245 </t>
  </si>
  <si>
    <t>SCH19605</t>
  </si>
  <si>
    <t xml:space="preserve">Suratgarh Public School </t>
  </si>
  <si>
    <t xml:space="preserve">HC/WS/1125/246 </t>
  </si>
  <si>
    <t>SCH26077</t>
  </si>
  <si>
    <t xml:space="preserve">Iconic Public School </t>
  </si>
  <si>
    <t>Neopearl Academy</t>
  </si>
  <si>
    <t>HC/WS/1125/228</t>
  </si>
  <si>
    <t>SCH13207</t>
  </si>
  <si>
    <t>The Addhyyan School</t>
  </si>
  <si>
    <t>HC/WS/1225/2</t>
  </si>
  <si>
    <t>Panchkula</t>
  </si>
  <si>
    <t>Tricity, Panchkula</t>
  </si>
  <si>
    <t>Product demo given for English and English Grammar</t>
  </si>
  <si>
    <t>SCH26413</t>
  </si>
  <si>
    <t>Doon Public School</t>
  </si>
  <si>
    <t xml:space="preserve">Product demo is given to Librarian Mr. Mohit. Now Mr. Aditya Pande will follow up with him in 2nd week December. </t>
  </si>
  <si>
    <t>HC/WS/0725/22</t>
  </si>
  <si>
    <t xml:space="preserve">Mundathanam, Kottayam </t>
  </si>
  <si>
    <t>Kerala</t>
  </si>
  <si>
    <t>Revised Tune In, English Expert</t>
  </si>
  <si>
    <t>SCH24487</t>
  </si>
  <si>
    <t>Little Flower Vidyanikethan</t>
  </si>
  <si>
    <t>Vimal Nair</t>
  </si>
  <si>
    <t>Anish Mohan</t>
  </si>
  <si>
    <t>Revised TuneIn, English Expert</t>
  </si>
  <si>
    <t>Generic workshop for students - Grades 6-12</t>
  </si>
  <si>
    <t xml:space="preserve">HC/WS/0725/23 </t>
  </si>
  <si>
    <t>Kottayam</t>
  </si>
  <si>
    <t>SCH9634</t>
  </si>
  <si>
    <t>Carmel Public School</t>
  </si>
  <si>
    <t>Mathew Kanamala</t>
  </si>
  <si>
    <t>Parenting workshop (part of school AGM)</t>
  </si>
  <si>
    <t xml:space="preserve"> HC/WS/0825/11</t>
  </si>
  <si>
    <t>SCH9688</t>
  </si>
  <si>
    <t>Mary Matha Public School-Malankara Group</t>
  </si>
  <si>
    <t>Classroom Observation for Grades 4&amp;5 for Canary</t>
  </si>
  <si>
    <t>Sulur</t>
  </si>
  <si>
    <t>Holy Family Matriculation School</t>
  </si>
  <si>
    <t>Muthusamy R.</t>
  </si>
  <si>
    <t>Workshop on Functional Language Development for Teachers</t>
  </si>
  <si>
    <t>Chavakad</t>
  </si>
  <si>
    <t>SCH24546</t>
  </si>
  <si>
    <t>Edument Online School</t>
  </si>
  <si>
    <t>Ranjish Baby</t>
  </si>
  <si>
    <t>SDG Olympiad- Special webinar for teachers on request</t>
  </si>
  <si>
    <t>Elamakara, Ernakulam</t>
  </si>
  <si>
    <t>English Alive,Revised TuneIn</t>
  </si>
  <si>
    <t>SCH19258</t>
  </si>
  <si>
    <t>BVN- Saraswathy Vidya Nikethan Public School</t>
  </si>
  <si>
    <t>Jennis Paul</t>
  </si>
  <si>
    <t>English Alive, Senses, Perfect Maths</t>
  </si>
  <si>
    <t>Bharatheeya Vidyaniketan Group visit for Promotion and Sampling</t>
  </si>
  <si>
    <t>HC/WS/0925/9</t>
  </si>
  <si>
    <t>SCH9680</t>
  </si>
  <si>
    <t xml:space="preserve">Bethany Academy  </t>
  </si>
  <si>
    <t>11,70,000</t>
  </si>
  <si>
    <t>Smart Start - Numeracy 1&amp;2, Issue resolution</t>
  </si>
  <si>
    <t>HC/WS/1025/21</t>
  </si>
  <si>
    <t>Trichur</t>
  </si>
  <si>
    <t xml:space="preserve">SDG Olympiad </t>
  </si>
  <si>
    <t>3,00,000</t>
  </si>
  <si>
    <t>SDG Olympiad</t>
  </si>
  <si>
    <t>Post dated CRM Request placed by Jennis Paul for this event. Online orientation for students and parents on SDG Olympiad registration and download of study material</t>
  </si>
  <si>
    <t>HC/WS/0925/53</t>
  </si>
  <si>
    <t>Big Cat and Barrington</t>
  </si>
  <si>
    <t>SCH17920</t>
  </si>
  <si>
    <t>Chinmaya Vidyalaya</t>
  </si>
  <si>
    <t>Non -User</t>
  </si>
  <si>
    <t>Reading Program</t>
  </si>
  <si>
    <t>Promotional visit to Chinmaya Vidyalaya and Parmekkavu Vidya Mandir</t>
  </si>
  <si>
    <t>SCH9180</t>
  </si>
  <si>
    <t>Crescent Public School</t>
  </si>
  <si>
    <t>Promotional visit to Raju Davis International, Holy Grace Academy and Crescent Public School</t>
  </si>
  <si>
    <t xml:space="preserve">HC/WS/0925/46 </t>
  </si>
  <si>
    <t>SCH10843</t>
  </si>
  <si>
    <t>National Central School</t>
  </si>
  <si>
    <t>4,50,000</t>
  </si>
  <si>
    <t>Classroom Observation for Grades 1-6-8</t>
  </si>
  <si>
    <t xml:space="preserve">HC/WS/0925/87 </t>
  </si>
  <si>
    <t>Ernakulam</t>
  </si>
  <si>
    <t>Collins Infinity-EVS Pack</t>
  </si>
  <si>
    <t>SCH26427</t>
  </si>
  <si>
    <t>Vikram Sarabhai Science School</t>
  </si>
  <si>
    <t>Teacher onboarding-Infinity</t>
  </si>
  <si>
    <t xml:space="preserve">HC/WS/0925/56 </t>
  </si>
  <si>
    <t>Trivandrum</t>
  </si>
  <si>
    <t>SCH8977</t>
  </si>
  <si>
    <t>Lecole Chempaka School</t>
  </si>
  <si>
    <t>Shylendra Kumar</t>
  </si>
  <si>
    <t xml:space="preserve">Visited Lecole Chempaka, St. ThomasSchool (User) and Loyola School (User) </t>
  </si>
  <si>
    <t xml:space="preserve">HC/WS/0925/57 </t>
  </si>
  <si>
    <t>Kollam</t>
  </si>
  <si>
    <t>SCH9749</t>
  </si>
  <si>
    <t>BRM Central School</t>
  </si>
  <si>
    <t>Visited TKM Group, MGM Group, Lakeford School</t>
  </si>
  <si>
    <t xml:space="preserve">HC/WS/0925/58 </t>
  </si>
  <si>
    <t>SCH9702</t>
  </si>
  <si>
    <t>Alan Fedman Public School</t>
  </si>
  <si>
    <t>1,00,000</t>
  </si>
  <si>
    <t>Visited Christ Nagar HS School to discuss Cluster meeting</t>
  </si>
  <si>
    <t>HC/WS/1025/20</t>
  </si>
  <si>
    <t>SCH9198</t>
  </si>
  <si>
    <t>Devamatha CMI School</t>
  </si>
  <si>
    <t>Post dated CRM request for this visit placed  by Jennis Paul as Ranjish is not a part of the system. Promotional Visit to introduce our Reading Program</t>
  </si>
  <si>
    <t>HC/WS/1025/22</t>
  </si>
  <si>
    <t>SCH17521</t>
  </si>
  <si>
    <t>Hari Sri Vidya Nidhi</t>
  </si>
  <si>
    <t>1,59,000</t>
  </si>
  <si>
    <t>AOM and Reading Program</t>
  </si>
  <si>
    <t>SCH9152</t>
  </si>
  <si>
    <t>Sandeepani Vidyanikethan</t>
  </si>
  <si>
    <t>HC/WS/0925/131</t>
  </si>
  <si>
    <t>Incredible Science, Cascade, KLH</t>
  </si>
  <si>
    <t>SCH8967</t>
  </si>
  <si>
    <t>St. Johns Central School</t>
  </si>
  <si>
    <t>Sreekumar</t>
  </si>
  <si>
    <t>2,10,000</t>
  </si>
  <si>
    <t>Reading Program, AOM and Titles</t>
  </si>
  <si>
    <t>HC/WS/0925/132</t>
  </si>
  <si>
    <t>Exploring Grammar, Senses</t>
  </si>
  <si>
    <t>SCH8964</t>
  </si>
  <si>
    <t>Sabarigiri English Medium School</t>
  </si>
  <si>
    <t>3,50,000</t>
  </si>
  <si>
    <t>HC/WS/0925/133</t>
  </si>
  <si>
    <t>SCH1539</t>
  </si>
  <si>
    <t>Navdeep Public School</t>
  </si>
  <si>
    <t>HC/WS/0925/95</t>
  </si>
  <si>
    <t xml:space="preserve">Ernakulam </t>
  </si>
  <si>
    <t xml:space="preserve">Revised TuneIn </t>
  </si>
  <si>
    <t>SCH15281</t>
  </si>
  <si>
    <t>Fathima Central School</t>
  </si>
  <si>
    <t>Adv.Babu Pallippattu</t>
  </si>
  <si>
    <t>Revised TuneIn</t>
  </si>
  <si>
    <t>Workshop on Career Counselling for Grade 12</t>
  </si>
  <si>
    <t>HC/WS/0925/134</t>
  </si>
  <si>
    <t>SCH11560</t>
  </si>
  <si>
    <t>Infant Jesus ICSE School</t>
  </si>
  <si>
    <t>7,20,000</t>
  </si>
  <si>
    <t>HC/WS/0925/135</t>
  </si>
  <si>
    <t>SCH1556</t>
  </si>
  <si>
    <t>Trinity Leyceum School</t>
  </si>
  <si>
    <t>3,33,000</t>
  </si>
  <si>
    <t>HC/WS/1025/17</t>
  </si>
  <si>
    <t>Mala</t>
  </si>
  <si>
    <t>SCH15379</t>
  </si>
  <si>
    <t>Holy Grace Academy</t>
  </si>
  <si>
    <t xml:space="preserve">Promotion of the Reading Program and AOM </t>
  </si>
  <si>
    <t>HC/WS/1025/19</t>
  </si>
  <si>
    <t>SCH15378</t>
  </si>
  <si>
    <t>Dr. Raju Davis International School</t>
  </si>
  <si>
    <t>HC/WS/1025/18</t>
  </si>
  <si>
    <t>Chalakudy</t>
  </si>
  <si>
    <t>1,26,000</t>
  </si>
  <si>
    <t>HC/WS/1025/25</t>
  </si>
  <si>
    <t>Aluva</t>
  </si>
  <si>
    <t>SCH24203</t>
  </si>
  <si>
    <t>Rogationist Academy</t>
  </si>
  <si>
    <t>HC/WS/1025/26</t>
  </si>
  <si>
    <t>SCH15315</t>
  </si>
  <si>
    <t>St. Ann's Public School</t>
  </si>
  <si>
    <t>2,85,000</t>
  </si>
  <si>
    <t>HC/WS/1025/27</t>
  </si>
  <si>
    <t>SCH15302</t>
  </si>
  <si>
    <t>Rajagiri Public School</t>
  </si>
  <si>
    <t>HC/WS/1025/38</t>
  </si>
  <si>
    <t>SCH9783</t>
  </si>
  <si>
    <t>Vimala Central School</t>
  </si>
  <si>
    <t>1,10,000</t>
  </si>
  <si>
    <t>Workshop on the Importance of reading for Grades 3 &amp; 4</t>
  </si>
  <si>
    <t>HC/WS/1025/43</t>
  </si>
  <si>
    <t xml:space="preserve">English Alive,Senses, Revised TuneIn, Reading Program </t>
  </si>
  <si>
    <t>English Alive, Senses, Revised TuneIn</t>
  </si>
  <si>
    <t>Product orientation for teachers on English Alive, Revised TuneIn and Senses</t>
  </si>
  <si>
    <t>HC/WS/1025/24</t>
  </si>
  <si>
    <t>Mary Matha ICSE School</t>
  </si>
  <si>
    <t>HC/WS/1025/100</t>
  </si>
  <si>
    <t>Enhanced Science, Bon Voyage</t>
  </si>
  <si>
    <t>Indumathy Palanichamy</t>
  </si>
  <si>
    <t>Storytelling session for 5 batches of 60 students each</t>
  </si>
  <si>
    <t>HC/WS/0925/125</t>
  </si>
  <si>
    <t>SCH8968</t>
  </si>
  <si>
    <t>ARR Public School</t>
  </si>
  <si>
    <t>2,79,000</t>
  </si>
  <si>
    <t>NEP &amp; 21st Century Skilling. Teachers from 15 schools participated</t>
  </si>
  <si>
    <t xml:space="preserve">HC/WS/1025/137 </t>
  </si>
  <si>
    <t>Palakkad</t>
  </si>
  <si>
    <t>SCH23978</t>
  </si>
  <si>
    <t>Ahalia Public School</t>
  </si>
  <si>
    <t>1,40,000</t>
  </si>
  <si>
    <t>Product orientation for Revised TuneIn</t>
  </si>
  <si>
    <t xml:space="preserve">HC/WS/1025/167 </t>
  </si>
  <si>
    <t>English Alive, Cherry Blossoms, Revised TuneIn, ECEGC</t>
  </si>
  <si>
    <t xml:space="preserve">Catalogue </t>
  </si>
  <si>
    <t>Product demo for English Alive, Cherry Blossoms, Revised TuneIn and ECEGC</t>
  </si>
  <si>
    <t>HC/WS/1025/23</t>
  </si>
  <si>
    <t>Promotional Visit to introduce our Reading Program</t>
  </si>
  <si>
    <t>HC/WS/1025/39</t>
  </si>
  <si>
    <t>English Alive, Cherry Blossoms, Revised TuneIn, Grammar Blocks, Senses, Perfect Maths</t>
  </si>
  <si>
    <t>SCH9768</t>
  </si>
  <si>
    <t xml:space="preserve">SN Gurudeva Central School </t>
  </si>
  <si>
    <t>7,23,000</t>
  </si>
  <si>
    <t>Catalogue Titles</t>
  </si>
  <si>
    <t>Venad Sahodaya WS attended by multiple schools in Kollam</t>
  </si>
  <si>
    <t>HC/WS/1025/168</t>
  </si>
  <si>
    <t>English Alive, ECEGC, Revised TuneIn</t>
  </si>
  <si>
    <t>SCH15264</t>
  </si>
  <si>
    <t xml:space="preserve">Assisi Vidyanikethan </t>
  </si>
  <si>
    <t>Indumathy P</t>
  </si>
  <si>
    <t>Reading Program, English Alive, ECEGC</t>
  </si>
  <si>
    <t>Storytelling Workshop for children (3-5 Grades)</t>
  </si>
  <si>
    <t>HC/WS/1025/107</t>
  </si>
  <si>
    <t>ECEGC, Infinity, Digitech</t>
  </si>
  <si>
    <t>SCH9683</t>
  </si>
  <si>
    <t xml:space="preserve">Sophia International School </t>
  </si>
  <si>
    <t>Abhilash Joseph</t>
  </si>
  <si>
    <t>Generic Session for Students and Teachers</t>
  </si>
  <si>
    <t>HC/WS/1125/9</t>
  </si>
  <si>
    <t>English Alive, ECEGC</t>
  </si>
  <si>
    <t xml:space="preserve"> SCH17920</t>
  </si>
  <si>
    <t xml:space="preserve">Chinmaya Vidyalaya,Kolozhy </t>
  </si>
  <si>
    <t xml:space="preserve">English Alive, ECEGC, Revised TuneIn, Reading Program </t>
  </si>
  <si>
    <t>Met the HOD English to offer product demo. Requested sampling in December end.</t>
  </si>
  <si>
    <t>HC/WS/1125/10</t>
  </si>
  <si>
    <t>Reading Program, English Alive, ECEGC, Revised TuneIn</t>
  </si>
  <si>
    <t>Very keen to adopt our Reading Program in December. Have samples the ELT titles</t>
  </si>
  <si>
    <t>HC/WS/1125/11</t>
  </si>
  <si>
    <t>ELT, Science, Hindi, Maths</t>
  </si>
  <si>
    <t xml:space="preserve"> SCH15269</t>
  </si>
  <si>
    <t>Bhavans Vidyalaya (Group)</t>
  </si>
  <si>
    <t>ELT, Reading Program</t>
  </si>
  <si>
    <t>Principal travelling till November 10. Visited Rajagiri Public Schgool instead and samples English Alive and collins Social Science</t>
  </si>
  <si>
    <t>HC/WS/1125/13</t>
  </si>
  <si>
    <t>ECEGC, English Alive, Revised TuneIn</t>
  </si>
  <si>
    <t>SCH15284</t>
  </si>
  <si>
    <t xml:space="preserve">Gregorian Public School </t>
  </si>
  <si>
    <t>The principal was on leave. Visited Rogationist Academy and sampled Science Now and English Alive.</t>
  </si>
  <si>
    <t>HC/WS/1125/32</t>
  </si>
  <si>
    <t xml:space="preserve">Cherthala </t>
  </si>
  <si>
    <t>RWMP, Revised TuneIn</t>
  </si>
  <si>
    <t>SCH18631</t>
  </si>
  <si>
    <t xml:space="preserve">Bishop Moore Vidyapith </t>
  </si>
  <si>
    <t>Principal out of station town till November 11. Visited Sree Sankara School and the principal is keen to adopt Revised TuneIn in a couple of classes</t>
  </si>
  <si>
    <t>HC/WS/1125/33</t>
  </si>
  <si>
    <t>Cherthala</t>
  </si>
  <si>
    <t>English Alive, Grammar Blocks, Perfect Maths,Senses</t>
  </si>
  <si>
    <t xml:space="preserve">St. Ann’s Public School </t>
  </si>
  <si>
    <t>English Alive, Grammar Blocks, Revised TuneIn, Senses, Perfect Maths</t>
  </si>
  <si>
    <t>Sampled the titles for review at St.Ann's. Also visited VSSN SN Trust and met the principal and she is very keen to adopt Revised Tune.</t>
  </si>
  <si>
    <t xml:space="preserve"> Journeys</t>
  </si>
  <si>
    <t>Sri Sowdeswari Model Vidyalaya Matriculation Hr. Sec School</t>
  </si>
  <si>
    <t>Muthusamy R</t>
  </si>
  <si>
    <t>8,00,000</t>
  </si>
  <si>
    <t xml:space="preserve">Workshop on Incorporating  Multiple Intelligences in teaching practices </t>
  </si>
  <si>
    <t>HC/WS/1125/63</t>
  </si>
  <si>
    <t>Reading Program, English Alive, Revised TuneIn</t>
  </si>
  <si>
    <t xml:space="preserve">Holy Grace Academy </t>
  </si>
  <si>
    <t>Reading Program- Revised TuneIn</t>
  </si>
  <si>
    <t xml:space="preserve">Titles under Review. Keen on the Reading Program. </t>
  </si>
  <si>
    <t>HC/WS/1125/62</t>
  </si>
  <si>
    <t xml:space="preserve">SCH23978 </t>
  </si>
  <si>
    <t xml:space="preserve">Ahalia Public School </t>
  </si>
  <si>
    <t>1,39,000</t>
  </si>
  <si>
    <t>Using Revised TuneIn. Introduced Collins Infinity as they are looking for a holistic blended platform</t>
  </si>
  <si>
    <t xml:space="preserve">HC/WS/1025/110 </t>
  </si>
  <si>
    <t>SCH8939</t>
  </si>
  <si>
    <t>Christ Nagar Higher Sr. School</t>
  </si>
  <si>
    <t>Dr.Fr. Mathew T</t>
  </si>
  <si>
    <t>6,89,000</t>
  </si>
  <si>
    <t>English Quill, Excursions,ECEGC</t>
  </si>
  <si>
    <t>Cluster workshop for ICSE schools- Competency based Teaching</t>
  </si>
  <si>
    <t>HC/WS/1125/87</t>
  </si>
  <si>
    <t>SCH8941</t>
  </si>
  <si>
    <t>Christ Nagar Public School</t>
  </si>
  <si>
    <t>English Quill, ECEGC, Excursions</t>
  </si>
  <si>
    <t xml:space="preserve">Visited Nazareth Home English Med School/Lecole Chempaka </t>
  </si>
  <si>
    <t xml:space="preserve">HC/WS/1125/88 </t>
  </si>
  <si>
    <t>SCH11545</t>
  </si>
  <si>
    <t>Revised TuneIn, English Quill, ECEGC</t>
  </si>
  <si>
    <t>Also visted Sarvodaya Vidyalaya, Saint Shanthal</t>
  </si>
  <si>
    <t xml:space="preserve">HC/WS/1125/106 </t>
  </si>
  <si>
    <t>Also visited Vishwajyothi CMI School/ St. Partick's School</t>
  </si>
  <si>
    <t>HC/WS/1125/163</t>
  </si>
  <si>
    <t>English Alive, ECEGC, English Quill, Revised TuneIn</t>
  </si>
  <si>
    <t xml:space="preserve">Chinmaya Vidyalaya </t>
  </si>
  <si>
    <t>Revised TuneIn ECEGC</t>
  </si>
  <si>
    <t>Also visited Mary Matha ICSE School to sample English Quill, Revised TuneIn</t>
  </si>
  <si>
    <t xml:space="preserve">HC/WS/1125/98 </t>
  </si>
  <si>
    <t xml:space="preserve">SCH15271 </t>
  </si>
  <si>
    <t xml:space="preserve">Carmel CMI Public School  </t>
  </si>
  <si>
    <t>Reena James</t>
  </si>
  <si>
    <t>Teachers workshop</t>
  </si>
  <si>
    <t xml:space="preserve">HC/WS/1125/20 </t>
  </si>
  <si>
    <t>English Alive, Senses, ECEGC,Dimensions, Cherry Blossoms</t>
  </si>
  <si>
    <t xml:space="preserve">Catalogue Title product demo for teachers </t>
  </si>
  <si>
    <t xml:space="preserve">HC/WS/1125/107 </t>
  </si>
  <si>
    <t>Workshop for students of grade 10 on career guidance</t>
  </si>
  <si>
    <t>HC/WS/1125/162</t>
  </si>
  <si>
    <t xml:space="preserve">English Alive, ECEGC, Science Now, Perfect Maths </t>
  </si>
  <si>
    <t>Perfect Maths, Science Now, English Alive, ECEGC, Collins Soc Sc</t>
  </si>
  <si>
    <t xml:space="preserve">Sampled all key titles and offered product demo at Crescent Public School. Also visited Holy Grace Mala to handover the Reading Catalogue </t>
  </si>
  <si>
    <t>HC/WS/0725/26</t>
  </si>
  <si>
    <t>Warangal</t>
  </si>
  <si>
    <t>Telangana</t>
  </si>
  <si>
    <t>SCH394</t>
  </si>
  <si>
    <t xml:space="preserve">Ekashila school </t>
  </si>
  <si>
    <t>Sriram</t>
  </si>
  <si>
    <t>Jangam Vijay</t>
  </si>
  <si>
    <t>13,00,000</t>
  </si>
  <si>
    <t>Enhanced Engaged English and Senses</t>
  </si>
  <si>
    <t>Clarified teachers doubts and Completed Offline version of digital platform installation</t>
  </si>
  <si>
    <t>HC/WS/0725/28</t>
  </si>
  <si>
    <t>SCH25555</t>
  </si>
  <si>
    <t xml:space="preserve">S.R.C.S..HIGH SCHOOL </t>
  </si>
  <si>
    <t>HC/WS/0725/27</t>
  </si>
  <si>
    <t>SCH25627</t>
  </si>
  <si>
    <t xml:space="preserve">WISDOM HIGH SCHOOL </t>
  </si>
  <si>
    <t>Visited school to clear Principal doubts</t>
  </si>
  <si>
    <t xml:space="preserve">HC/WS/0725/2 </t>
  </si>
  <si>
    <t>Chittoor</t>
  </si>
  <si>
    <t>SCH11707</t>
  </si>
  <si>
    <t xml:space="preserve">CHAMFORD EM SCHL </t>
  </si>
  <si>
    <t>5,50,000</t>
  </si>
  <si>
    <t>Infinity</t>
  </si>
  <si>
    <t>Conducted Infinity Onboarding</t>
  </si>
  <si>
    <t>HC/WS/0725/121   </t>
  </si>
  <si>
    <t>Hyderabad</t>
  </si>
  <si>
    <t>Webinar on Smart Start Numaracy</t>
  </si>
  <si>
    <t>SCH22617</t>
  </si>
  <si>
    <t>Kidlink School</t>
  </si>
  <si>
    <t>Amarender</t>
  </si>
  <si>
    <t>Safa</t>
  </si>
  <si>
    <t>5,00,000</t>
  </si>
  <si>
    <t>Conducted webinar</t>
  </si>
  <si>
    <t xml:space="preserve">HC/WS/0725/122  </t>
  </si>
  <si>
    <t>Webinar on Smart Start Literacy</t>
  </si>
  <si>
    <t xml:space="preserve">HC/WS/0725/37 </t>
  </si>
  <si>
    <t>Atchutapuram</t>
  </si>
  <si>
    <t>SCH25868</t>
  </si>
  <si>
    <t xml:space="preserve">Da Vinsi International School </t>
  </si>
  <si>
    <t>6,10,000</t>
  </si>
  <si>
    <t xml:space="preserve">Conducted Online Infinity Onboarding </t>
  </si>
  <si>
    <t>HC/WS/0725/123 </t>
  </si>
  <si>
    <t>Webinar on Smart Start Skills</t>
  </si>
  <si>
    <t xml:space="preserve">Jagtial </t>
  </si>
  <si>
    <t>SCH26458</t>
  </si>
  <si>
    <t xml:space="preserve">Esha School of Knowledge </t>
  </si>
  <si>
    <t>prakash</t>
  </si>
  <si>
    <t>4,81,000</t>
  </si>
  <si>
    <t>Conducted Product Orientation on Smart Start</t>
  </si>
  <si>
    <t xml:space="preserve">HC/WS/0725/62 </t>
  </si>
  <si>
    <t>Thorrur</t>
  </si>
  <si>
    <t>SCH25607</t>
  </si>
  <si>
    <t xml:space="preserve">Arayabhatta concepet high school </t>
  </si>
  <si>
    <t>7,95,000</t>
  </si>
  <si>
    <t>Conducted Infinity Onboarding and Classroom Observation</t>
  </si>
  <si>
    <t xml:space="preserve">HC/WS/0725/58 </t>
  </si>
  <si>
    <t>Guntur</t>
  </si>
  <si>
    <t>SCH11851</t>
  </si>
  <si>
    <t xml:space="preserve">Kennedy School </t>
  </si>
  <si>
    <t>Tyagaraju</t>
  </si>
  <si>
    <t>7,31,000</t>
  </si>
  <si>
    <t xml:space="preserve">HC/WS/0725/69 </t>
  </si>
  <si>
    <t>Krishna Nuzvid</t>
  </si>
  <si>
    <t>SCH11855</t>
  </si>
  <si>
    <t xml:space="preserve">Kumar school </t>
  </si>
  <si>
    <t>Ashish</t>
  </si>
  <si>
    <t>12,00,000</t>
  </si>
  <si>
    <t xml:space="preserve">HC/WS/0725/101 </t>
  </si>
  <si>
    <t>SCH26428</t>
  </si>
  <si>
    <t xml:space="preserve">KIRAN EM SCHOOL </t>
  </si>
  <si>
    <t>2,00,000</t>
  </si>
  <si>
    <t>Canary, Enhanced English Alive, Math Expert and Enhanced Science Now</t>
  </si>
  <si>
    <t>Conducted Product Orientation</t>
  </si>
  <si>
    <t xml:space="preserve"> Math Expert</t>
  </si>
  <si>
    <t>HC/WS/0725/105</t>
  </si>
  <si>
    <t>Penukonda</t>
  </si>
  <si>
    <t>SCH26155</t>
  </si>
  <si>
    <t xml:space="preserve">GLOBAL GEN SCHOOL </t>
  </si>
  <si>
    <t>2,50,000</t>
  </si>
  <si>
    <t>HC/WS/0725/104</t>
  </si>
  <si>
    <t>Workshop Smart Start Pedagogy</t>
  </si>
  <si>
    <t>Kamalesh</t>
  </si>
  <si>
    <t>Conducted workshop</t>
  </si>
  <si>
    <t xml:space="preserve">HC/WS/0725/108 </t>
  </si>
  <si>
    <t>Ways to teach Prepositions</t>
  </si>
  <si>
    <t>SCH26468</t>
  </si>
  <si>
    <t>Johnson Grammar School</t>
  </si>
  <si>
    <t xml:space="preserve">HC/WS/0725/106 </t>
  </si>
  <si>
    <t>Gunthakal</t>
  </si>
  <si>
    <t>SCH18343</t>
  </si>
  <si>
    <t>ST PAULS EM SCHOOL</t>
  </si>
  <si>
    <t>5,31,000</t>
  </si>
  <si>
    <t>Infinity, Knowledge Lighthouse, Aarambh and Smart Tech</t>
  </si>
  <si>
    <t>Conducted Infinity Onboarding along with a general workshop on NEP &amp; NCF guidelines</t>
  </si>
  <si>
    <t>HC/WS/0825/22</t>
  </si>
  <si>
    <t>Vizianagram</t>
  </si>
  <si>
    <t>SCH26362</t>
  </si>
  <si>
    <t>Mercy Mission School, Pedathadivada, NH43 Vizianagram Andhra Pradesh - 535006</t>
  </si>
  <si>
    <t>Majji Praveen Kumar</t>
  </si>
  <si>
    <t>Online Session conducted for quick recap on Revised Tune In</t>
  </si>
  <si>
    <t>Canary (3-5)</t>
  </si>
  <si>
    <t>Rankers EM High School, Mittoor, Chittoor, Andhra Pradesh - 517001</t>
  </si>
  <si>
    <t>K. Lakshmikanth</t>
  </si>
  <si>
    <t>Offline session conducted</t>
  </si>
  <si>
    <t>HC/WS/0925/33</t>
  </si>
  <si>
    <t>Mehaboobabad</t>
  </si>
  <si>
    <t>General Workshop on NEP &amp; NCF</t>
  </si>
  <si>
    <t>SCH944</t>
  </si>
  <si>
    <t>Ekshila School, Warangal, Telangana</t>
  </si>
  <si>
    <t>Prakash Goud</t>
  </si>
  <si>
    <t>Ms. Shyamala Soni</t>
  </si>
  <si>
    <t>Engaging English, Senses</t>
  </si>
  <si>
    <t>General Workshop conducted</t>
  </si>
  <si>
    <t>HC/WS/0825/76</t>
  </si>
  <si>
    <t>Sangareddy</t>
  </si>
  <si>
    <t>General Workshop on Classroom Management</t>
  </si>
  <si>
    <t>SCH26084</t>
  </si>
  <si>
    <t>Samyukta International School, Sangareddy, Telangana</t>
  </si>
  <si>
    <t>Dr. K Lakshmi Rao</t>
  </si>
  <si>
    <t>Senses (1 &amp; 2), Science Now (3 - 8)</t>
  </si>
  <si>
    <t>HC/WS/0925/47</t>
  </si>
  <si>
    <t>General Workshop on NEP 2020</t>
  </si>
  <si>
    <t>Ravi Katta</t>
  </si>
  <si>
    <t>N Parthasarathy</t>
  </si>
  <si>
    <t>HC/WS/0925/84</t>
  </si>
  <si>
    <t>Global Gen School, Penukonda, A.P.</t>
  </si>
  <si>
    <t>K Lakshmikanth</t>
  </si>
  <si>
    <t>Post adoption product orientation</t>
  </si>
  <si>
    <t>HC/WS/1025/5</t>
  </si>
  <si>
    <t>Atlas, Dictionary, Smart Start</t>
  </si>
  <si>
    <t>SCH18172</t>
  </si>
  <si>
    <t>Hyderabad Public School, 1-11 87 &amp; 88, Sardar Patel Rd, Begumpet, Hyderabad, Telangana 500016</t>
  </si>
  <si>
    <t>D Kamalesh</t>
  </si>
  <si>
    <t>Ms. Safa Abdul Razak</t>
  </si>
  <si>
    <t>Smart Start, Collins Infinity</t>
  </si>
  <si>
    <t>Workshop done for retention</t>
  </si>
  <si>
    <t>HC/WS/1025/6</t>
  </si>
  <si>
    <t>HC/WS/1025/7</t>
  </si>
  <si>
    <t>Ms. Tejal Mohanarangan</t>
  </si>
  <si>
    <t>HC/WS/1125/137</t>
  </si>
  <si>
    <t>Nuzividu</t>
  </si>
  <si>
    <t>Kumar EM School, Samatha Nagar, Nuzividu</t>
  </si>
  <si>
    <t>Thyagaraju</t>
  </si>
  <si>
    <t>12,43,649</t>
  </si>
  <si>
    <t>English Expert and Cascade</t>
  </si>
  <si>
    <t>Senses, Enhanced Science Now, and Dimensions</t>
  </si>
  <si>
    <t>HC/WS/0625/98</t>
  </si>
  <si>
    <t>Ranchi</t>
  </si>
  <si>
    <t>Jharkhand</t>
  </si>
  <si>
    <t>SCH25058</t>
  </si>
  <si>
    <t>St Xaviers School</t>
  </si>
  <si>
    <t>Sujeet Singh</t>
  </si>
  <si>
    <t>HC/WS/0725/85</t>
  </si>
  <si>
    <t>SCH511</t>
  </si>
  <si>
    <t>Jawahar Vidya Mandir</t>
  </si>
  <si>
    <t>HC/WS/0625/97</t>
  </si>
  <si>
    <t>SCH512</t>
  </si>
  <si>
    <t>Kairali Public School</t>
  </si>
  <si>
    <t>HC/WS/0725/88</t>
  </si>
  <si>
    <t>English Expert and ECEGC</t>
  </si>
  <si>
    <t>SCH25551</t>
  </si>
  <si>
    <t>Seven Stars Academy</t>
  </si>
  <si>
    <t>HC/WS/0625/100</t>
  </si>
  <si>
    <t>SCH25056</t>
  </si>
  <si>
    <t>St Francis School</t>
  </si>
  <si>
    <t>HC/WS/0625/106</t>
  </si>
  <si>
    <t>SCH556</t>
  </si>
  <si>
    <t>St. Thomas School</t>
  </si>
  <si>
    <t>HC/WS/0625/105</t>
  </si>
  <si>
    <t>SCH491</t>
  </si>
  <si>
    <t>Delhi Public School</t>
  </si>
  <si>
    <t>HC/WS/0625/113</t>
  </si>
  <si>
    <t>Jamshedpur</t>
  </si>
  <si>
    <t>SCH607</t>
  </si>
  <si>
    <t>Dayanand Public School</t>
  </si>
  <si>
    <t>Santosh Tiwari</t>
  </si>
  <si>
    <t>HC/WS/0725/95</t>
  </si>
  <si>
    <t>SCH68</t>
  </si>
  <si>
    <t>Motilal Nehru Public school</t>
  </si>
  <si>
    <t>HC/WS/0625/108</t>
  </si>
  <si>
    <t>SCH619</t>
  </si>
  <si>
    <t>Kerala Samajam Model School</t>
  </si>
  <si>
    <t>HC/WS/0625/112</t>
  </si>
  <si>
    <t>SCH102</t>
  </si>
  <si>
    <t>Vivek Vidyalaya</t>
  </si>
  <si>
    <t>HC/WS/0625/111</t>
  </si>
  <si>
    <t>SCH78</t>
  </si>
  <si>
    <t>Shiksha Niketan</t>
  </si>
  <si>
    <t>HC/WS/0625/110</t>
  </si>
  <si>
    <t>Engaging English and ECEGC</t>
  </si>
  <si>
    <t>SCH51</t>
  </si>
  <si>
    <t>D.B.M.S School</t>
  </si>
  <si>
    <t>C/WS/0725/86</t>
  </si>
  <si>
    <t>SCH543</t>
  </si>
  <si>
    <t>Sarala Birla School</t>
  </si>
  <si>
    <t>HC/WS/0725/87</t>
  </si>
  <si>
    <t>SCH477</t>
  </si>
  <si>
    <t>Bishop Hartman Academy</t>
  </si>
  <si>
    <t>HC/WS/0725/89</t>
  </si>
  <si>
    <t>SCH552</t>
  </si>
  <si>
    <t>St Francis School, Namkum</t>
  </si>
  <si>
    <t>HC/WS/0625/187</t>
  </si>
  <si>
    <t>Purnia</t>
  </si>
  <si>
    <t>Career Councelling</t>
  </si>
  <si>
    <t>SCH690</t>
  </si>
  <si>
    <t>St Peter School</t>
  </si>
  <si>
    <t>Ravish Singh</t>
  </si>
  <si>
    <t>HC/WS/0725/25</t>
  </si>
  <si>
    <t>Jamui</t>
  </si>
  <si>
    <t>Experiantial Learning</t>
  </si>
  <si>
    <t>Dimension and Math Expert</t>
  </si>
  <si>
    <t>SCH11178</t>
  </si>
  <si>
    <t>Sardonyx School</t>
  </si>
  <si>
    <t>Abhishek Ranjan</t>
  </si>
  <si>
    <t>HC/WS/0725/11</t>
  </si>
  <si>
    <t>Good Parenting</t>
  </si>
  <si>
    <t>Enhanced English Alive and ECEGC</t>
  </si>
  <si>
    <t>SCH25920</t>
  </si>
  <si>
    <t>Manava Bharati National School</t>
  </si>
  <si>
    <t>HC/WS/1125/2</t>
  </si>
  <si>
    <t>Nagaon</t>
  </si>
  <si>
    <t>Assam</t>
  </si>
  <si>
    <t xml:space="preserve">Engaging English </t>
  </si>
  <si>
    <t>SCH17400</t>
  </si>
  <si>
    <t>Georgian English High School</t>
  </si>
  <si>
    <t>Mrinal Das</t>
  </si>
  <si>
    <t>Joseph</t>
  </si>
  <si>
    <t>HC/WS/1125/49</t>
  </si>
  <si>
    <t>Jorhat</t>
  </si>
  <si>
    <t>SCH17404</t>
  </si>
  <si>
    <t>Pragjyotika Senior Secondary School</t>
  </si>
  <si>
    <t>HC/WS/1125/50</t>
  </si>
  <si>
    <t>SCH17408</t>
  </si>
  <si>
    <t>Concept</t>
  </si>
  <si>
    <t>HC/WS/0825/74</t>
  </si>
  <si>
    <t xml:space="preserve">Tura </t>
  </si>
  <si>
    <t>Meghalaya</t>
  </si>
  <si>
    <t>SCH17413</t>
  </si>
  <si>
    <t>Mount Zion School</t>
  </si>
  <si>
    <t>Pragyan Boro (85404)</t>
  </si>
  <si>
    <t>HC/WS/1025/124</t>
  </si>
  <si>
    <t>Tura</t>
  </si>
  <si>
    <t>SCH17415</t>
  </si>
  <si>
    <t>TURA PUBLIC SCHOOL</t>
  </si>
  <si>
    <t>Pragyan</t>
  </si>
  <si>
    <t>HC/WS/1025/120</t>
  </si>
  <si>
    <t>Lakhimpur</t>
  </si>
  <si>
    <t>SCH17529</t>
  </si>
  <si>
    <t xml:space="preserve">St Thomas School </t>
  </si>
  <si>
    <t>Nirupam</t>
  </si>
  <si>
    <t>HC/WS/1025/35</t>
  </si>
  <si>
    <t>Zunheboto</t>
  </si>
  <si>
    <t>Nagaland</t>
  </si>
  <si>
    <t>SCH17786</t>
  </si>
  <si>
    <t>LITTLE SPRING SCHOOL</t>
  </si>
  <si>
    <t>Himato</t>
  </si>
  <si>
    <t>HC/WS/0825/38</t>
  </si>
  <si>
    <t xml:space="preserve">Jalukie </t>
  </si>
  <si>
    <t>Product Demo (Pre-Adoption)</t>
  </si>
  <si>
    <t>SCH17788</t>
  </si>
  <si>
    <t>RAMZIE SCHOOL</t>
  </si>
  <si>
    <t>HIMATO KAPPO (85600)</t>
  </si>
  <si>
    <t>HC/WS/0925/73</t>
  </si>
  <si>
    <t>Jalukie</t>
  </si>
  <si>
    <t xml:space="preserve">RAMZIE SCHOOL </t>
  </si>
  <si>
    <t>Nungsang Temjen</t>
  </si>
  <si>
    <t>HC/WS/0925/79</t>
  </si>
  <si>
    <t>Dimapur</t>
  </si>
  <si>
    <t>SCH17807</t>
  </si>
  <si>
    <t xml:space="preserve">BEANSTALK SCHOOL </t>
  </si>
  <si>
    <t>HC/WS/1025/30</t>
  </si>
  <si>
    <t>SCH17830</t>
  </si>
  <si>
    <t>GREENWOOD COTTAGE SCHOOl</t>
  </si>
  <si>
    <t>HC/WS/1125/46</t>
  </si>
  <si>
    <t>Sivasagar</t>
  </si>
  <si>
    <t>SCH18445</t>
  </si>
  <si>
    <t xml:space="preserve">Sophy Mercy Memorial High School </t>
  </si>
  <si>
    <t>HC/WS/1125/52</t>
  </si>
  <si>
    <t>SCH18484</t>
  </si>
  <si>
    <t>Delhi Public School, Jorhat</t>
  </si>
  <si>
    <t>HC/WS/1125/22</t>
  </si>
  <si>
    <t>Guwahati</t>
  </si>
  <si>
    <t>SCH19471</t>
  </si>
  <si>
    <t>St Clares</t>
  </si>
  <si>
    <t>HC/WS/1025/151</t>
  </si>
  <si>
    <t>Silchar</t>
  </si>
  <si>
    <t>SCH19895</t>
  </si>
  <si>
    <t>Delhi Public school</t>
  </si>
  <si>
    <t>HC/WS/1025/36</t>
  </si>
  <si>
    <t>SCH21271</t>
  </si>
  <si>
    <t>BLOOMFIELD HR. SEC. SCHOOL</t>
  </si>
  <si>
    <t>HC/WS/0925/69</t>
  </si>
  <si>
    <t>Chumukedima</t>
  </si>
  <si>
    <t>SCH21275</t>
  </si>
  <si>
    <t>HIGHLAND HALL SCHOOL</t>
  </si>
  <si>
    <t>HC/WS/0825/42</t>
  </si>
  <si>
    <t xml:space="preserve">Kohima </t>
  </si>
  <si>
    <t>SCH23133</t>
  </si>
  <si>
    <t xml:space="preserve">Mezhur hr sec school </t>
  </si>
  <si>
    <t>HC/WS/0825/43</t>
  </si>
  <si>
    <t>SCH23136</t>
  </si>
  <si>
    <t xml:space="preserve">Hope Academy </t>
  </si>
  <si>
    <t>HC/WS/1125/54</t>
  </si>
  <si>
    <t>SCH23964</t>
  </si>
  <si>
    <t>East Side Public School</t>
  </si>
  <si>
    <t>HC/WS/1025/125</t>
  </si>
  <si>
    <t>SCH24113</t>
  </si>
  <si>
    <t>The Learning Sanctuary</t>
  </si>
  <si>
    <t>HC/WS/0825/71</t>
  </si>
  <si>
    <t>SCH24298</t>
  </si>
  <si>
    <t xml:space="preserve">KilKra Kids School </t>
  </si>
  <si>
    <t>HC/WS/1025/29</t>
  </si>
  <si>
    <t>SCH25006</t>
  </si>
  <si>
    <t>Tuyitu school</t>
  </si>
  <si>
    <t>HC/WS/1025/121</t>
  </si>
  <si>
    <t>Silapathar</t>
  </si>
  <si>
    <t>SCH25105</t>
  </si>
  <si>
    <t>Jubilee Model school</t>
  </si>
  <si>
    <t>HC/WS/0825/34</t>
  </si>
  <si>
    <t>Dhemaji</t>
  </si>
  <si>
    <t>SCH25106</t>
  </si>
  <si>
    <t xml:space="preserve">Mothers Pride </t>
  </si>
  <si>
    <t>Nirupam Bania (85701)</t>
  </si>
  <si>
    <t>HC/WS/1025/123</t>
  </si>
  <si>
    <t>Knowladge Light House</t>
  </si>
  <si>
    <t>SCH25109</t>
  </si>
  <si>
    <t xml:space="preserve">Brookfield </t>
  </si>
  <si>
    <t>HC/WS/0925/76</t>
  </si>
  <si>
    <t>SCH25152</t>
  </si>
  <si>
    <t>Plus Montessorri School</t>
  </si>
  <si>
    <t>HC/WS/1125/51</t>
  </si>
  <si>
    <t>SCH25241</t>
  </si>
  <si>
    <t>NKEM Senior Secondary English School</t>
  </si>
  <si>
    <t>HC/WS/1025/152</t>
  </si>
  <si>
    <t>Hailakandi</t>
  </si>
  <si>
    <t>SCH25347</t>
  </si>
  <si>
    <t>Blue Flower E.M  Senior Sec School</t>
  </si>
  <si>
    <t>HC/WS/0725/53</t>
  </si>
  <si>
    <t>HARISINGA</t>
  </si>
  <si>
    <t>SCH25412</t>
  </si>
  <si>
    <t>St.Pauls School</t>
  </si>
  <si>
    <t>Mrinal Jyoti Das (85214)</t>
  </si>
  <si>
    <t>HC/WS/1025/122</t>
  </si>
  <si>
    <t>Doimukh</t>
  </si>
  <si>
    <t>Arunachal Pradesh</t>
  </si>
  <si>
    <t>SCH26081</t>
  </si>
  <si>
    <t>Don Bosco School Nonpu</t>
  </si>
  <si>
    <t>HC/WS/0725/110</t>
  </si>
  <si>
    <t xml:space="preserve">Guwahati </t>
  </si>
  <si>
    <t>SCH8268</t>
  </si>
  <si>
    <t>GUWAHATI PUBLIC SCHOOL</t>
  </si>
  <si>
    <t>HC/WS/1125/45</t>
  </si>
  <si>
    <t>TEOK</t>
  </si>
  <si>
    <t>SCH8282</t>
  </si>
  <si>
    <t>Holy Flower High School</t>
  </si>
  <si>
    <t>HC/WS/0925/72</t>
  </si>
  <si>
    <t>SCH8318</t>
  </si>
  <si>
    <t xml:space="preserve">L.M. HIGH SCHOOL </t>
  </si>
  <si>
    <t>HC/WS/0825/72</t>
  </si>
  <si>
    <t>SCH8322</t>
  </si>
  <si>
    <t xml:space="preserve">LEADS SEC SCHOOL </t>
  </si>
  <si>
    <t>HC/WS/1025/128</t>
  </si>
  <si>
    <t>LEADS SEC SCHOOL</t>
  </si>
  <si>
    <t>HC/WS/0825/41</t>
  </si>
  <si>
    <t>SCH8347</t>
  </si>
  <si>
    <t>Maple Tree School</t>
  </si>
  <si>
    <t>HC/WS/0925/67</t>
  </si>
  <si>
    <t>Maple Tree Schoo</t>
  </si>
  <si>
    <t>HC/WS/1125/205</t>
  </si>
  <si>
    <t>NONSTOIN</t>
  </si>
  <si>
    <t>SCH8369</t>
  </si>
  <si>
    <t>Mount Herman Academy</t>
  </si>
  <si>
    <t>HC/WS/0925/70</t>
  </si>
  <si>
    <t>Kohima</t>
  </si>
  <si>
    <t>SCH8394</t>
  </si>
  <si>
    <t>NORTHFIELD SCHOOL</t>
  </si>
  <si>
    <t>HC/WS/0825/39</t>
  </si>
  <si>
    <t>SCH8410</t>
  </si>
  <si>
    <t>PILGRIM SCHOOL</t>
  </si>
  <si>
    <t>HC/WS/0925/68</t>
  </si>
  <si>
    <t>HC/WS/0925/75</t>
  </si>
  <si>
    <t>SCH8424</t>
  </si>
  <si>
    <t>RINCHO ACADEMY</t>
  </si>
  <si>
    <t>HC/WS/1125/55</t>
  </si>
  <si>
    <t>SCH8458</t>
  </si>
  <si>
    <t>Springdale Public School</t>
  </si>
  <si>
    <t>HC/WS/0825/50</t>
  </si>
  <si>
    <t>SCH8481</t>
  </si>
  <si>
    <t>St. Mary Higher Secondary School</t>
  </si>
  <si>
    <t>HC/WS/0825/51</t>
  </si>
  <si>
    <t xml:space="preserve">St. Mary Higher Secondary School </t>
  </si>
  <si>
    <t>HC/WS/1025/33</t>
  </si>
  <si>
    <t>SCH8506</t>
  </si>
  <si>
    <t xml:space="preserve">STEP BY STEP SCHOOL </t>
  </si>
  <si>
    <t>HC/WS/0925/71</t>
  </si>
  <si>
    <t>SCH8525</t>
  </si>
  <si>
    <t>VINEYARD SCHOOL</t>
  </si>
  <si>
    <t>HC/WS/1025/34</t>
  </si>
  <si>
    <t>SCH8532</t>
  </si>
  <si>
    <t xml:space="preserve">WOODLAND SCHOOL </t>
  </si>
  <si>
    <t>HC/WS/0825/73</t>
  </si>
  <si>
    <t>Product Orientation (Post-Adoption)</t>
  </si>
  <si>
    <t>SCH8574</t>
  </si>
  <si>
    <t xml:space="preserve">Aeroville School </t>
  </si>
  <si>
    <t>HC/WS/1025/126</t>
  </si>
  <si>
    <t>HC/WS/0925/74</t>
  </si>
  <si>
    <t>SCH8589</t>
  </si>
  <si>
    <t>BAPTIST SCHOOL JALUKIE B</t>
  </si>
  <si>
    <t>HC/WS/1125/59</t>
  </si>
  <si>
    <t>SCH8595</t>
  </si>
  <si>
    <t xml:space="preserve">BETHANY SCHOOL </t>
  </si>
  <si>
    <t>Nungsang</t>
  </si>
  <si>
    <t>HC/WS/1125/31</t>
  </si>
  <si>
    <t>SCH8613</t>
  </si>
  <si>
    <t>Carmel School</t>
  </si>
  <si>
    <t>HC/WS/0925/30</t>
  </si>
  <si>
    <t>Smith</t>
  </si>
  <si>
    <t>SCH8621</t>
  </si>
  <si>
    <t>Cherished Bud School</t>
  </si>
  <si>
    <t>HC/WS/0825/40</t>
  </si>
  <si>
    <t xml:space="preserve">Dimapur </t>
  </si>
  <si>
    <t>SCH8631</t>
  </si>
  <si>
    <t>CHRISTIAN HSS</t>
  </si>
  <si>
    <t>HC/WS/0925/77</t>
  </si>
  <si>
    <t xml:space="preserve">CHRISTIAN HSS </t>
  </si>
  <si>
    <t>HC/WS/1025/31</t>
  </si>
  <si>
    <t>SCH8646</t>
  </si>
  <si>
    <t>CORNERSTONE SCHOOL</t>
  </si>
  <si>
    <t>HC/WS/1125/58</t>
  </si>
  <si>
    <t xml:space="preserve">CORNERSTONE SCHOOL </t>
  </si>
  <si>
    <t>HC/WS/0925/78</t>
  </si>
  <si>
    <t>SCH8647</t>
  </si>
  <si>
    <t>HC/WS/1025/150</t>
  </si>
  <si>
    <t>TANGLA</t>
  </si>
  <si>
    <t>SCH8657</t>
  </si>
  <si>
    <t>Diamond English School</t>
  </si>
  <si>
    <t>HC/WS/1125/48</t>
  </si>
  <si>
    <t>SCH8663</t>
  </si>
  <si>
    <t>DPS-Nazira</t>
  </si>
  <si>
    <t>HC/WS/1125/53</t>
  </si>
  <si>
    <t>SCH8669</t>
  </si>
  <si>
    <t>Edith Douglas HR Sec School</t>
  </si>
  <si>
    <t>HC/WS/0925/60</t>
  </si>
  <si>
    <t>Generic</t>
  </si>
  <si>
    <t>Joyful Learning</t>
  </si>
  <si>
    <t>SCH8675</t>
  </si>
  <si>
    <t xml:space="preserve">EMBEE Rose Bud Sec. School </t>
  </si>
  <si>
    <t>Pragyan Boro</t>
  </si>
  <si>
    <t>HC/WS/1025/127</t>
  </si>
  <si>
    <t>EMBEE Rose Bud Sec. School</t>
  </si>
  <si>
    <t>HC/WS/1025/32</t>
  </si>
  <si>
    <t>SCH8677</t>
  </si>
  <si>
    <t xml:space="preserve">IMMANUEL SCHOOL </t>
  </si>
  <si>
    <t>HC/WS/0825/52</t>
  </si>
  <si>
    <t>SCH8874</t>
  </si>
  <si>
    <t>St. Vivekananda School</t>
  </si>
  <si>
    <t>NE</t>
  </si>
  <si>
    <t>Others</t>
  </si>
  <si>
    <t>Column1</t>
  </si>
  <si>
    <t>Column2</t>
  </si>
  <si>
    <t>Column3</t>
  </si>
  <si>
    <t>Column4</t>
  </si>
  <si>
    <t>Column5</t>
  </si>
  <si>
    <t>Tamil Nadu</t>
  </si>
  <si>
    <r>
      <t>SCH2</t>
    </r>
    <r>
      <rPr>
        <sz val="11"/>
        <color rgb="FF000000"/>
        <rFont val="Times New Roman"/>
        <family val="1"/>
      </rPr>
      <t>6020</t>
    </r>
  </si>
  <si>
    <t>AANOOR VIDHYALAYA SCHOOL </t>
  </si>
  <si>
    <t>SCH26018</t>
  </si>
  <si>
    <t>Introduction of Language, ⁠LSRW and usage of grammar &amp; vocabulary ,Classroom strategies &amp; activities for skills, use of tools and resources for language development</t>
  </si>
  <si>
    <r>
      <rPr>
        <sz val="11"/>
        <rFont val="Times New Roman"/>
        <family val="1"/>
      </rPr>
      <t>Reading Program</t>
    </r>
    <r>
      <rPr>
        <sz val="11"/>
        <color theme="1"/>
        <rFont val="Times New Roman"/>
        <family val="1"/>
      </rPr>
      <t>, AOM and Titles</t>
    </r>
  </si>
  <si>
    <t xml:space="preserve"> ARIHANT INTERNATIONAL SCHOOL </t>
  </si>
  <si>
    <t>January</t>
  </si>
  <si>
    <t>February</t>
  </si>
  <si>
    <t>March</t>
  </si>
  <si>
    <t>April</t>
  </si>
  <si>
    <t>May</t>
  </si>
  <si>
    <t>June</t>
  </si>
  <si>
    <t>Grand Total</t>
  </si>
  <si>
    <t>(blank)</t>
  </si>
  <si>
    <t>Count of Workshop Date</t>
  </si>
  <si>
    <t>Column Labels</t>
  </si>
  <si>
    <t>Count of School Code</t>
  </si>
  <si>
    <t>Month-wise Workshops</t>
  </si>
  <si>
    <t>Region-wise Workshops</t>
  </si>
  <si>
    <t>Subject-wise Workshops</t>
  </si>
  <si>
    <t>User vs Non-User Schools</t>
  </si>
  <si>
    <t>Internal vs External RP</t>
  </si>
  <si>
    <t>Month-wise School Code Count</t>
  </si>
  <si>
    <t>Row Labels</t>
  </si>
  <si>
    <t>(All)</t>
  </si>
  <si>
    <t>Distinct Count of School Code</t>
  </si>
  <si>
    <t>Sum of RP Fee</t>
  </si>
  <si>
    <t>Sum of Business in F25</t>
  </si>
  <si>
    <t>City-wise Workshops</t>
  </si>
  <si>
    <t>RP Fee / Business Summary</t>
  </si>
  <si>
    <t>School Count</t>
  </si>
  <si>
    <t>KPI:</t>
  </si>
  <si>
    <t>1. Total Schools</t>
  </si>
  <si>
    <t>2. Unique schools</t>
  </si>
  <si>
    <t>3. Avg workshop per city</t>
  </si>
  <si>
    <t>4. Avg workshop per school</t>
  </si>
  <si>
    <t>Total RP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</si>
</sst>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quot;₹&quot;\ * #,##0_ ;_ &quot;₹&quot;\ * \-#,##0_ ;_ &quot;₹&quot;\ * &quot;-&quot;_ ;_ @_ "/>
    <numFmt numFmtId="164" formatCode="_(* #,##0.00_);_(* \(#,##0.00\);_(* &quot;-&quot;??_);_(@_)"/>
    <numFmt numFmtId="165" formatCode="_(* #,##0_);_(* \(#,##0\);_(* &quot;-&quot;??_);_(@_)"/>
    <numFmt numFmtId="166" formatCode="dd\ mmm\ yy"/>
  </numFmts>
  <fonts count="14" x14ac:knownFonts="1">
    <font>
      <sz val="11"/>
      <color theme="1"/>
      <name val="Aptos Narrow"/>
      <family val="2"/>
      <scheme val="minor"/>
    </font>
    <font>
      <sz val="11"/>
      <color theme="1"/>
      <name val="Aptos Narrow"/>
      <family val="2"/>
      <scheme val="minor"/>
    </font>
    <font>
      <b/>
      <sz val="11"/>
      <color rgb="FF000000"/>
      <name val="Times New Roman"/>
      <family val="1"/>
    </font>
    <font>
      <sz val="11"/>
      <color theme="1"/>
      <name val="Times New Roman"/>
      <family val="1"/>
    </font>
    <font>
      <sz val="11"/>
      <color rgb="FF242424"/>
      <name val="Times New Roman"/>
      <family val="1"/>
    </font>
    <font>
      <sz val="11"/>
      <color rgb="FF000000"/>
      <name val="Times New Roman"/>
      <family val="1"/>
    </font>
    <font>
      <sz val="11"/>
      <color rgb="FF002451"/>
      <name val="Times New Roman"/>
      <family val="1"/>
    </font>
    <font>
      <sz val="11"/>
      <color rgb="FF333333"/>
      <name val="Times New Roman"/>
      <family val="1"/>
    </font>
    <font>
      <sz val="11"/>
      <name val="Times New Roman"/>
      <family val="1"/>
    </font>
    <font>
      <sz val="11"/>
      <color rgb="FF3F3F3F"/>
      <name val="Times New Roman"/>
      <family val="1"/>
    </font>
    <font>
      <sz val="11"/>
      <color rgb="FF212121"/>
      <name val="Times New Roman"/>
      <family val="1"/>
    </font>
    <font>
      <b/>
      <sz val="11"/>
      <color theme="0"/>
      <name val="Times New Roman"/>
      <family val="1"/>
    </font>
    <font>
      <sz val="14"/>
      <color theme="0"/>
      <name val="Aptos Narrow"/>
      <family val="2"/>
      <scheme val="minor"/>
    </font>
    <font>
      <sz val="11"/>
      <color theme="0"/>
      <name val="Times New Roman"/>
      <family val="1"/>
    </font>
  </fonts>
  <fills count="5">
    <fill>
      <patternFill patternType="none"/>
    </fill>
    <fill>
      <patternFill patternType="gray125"/>
    </fill>
    <fill>
      <patternFill patternType="solid">
        <fgColor rgb="FFFFFFFF"/>
        <bgColor indexed="64"/>
      </patternFill>
    </fill>
    <fill>
      <patternFill patternType="solid">
        <fgColor theme="7" tint="0.79998168889431442"/>
        <bgColor indexed="64"/>
      </patternFill>
    </fill>
    <fill>
      <patternFill patternType="solid">
        <fgColor theme="4"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92">
    <xf numFmtId="0" fontId="0" fillId="0" borderId="0" xfId="0"/>
    <xf numFmtId="0" fontId="0" fillId="0" borderId="1" xfId="0" applyBorder="1"/>
    <xf numFmtId="0" fontId="0" fillId="0" borderId="1" xfId="0" applyBorder="1" applyAlignment="1">
      <alignment horizontal="left"/>
    </xf>
    <xf numFmtId="0" fontId="3" fillId="0" borderId="1" xfId="0" applyFont="1" applyBorder="1" applyAlignment="1">
      <alignment horizontal="left"/>
    </xf>
    <xf numFmtId="0" fontId="3" fillId="0" borderId="1" xfId="0" applyFont="1" applyBorder="1" applyAlignment="1" applyProtection="1">
      <alignment horizontal="left"/>
      <protection locked="0"/>
    </xf>
    <xf numFmtId="0" fontId="5" fillId="0" borderId="1" xfId="0" applyFont="1" applyBorder="1" applyAlignment="1">
      <alignment horizontal="left"/>
    </xf>
    <xf numFmtId="0" fontId="3" fillId="0" borderId="1" xfId="0" applyFont="1" applyBorder="1" applyAlignment="1">
      <alignment horizontal="left" vertical="top"/>
    </xf>
    <xf numFmtId="0" fontId="9" fillId="2" borderId="1" xfId="0" applyFont="1" applyFill="1" applyBorder="1" applyAlignment="1">
      <alignment horizontal="left" vertical="center" wrapText="1"/>
    </xf>
    <xf numFmtId="0" fontId="3" fillId="0" borderId="6" xfId="0" applyFont="1" applyBorder="1" applyAlignment="1">
      <alignment horizontal="left" vertical="center"/>
    </xf>
    <xf numFmtId="0" fontId="3" fillId="0" borderId="1" xfId="0" applyFont="1" applyBorder="1" applyAlignment="1">
      <alignment horizontal="left" vertical="center"/>
    </xf>
    <xf numFmtId="166" fontId="3" fillId="0" borderId="1" xfId="0" applyNumberFormat="1" applyFont="1" applyBorder="1" applyAlignment="1">
      <alignment horizontal="left" vertical="center"/>
    </xf>
    <xf numFmtId="0" fontId="3" fillId="0" borderId="1" xfId="0" applyFont="1" applyBorder="1" applyAlignment="1" applyProtection="1">
      <alignment horizontal="left" vertical="center"/>
      <protection locked="0"/>
    </xf>
    <xf numFmtId="0" fontId="7" fillId="0" borderId="1" xfId="0" applyFont="1" applyBorder="1" applyAlignment="1">
      <alignment horizontal="left" vertical="center"/>
    </xf>
    <xf numFmtId="0" fontId="5" fillId="0" borderId="6"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166" fontId="5" fillId="0" borderId="1" xfId="0" applyNumberFormat="1" applyFont="1" applyBorder="1" applyAlignment="1">
      <alignment horizontal="left" vertical="center"/>
    </xf>
    <xf numFmtId="166" fontId="9" fillId="0" borderId="1" xfId="0" applyNumberFormat="1" applyFont="1" applyBorder="1" applyAlignment="1">
      <alignment horizontal="left" vertical="center"/>
    </xf>
    <xf numFmtId="0" fontId="3" fillId="0" borderId="0" xfId="0" applyFont="1" applyAlignment="1">
      <alignment horizontal="left"/>
    </xf>
    <xf numFmtId="0" fontId="3" fillId="0" borderId="6" xfId="0" applyFont="1" applyBorder="1" applyAlignment="1">
      <alignment horizontal="left"/>
    </xf>
    <xf numFmtId="166" fontId="3" fillId="0" borderId="1" xfId="0" applyNumberFormat="1" applyFont="1" applyBorder="1" applyAlignment="1" applyProtection="1">
      <alignment horizontal="left"/>
      <protection locked="0"/>
    </xf>
    <xf numFmtId="0" fontId="4" fillId="0" borderId="1" xfId="0" applyFont="1" applyBorder="1" applyAlignment="1">
      <alignment horizontal="left"/>
    </xf>
    <xf numFmtId="0" fontId="6" fillId="0" borderId="1" xfId="0" applyFont="1" applyBorder="1" applyAlignment="1">
      <alignment horizontal="left"/>
    </xf>
    <xf numFmtId="166" fontId="3" fillId="0" borderId="1" xfId="0" applyNumberFormat="1" applyFont="1" applyBorder="1" applyAlignment="1">
      <alignment horizontal="left"/>
    </xf>
    <xf numFmtId="1" fontId="3" fillId="0" borderId="1" xfId="0" applyNumberFormat="1" applyFont="1" applyBorder="1" applyAlignment="1">
      <alignment horizontal="left" vertical="top"/>
    </xf>
    <xf numFmtId="0" fontId="7" fillId="0" borderId="1" xfId="0" applyFont="1" applyBorder="1" applyAlignment="1">
      <alignment horizontal="left"/>
    </xf>
    <xf numFmtId="0" fontId="8" fillId="0" borderId="1" xfId="0" applyFont="1" applyBorder="1" applyAlignment="1">
      <alignment horizontal="left"/>
    </xf>
    <xf numFmtId="166" fontId="8" fillId="0" borderId="1" xfId="0" applyNumberFormat="1" applyFont="1" applyBorder="1" applyAlignment="1">
      <alignment horizontal="left"/>
    </xf>
    <xf numFmtId="166" fontId="5" fillId="0" borderId="1" xfId="0" applyNumberFormat="1" applyFont="1" applyBorder="1" applyAlignment="1">
      <alignment horizontal="left"/>
    </xf>
    <xf numFmtId="166" fontId="3" fillId="0" borderId="1" xfId="0" applyNumberFormat="1" applyFont="1" applyBorder="1" applyAlignment="1">
      <alignment horizontal="left" vertical="top"/>
    </xf>
    <xf numFmtId="0" fontId="8" fillId="0" borderId="1" xfId="0" applyFont="1" applyBorder="1" applyAlignment="1">
      <alignment horizontal="left" vertical="center"/>
    </xf>
    <xf numFmtId="0" fontId="3" fillId="0" borderId="1" xfId="0" quotePrefix="1" applyFont="1" applyBorder="1" applyAlignment="1">
      <alignment horizontal="left"/>
    </xf>
    <xf numFmtId="0" fontId="10" fillId="0" borderId="1" xfId="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vertical="center"/>
    </xf>
    <xf numFmtId="3" fontId="3" fillId="0" borderId="1" xfId="0" applyNumberFormat="1" applyFont="1" applyBorder="1" applyAlignment="1" applyProtection="1">
      <alignment horizontal="left" vertical="center"/>
      <protection locked="0"/>
    </xf>
    <xf numFmtId="3" fontId="3" fillId="0" borderId="1" xfId="0" applyNumberFormat="1" applyFont="1" applyBorder="1" applyAlignment="1">
      <alignment horizontal="left" vertical="center"/>
    </xf>
    <xf numFmtId="0" fontId="9" fillId="0" borderId="1" xfId="0" applyFont="1" applyBorder="1" applyAlignment="1">
      <alignment horizontal="left" vertical="center"/>
    </xf>
    <xf numFmtId="165" fontId="3" fillId="0" borderId="1" xfId="1" applyNumberFormat="1" applyFont="1" applyFill="1" applyBorder="1" applyAlignment="1">
      <alignment horizontal="left" vertical="center"/>
    </xf>
    <xf numFmtId="0" fontId="5" fillId="0" borderId="12" xfId="0" applyFont="1" applyBorder="1" applyAlignment="1">
      <alignment horizontal="left" vertical="center"/>
    </xf>
    <xf numFmtId="0" fontId="3" fillId="0" borderId="2" xfId="0" applyFont="1" applyBorder="1" applyAlignment="1">
      <alignment horizontal="left" vertical="center"/>
    </xf>
    <xf numFmtId="0" fontId="3" fillId="0" borderId="0" xfId="0" applyFont="1" applyAlignment="1">
      <alignment horizontal="left" vertical="center"/>
    </xf>
    <xf numFmtId="0" fontId="5" fillId="0" borderId="13" xfId="0" applyFont="1" applyBorder="1" applyAlignment="1">
      <alignment horizontal="left" vertical="center"/>
    </xf>
    <xf numFmtId="0" fontId="3" fillId="0" borderId="14" xfId="0" applyFont="1" applyBorder="1" applyAlignment="1">
      <alignment horizontal="left" vertical="center"/>
    </xf>
    <xf numFmtId="0" fontId="5" fillId="0" borderId="6" xfId="0" applyFont="1" applyBorder="1" applyAlignment="1">
      <alignment horizontal="left"/>
    </xf>
    <xf numFmtId="3" fontId="5" fillId="0" borderId="1" xfId="0" applyNumberFormat="1" applyFont="1" applyBorder="1" applyAlignment="1">
      <alignment horizontal="left" vertical="center"/>
    </xf>
    <xf numFmtId="0" fontId="5" fillId="0" borderId="0" xfId="0" applyFont="1" applyAlignment="1">
      <alignment horizontal="left"/>
    </xf>
    <xf numFmtId="0" fontId="3" fillId="0" borderId="12" xfId="0" applyFont="1" applyBorder="1" applyAlignment="1">
      <alignment horizontal="left" vertical="center"/>
    </xf>
    <xf numFmtId="0" fontId="5" fillId="0" borderId="0" xfId="0" applyFont="1" applyAlignment="1">
      <alignment horizontal="left" vertical="center"/>
    </xf>
    <xf numFmtId="0" fontId="3" fillId="0" borderId="13" xfId="0" applyFont="1" applyBorder="1" applyAlignment="1">
      <alignment horizontal="left" vertical="center"/>
    </xf>
    <xf numFmtId="0" fontId="3" fillId="0" borderId="4" xfId="0" applyFont="1" applyBorder="1" applyAlignment="1">
      <alignment horizontal="left" vertical="center"/>
    </xf>
    <xf numFmtId="0" fontId="5" fillId="0" borderId="4" xfId="0" applyFont="1" applyBorder="1" applyAlignment="1">
      <alignment horizontal="left" vertical="center"/>
    </xf>
    <xf numFmtId="0" fontId="3" fillId="0" borderId="15" xfId="0" applyFont="1" applyBorder="1" applyAlignment="1">
      <alignment horizontal="left" vertical="center"/>
    </xf>
    <xf numFmtId="0" fontId="5" fillId="0" borderId="16" xfId="0" applyFont="1" applyBorder="1" applyAlignment="1">
      <alignment horizontal="left" vertical="center"/>
    </xf>
    <xf numFmtId="0" fontId="5" fillId="0" borderId="10" xfId="0" applyFont="1" applyBorder="1" applyAlignment="1">
      <alignment horizontal="left" vertical="center"/>
    </xf>
    <xf numFmtId="0" fontId="5" fillId="0" borderId="7" xfId="0" applyFont="1" applyBorder="1" applyAlignment="1">
      <alignment horizontal="left" vertical="center"/>
    </xf>
    <xf numFmtId="0" fontId="3" fillId="0" borderId="7" xfId="0" applyFont="1" applyBorder="1" applyAlignment="1">
      <alignment horizontal="left" vertical="center"/>
    </xf>
    <xf numFmtId="0" fontId="5" fillId="0" borderId="2" xfId="0" applyFont="1" applyBorder="1" applyAlignment="1">
      <alignment horizontal="left" vertical="center"/>
    </xf>
    <xf numFmtId="0" fontId="2" fillId="0" borderId="7" xfId="0" applyFont="1" applyBorder="1" applyAlignment="1">
      <alignment horizontal="left" vertical="center"/>
    </xf>
    <xf numFmtId="0" fontId="5" fillId="0" borderId="17" xfId="0" applyFont="1" applyBorder="1" applyAlignment="1">
      <alignment horizontal="left" vertical="center"/>
    </xf>
    <xf numFmtId="0" fontId="5" fillId="0" borderId="9" xfId="0" applyFont="1" applyBorder="1" applyAlignment="1">
      <alignment horizontal="left" vertical="center"/>
    </xf>
    <xf numFmtId="0" fontId="5" fillId="0" borderId="5" xfId="0" applyFont="1" applyBorder="1" applyAlignment="1">
      <alignment horizontal="left" vertical="center"/>
    </xf>
    <xf numFmtId="0" fontId="5" fillId="0" borderId="11" xfId="0" applyFont="1" applyBorder="1" applyAlignment="1">
      <alignment horizontal="left" vertical="center"/>
    </xf>
    <xf numFmtId="0" fontId="5" fillId="0" borderId="3" xfId="0" applyFont="1" applyBorder="1" applyAlignment="1">
      <alignment horizontal="left" vertical="center"/>
    </xf>
    <xf numFmtId="0" fontId="3" fillId="0" borderId="8" xfId="0" applyFont="1" applyBorder="1" applyAlignment="1">
      <alignment horizontal="left" vertical="center"/>
    </xf>
    <xf numFmtId="0" fontId="5" fillId="0" borderId="1" xfId="0" quotePrefix="1" applyFont="1" applyBorder="1" applyAlignment="1">
      <alignment horizontal="left" vertical="center"/>
    </xf>
    <xf numFmtId="0" fontId="8" fillId="0" borderId="6" xfId="0" applyFont="1" applyBorder="1" applyAlignment="1">
      <alignment horizontal="left" vertical="center"/>
    </xf>
    <xf numFmtId="0" fontId="8" fillId="0" borderId="1" xfId="0" applyFont="1" applyBorder="1" applyAlignment="1" applyProtection="1">
      <alignment horizontal="left" vertical="center"/>
      <protection locked="0"/>
    </xf>
    <xf numFmtId="166" fontId="8" fillId="0" borderId="1" xfId="0" applyNumberFormat="1" applyFont="1" applyBorder="1" applyAlignment="1" applyProtection="1">
      <alignment horizontal="left" vertical="center"/>
      <protection locked="0"/>
    </xf>
    <xf numFmtId="0" fontId="8" fillId="0" borderId="1" xfId="0" applyFont="1" applyBorder="1" applyAlignment="1">
      <alignment horizontal="left" vertical="center" readingOrder="1"/>
    </xf>
    <xf numFmtId="166" fontId="3" fillId="0" borderId="1" xfId="0" applyNumberFormat="1" applyFont="1" applyBorder="1" applyAlignment="1" applyProtection="1">
      <alignment horizontal="left" vertical="center"/>
      <protection locked="0"/>
    </xf>
    <xf numFmtId="0" fontId="8" fillId="0" borderId="0" xfId="0" applyFont="1" applyAlignment="1">
      <alignment horizontal="left" vertical="center"/>
    </xf>
    <xf numFmtId="166" fontId="8" fillId="0" borderId="1" xfId="0" applyNumberFormat="1" applyFont="1" applyBorder="1" applyAlignment="1">
      <alignment horizontal="left" vertical="center"/>
    </xf>
    <xf numFmtId="3" fontId="9" fillId="0" borderId="1" xfId="0" applyNumberFormat="1" applyFont="1" applyBorder="1" applyAlignment="1">
      <alignment horizontal="left" vertical="center"/>
    </xf>
    <xf numFmtId="165" fontId="3" fillId="3" borderId="1" xfId="1" applyNumberFormat="1" applyFont="1" applyFill="1" applyBorder="1" applyAlignment="1">
      <alignment horizontal="left"/>
    </xf>
    <xf numFmtId="0" fontId="0" fillId="0" borderId="1" xfId="0" pivotButton="1" applyBorder="1"/>
    <xf numFmtId="0" fontId="11" fillId="0" borderId="6" xfId="0" applyFont="1" applyBorder="1" applyAlignment="1">
      <alignment horizontal="center"/>
    </xf>
    <xf numFmtId="0" fontId="11" fillId="0" borderId="1" xfId="0" applyFont="1" applyBorder="1" applyAlignment="1">
      <alignment horizontal="center"/>
    </xf>
    <xf numFmtId="165" fontId="11" fillId="0" borderId="1" xfId="0" applyNumberFormat="1" applyFont="1" applyBorder="1" applyAlignment="1">
      <alignment horizontal="center"/>
    </xf>
    <xf numFmtId="0" fontId="13" fillId="0" borderId="0" xfId="0" applyFont="1" applyAlignment="1">
      <alignment horizontal="center"/>
    </xf>
    <xf numFmtId="0" fontId="12" fillId="4" borderId="0" xfId="0" applyFont="1" applyFill="1" applyAlignment="1">
      <alignment horizontal="center" vertical="center"/>
    </xf>
    <xf numFmtId="0" fontId="12" fillId="4" borderId="1" xfId="0" applyFont="1" applyFill="1" applyBorder="1" applyAlignment="1">
      <alignment horizontal="center" vertical="center"/>
    </xf>
    <xf numFmtId="0" fontId="0" fillId="0" borderId="1" xfId="0" applyNumberFormat="1" applyBorder="1"/>
    <xf numFmtId="0" fontId="12" fillId="4" borderId="10" xfId="0" applyFont="1" applyFill="1" applyBorder="1" applyAlignment="1">
      <alignment horizontal="center"/>
    </xf>
    <xf numFmtId="0" fontId="0" fillId="0" borderId="18" xfId="0" applyBorder="1"/>
    <xf numFmtId="0" fontId="0" fillId="0" borderId="19" xfId="0" applyBorder="1"/>
    <xf numFmtId="0" fontId="0" fillId="0" borderId="20" xfId="0" applyBorder="1"/>
    <xf numFmtId="0" fontId="0" fillId="0" borderId="21" xfId="0" applyBorder="1"/>
    <xf numFmtId="2" fontId="0" fillId="0" borderId="21" xfId="0" applyNumberFormat="1" applyBorder="1"/>
    <xf numFmtId="0" fontId="0" fillId="0" borderId="22" xfId="0" applyFill="1" applyBorder="1"/>
    <xf numFmtId="0" fontId="0" fillId="0" borderId="20" xfId="0" applyFill="1" applyBorder="1"/>
    <xf numFmtId="42" fontId="0" fillId="0" borderId="23" xfId="0" applyNumberFormat="1" applyBorder="1"/>
  </cellXfs>
  <cellStyles count="2">
    <cellStyle name="Comma" xfId="1" builtinId="3"/>
    <cellStyle name="Normal" xfId="0" builtinId="0"/>
  </cellStyles>
  <dxfs count="81">
    <dxf>
      <font>
        <color rgb="FF9C0006"/>
      </font>
      <fill>
        <patternFill>
          <bgColor rgb="FFFFC7CE"/>
        </patternFill>
      </fill>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Times New Roman"/>
        <family val="1"/>
        <scheme val="none"/>
      </font>
      <alignment horizontal="left" textRotation="0" indent="0" justifyLastLine="0" shrinkToFit="0"/>
    </dxf>
    <dxf>
      <font>
        <strike val="0"/>
        <outline val="0"/>
        <shadow val="0"/>
        <u val="none"/>
        <vertAlign val="baseline"/>
        <sz val="11"/>
        <name val="Times New Roman"/>
        <family val="1"/>
        <scheme val="none"/>
      </font>
      <alignment horizontal="left" textRotation="0" indent="0" justifyLastLine="0" shrinkToFit="0"/>
    </dxf>
    <dxf>
      <font>
        <strike val="0"/>
        <outline val="0"/>
        <shadow val="0"/>
        <u val="none"/>
        <vertAlign val="baseline"/>
        <sz val="11"/>
        <name val="Times New Roman"/>
        <family val="1"/>
        <scheme val="none"/>
      </font>
      <alignment horizontal="left" textRotation="0" indent="0" justifyLastLine="0" shrinkToFit="0"/>
    </dxf>
    <dxf>
      <font>
        <strike val="0"/>
        <outline val="0"/>
        <shadow val="0"/>
        <u val="none"/>
        <vertAlign val="baseline"/>
        <sz val="11"/>
        <name val="Times New Roman"/>
        <family val="1"/>
        <scheme val="none"/>
      </font>
      <alignment horizontal="left" textRotation="0" indent="0" justifyLastLine="0" shrinkToFit="0"/>
    </dxf>
    <dxf>
      <font>
        <strike val="0"/>
        <outline val="0"/>
        <shadow val="0"/>
        <u val="none"/>
        <vertAlign val="baseline"/>
        <sz val="11"/>
        <name val="Times New Roman"/>
        <family val="1"/>
        <scheme val="none"/>
      </font>
      <alignment horizontal="left" textRotation="0" indent="0" justifyLastLine="0" shrinkToFit="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Times New Roman"/>
        <family val="1"/>
        <scheme val="none"/>
      </font>
      <alignment horizontal="left" textRotation="0" indent="0" justifyLastLine="0" shrinkToFit="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Times New Roman"/>
        <family val="1"/>
        <scheme val="none"/>
      </font>
      <alignment horizontal="left"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166" formatCode="dd\ mmm\ yy"/>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ont>
        <strike val="0"/>
        <outline val="0"/>
        <shadow val="0"/>
        <u val="none"/>
        <vertAlign val="baseline"/>
        <sz val="11"/>
        <name val="Times New Roman"/>
        <family val="1"/>
        <scheme val="none"/>
      </font>
      <alignment horizontal="left" textRotation="0" indent="0" justifyLastLine="0" shrinkToFit="0"/>
    </dxf>
    <dxf>
      <font>
        <strike val="0"/>
        <outline val="0"/>
        <shadow val="0"/>
        <u val="none"/>
        <vertAlign val="baseline"/>
        <sz val="11"/>
        <color theme="0"/>
        <name val="Times New Roman"/>
        <family val="1"/>
        <scheme val="none"/>
      </font>
      <alignment horizontal="center" vertical="bottom" textRotation="0" wrapText="0" indent="0" justifyLastLine="0" shrinkToFit="0" readingOrder="0"/>
    </dxf>
  </dxfs>
  <tableStyles count="2" defaultTableStyle="TableStyleMedium2" defaultPivotStyle="PivotStyleLight16">
    <tableStyle name="Slicer Style 1" pivot="0" table="0" count="0" xr9:uid="{9FA1AF9D-3E90-4F16-9EA3-7ADD1956C839}"/>
    <tableStyle name="Table Style 1" pivot="0" count="0" xr9:uid="{40544B8F-2F6A-4542-A864-7D2120CC7558}"/>
  </tableStyles>
  <colors>
    <mruColors>
      <color rgb="FFFC9696"/>
      <color rgb="FFFF3300"/>
      <color rgb="FF1A73E8"/>
      <color rgb="FFFFCC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[Preksha Ratawal (version 2).xlsb.xlsx]Pivot Table!Month-wise Workshops</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Month-wise Workshops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8612455925608E-2"/>
          <c:y val="0.18205017301038062"/>
          <c:w val="0.92461132323656758"/>
          <c:h val="0.63258521101817289"/>
        </c:manualLayout>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Table'!$A$3:$A$14</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'Pivot Table'!$B$3:$B$14</c:f>
              <c:numCache>
                <c:formatCode>General</c:formatCode>
                <c:ptCount val="11"/>
                <c:pt idx="0">
                  <c:v>5</c:v>
                </c:pt>
                <c:pt idx="1">
                  <c:v>3</c:v>
                </c:pt>
                <c:pt idx="2">
                  <c:v>2</c:v>
                </c:pt>
                <c:pt idx="3">
                  <c:v>5</c:v>
                </c:pt>
                <c:pt idx="4">
                  <c:v>5</c:v>
                </c:pt>
                <c:pt idx="5">
                  <c:v>7</c:v>
                </c:pt>
                <c:pt idx="6">
                  <c:v>179</c:v>
                </c:pt>
                <c:pt idx="7">
                  <c:v>97</c:v>
                </c:pt>
                <c:pt idx="8">
                  <c:v>144</c:v>
                </c:pt>
                <c:pt idx="9">
                  <c:v>138</c:v>
                </c:pt>
                <c:pt idx="10">
                  <c:v>277</c:v>
                </c:pt>
              </c:numCache>
            </c:numRef>
          </c:val>
          <c:extLst>
            <c:ext xmlns:c16="http://schemas.microsoft.com/office/drawing/2014/chart" uri="{C3380CC4-5D6E-409C-BE32-E72D297353CC}">
              <c16:uniqueId val="{00000000-CE42-49F8-96ED-DA6CDF6AF7D7}"/>
            </c:ext>
          </c:extLst>
        </c:ser>
        <c:dLbls>
          <c:dLblPos val="outEnd"/>
          <c:showLegendKey val="0"/>
          <c:showVal val="1"/>
          <c:showCatName val="0"/>
          <c:showSerName val="0"/>
          <c:showPercent val="0"/>
          <c:showBubbleSize val="0"/>
        </c:dLbls>
        <c:gapWidth val="219"/>
        <c:overlap val="-27"/>
        <c:axId val="423907631"/>
        <c:axId val="423911951"/>
      </c:barChart>
      <c:catAx>
        <c:axId val="42390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3911951"/>
        <c:crosses val="autoZero"/>
        <c:auto val="1"/>
        <c:lblAlgn val="ctr"/>
        <c:lblOffset val="100"/>
        <c:noMultiLvlLbl val="0"/>
      </c:catAx>
      <c:valAx>
        <c:axId val="423911951"/>
        <c:scaling>
          <c:orientation val="minMax"/>
        </c:scaling>
        <c:delete val="1"/>
        <c:axPos val="l"/>
        <c:numFmt formatCode="General" sourceLinked="1"/>
        <c:majorTickMark val="out"/>
        <c:minorTickMark val="none"/>
        <c:tickLblPos val="nextTo"/>
        <c:crossAx val="42390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[Preksha Ratawal (version 2).xlsb.xlsx]Pivot Table!Region-wise Workshops</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Region-wise Workshops</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solidFill>
          <a:ln>
            <a:noFill/>
          </a:ln>
          <a:effectLst/>
        </c:spPr>
        <c:dLbl>
          <c:idx val="0"/>
          <c:layout>
            <c:manualLayout>
              <c:x val="0.12188768235165076"/>
              <c:y val="-4.996852376455775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solidFill>
          <a:ln>
            <a:noFill/>
          </a:ln>
          <a:effectLst/>
        </c:spPr>
        <c:dLbl>
          <c:idx val="0"/>
          <c:layout>
            <c:manualLayout>
              <c:x val="0.10795766151146211"/>
              <c:y val="6.99559332703809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4"/>
          </a:solidFill>
          <a:ln>
            <a:noFill/>
          </a:ln>
          <a:effectLst/>
        </c:spPr>
        <c:dLbl>
          <c:idx val="0"/>
          <c:layout>
            <c:manualLayout>
              <c:x val="1.7412526050235758E-2"/>
              <c:y val="0.144908718917217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4"/>
          </a:solidFill>
          <a:ln>
            <a:noFill/>
          </a:ln>
          <a:effectLst/>
        </c:spPr>
        <c:dLbl>
          <c:idx val="0"/>
          <c:layout>
            <c:manualLayout>
              <c:x val="-6.6167598990896165E-2"/>
              <c:y val="0.119924457034938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solidFill>
          <a:ln>
            <a:noFill/>
          </a:ln>
          <a:effectLst/>
        </c:spPr>
        <c:dLbl>
          <c:idx val="0"/>
          <c:layout>
            <c:manualLayout>
              <c:x val="-0.11492267193155646"/>
              <c:y val="4.99685237645577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solidFill>
          <a:ln>
            <a:noFill/>
          </a:ln>
          <a:effectLst/>
        </c:spPr>
        <c:dLbl>
          <c:idx val="0"/>
          <c:layout>
            <c:manualLayout>
              <c:x val="-0.14626521882198096"/>
              <c:y val="-1.49905571293673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4"/>
          </a:solidFill>
          <a:ln>
            <a:noFill/>
          </a:ln>
          <a:effectLst/>
        </c:spPr>
        <c:dLbl>
          <c:idx val="0"/>
          <c:layout>
            <c:manualLayout>
              <c:x val="-8.3580125041131881E-2"/>
              <c:y val="-0.12492130941139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4"/>
          </a:solidFill>
          <a:ln>
            <a:noFill/>
          </a:ln>
          <a:effectLst/>
        </c:spPr>
        <c:dLbl>
          <c:idx val="0"/>
          <c:layout>
            <c:manualLayout>
              <c:x val="5.5720083360754506E-2"/>
              <c:y val="-0.119924457034938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4"/>
          </a:solidFill>
          <a:ln>
            <a:noFill/>
          </a:ln>
          <a:effectLst/>
        </c:spPr>
        <c:dLbl>
          <c:idx val="0"/>
          <c:layout>
            <c:manualLayout>
              <c:x val="0.10099265109136778"/>
              <c:y val="-8.49464903997482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022979050126138"/>
          <c:y val="0.20640462700661"/>
          <c:w val="0.46095453548316334"/>
          <c:h val="0.66139793830657856"/>
        </c:manualLayout>
      </c:layout>
      <c:doughnutChart>
        <c:varyColors val="1"/>
        <c:ser>
          <c:idx val="0"/>
          <c:order val="0"/>
          <c:tx>
            <c:strRef>
              <c:f>'Pivot Table'!$B$17</c:f>
              <c:strCache>
                <c:ptCount val="1"/>
                <c:pt idx="0">
                  <c:v>Total</c:v>
                </c:pt>
              </c:strCache>
            </c:strRef>
          </c:tx>
          <c:dPt>
            <c:idx val="0"/>
            <c:bubble3D val="0"/>
            <c:spPr>
              <a:solidFill>
                <a:schemeClr val="accent4">
                  <a:tint val="44000"/>
                </a:schemeClr>
              </a:solidFill>
              <a:ln>
                <a:noFill/>
              </a:ln>
              <a:effectLst/>
            </c:spPr>
            <c:extLst>
              <c:ext xmlns:c16="http://schemas.microsoft.com/office/drawing/2014/chart" uri="{C3380CC4-5D6E-409C-BE32-E72D297353CC}">
                <c16:uniqueId val="{00000007-C142-450C-AE8F-AF13C893CE34}"/>
              </c:ext>
            </c:extLst>
          </c:dPt>
          <c:dPt>
            <c:idx val="1"/>
            <c:bubble3D val="0"/>
            <c:spPr>
              <a:solidFill>
                <a:schemeClr val="accent4">
                  <a:tint val="58000"/>
                </a:schemeClr>
              </a:solidFill>
              <a:ln>
                <a:noFill/>
              </a:ln>
              <a:effectLst/>
            </c:spPr>
            <c:extLst>
              <c:ext xmlns:c16="http://schemas.microsoft.com/office/drawing/2014/chart" uri="{C3380CC4-5D6E-409C-BE32-E72D297353CC}">
                <c16:uniqueId val="{00000008-C142-450C-AE8F-AF13C893CE34}"/>
              </c:ext>
            </c:extLst>
          </c:dPt>
          <c:dPt>
            <c:idx val="2"/>
            <c:bubble3D val="0"/>
            <c:spPr>
              <a:solidFill>
                <a:schemeClr val="accent4">
                  <a:tint val="72000"/>
                </a:schemeClr>
              </a:solidFill>
              <a:ln>
                <a:noFill/>
              </a:ln>
              <a:effectLst/>
            </c:spPr>
            <c:extLst>
              <c:ext xmlns:c16="http://schemas.microsoft.com/office/drawing/2014/chart" uri="{C3380CC4-5D6E-409C-BE32-E72D297353CC}">
                <c16:uniqueId val="{00000009-C142-450C-AE8F-AF13C893CE34}"/>
              </c:ext>
            </c:extLst>
          </c:dPt>
          <c:dPt>
            <c:idx val="3"/>
            <c:bubble3D val="0"/>
            <c:spPr>
              <a:solidFill>
                <a:schemeClr val="accent4">
                  <a:tint val="86000"/>
                </a:schemeClr>
              </a:solidFill>
              <a:ln>
                <a:noFill/>
              </a:ln>
              <a:effectLst/>
            </c:spPr>
            <c:extLst>
              <c:ext xmlns:c16="http://schemas.microsoft.com/office/drawing/2014/chart" uri="{C3380CC4-5D6E-409C-BE32-E72D297353CC}">
                <c16:uniqueId val="{00000001-C142-450C-AE8F-AF13C893CE34}"/>
              </c:ext>
            </c:extLst>
          </c:dPt>
          <c:dPt>
            <c:idx val="4"/>
            <c:bubble3D val="0"/>
            <c:spPr>
              <a:solidFill>
                <a:schemeClr val="accent4"/>
              </a:solidFill>
              <a:ln>
                <a:noFill/>
              </a:ln>
              <a:effectLst/>
            </c:spPr>
            <c:extLst>
              <c:ext xmlns:c16="http://schemas.microsoft.com/office/drawing/2014/chart" uri="{C3380CC4-5D6E-409C-BE32-E72D297353CC}">
                <c16:uniqueId val="{00000002-C142-450C-AE8F-AF13C893CE34}"/>
              </c:ext>
            </c:extLst>
          </c:dPt>
          <c:dPt>
            <c:idx val="5"/>
            <c:bubble3D val="0"/>
            <c:spPr>
              <a:solidFill>
                <a:schemeClr val="accent4">
                  <a:shade val="86000"/>
                </a:schemeClr>
              </a:solidFill>
              <a:ln>
                <a:noFill/>
              </a:ln>
              <a:effectLst/>
            </c:spPr>
            <c:extLst>
              <c:ext xmlns:c16="http://schemas.microsoft.com/office/drawing/2014/chart" uri="{C3380CC4-5D6E-409C-BE32-E72D297353CC}">
                <c16:uniqueId val="{00000003-C142-450C-AE8F-AF13C893CE34}"/>
              </c:ext>
            </c:extLst>
          </c:dPt>
          <c:dPt>
            <c:idx val="6"/>
            <c:bubble3D val="0"/>
            <c:spPr>
              <a:solidFill>
                <a:schemeClr val="accent4">
                  <a:shade val="72000"/>
                </a:schemeClr>
              </a:solidFill>
              <a:ln>
                <a:noFill/>
              </a:ln>
              <a:effectLst/>
            </c:spPr>
            <c:extLst>
              <c:ext xmlns:c16="http://schemas.microsoft.com/office/drawing/2014/chart" uri="{C3380CC4-5D6E-409C-BE32-E72D297353CC}">
                <c16:uniqueId val="{00000004-C142-450C-AE8F-AF13C893CE34}"/>
              </c:ext>
            </c:extLst>
          </c:dPt>
          <c:dPt>
            <c:idx val="7"/>
            <c:bubble3D val="0"/>
            <c:spPr>
              <a:solidFill>
                <a:schemeClr val="accent4">
                  <a:shade val="58000"/>
                </a:schemeClr>
              </a:solidFill>
              <a:ln>
                <a:noFill/>
              </a:ln>
              <a:effectLst/>
            </c:spPr>
            <c:extLst>
              <c:ext xmlns:c16="http://schemas.microsoft.com/office/drawing/2014/chart" uri="{C3380CC4-5D6E-409C-BE32-E72D297353CC}">
                <c16:uniqueId val="{00000005-C142-450C-AE8F-AF13C893CE34}"/>
              </c:ext>
            </c:extLst>
          </c:dPt>
          <c:dPt>
            <c:idx val="8"/>
            <c:bubble3D val="0"/>
            <c:spPr>
              <a:solidFill>
                <a:schemeClr val="accent4">
                  <a:shade val="44000"/>
                </a:schemeClr>
              </a:solidFill>
              <a:ln>
                <a:noFill/>
              </a:ln>
              <a:effectLst/>
            </c:spPr>
            <c:extLst>
              <c:ext xmlns:c16="http://schemas.microsoft.com/office/drawing/2014/chart" uri="{C3380CC4-5D6E-409C-BE32-E72D297353CC}">
                <c16:uniqueId val="{00000006-C142-450C-AE8F-AF13C893CE34}"/>
              </c:ext>
            </c:extLst>
          </c:dPt>
          <c:dLbls>
            <c:dLbl>
              <c:idx val="0"/>
              <c:layout>
                <c:manualLayout>
                  <c:x val="-8.3580125041131881E-2"/>
                  <c:y val="-0.124921309411394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142-450C-AE8F-AF13C893CE34}"/>
                </c:ext>
              </c:extLst>
            </c:dLbl>
            <c:dLbl>
              <c:idx val="1"/>
              <c:layout>
                <c:manualLayout>
                  <c:x val="5.5720083360754506E-2"/>
                  <c:y val="-0.119924457034938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142-450C-AE8F-AF13C893CE34}"/>
                </c:ext>
              </c:extLst>
            </c:dLbl>
            <c:dLbl>
              <c:idx val="2"/>
              <c:layout>
                <c:manualLayout>
                  <c:x val="0.10099265109136778"/>
                  <c:y val="-8.49464903997482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142-450C-AE8F-AF13C893CE34}"/>
                </c:ext>
              </c:extLst>
            </c:dLbl>
            <c:dLbl>
              <c:idx val="3"/>
              <c:layout>
                <c:manualLayout>
                  <c:x val="0.12188768235165076"/>
                  <c:y val="-4.996852376455775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42-450C-AE8F-AF13C893CE34}"/>
                </c:ext>
              </c:extLst>
            </c:dLbl>
            <c:dLbl>
              <c:idx val="4"/>
              <c:layout>
                <c:manualLayout>
                  <c:x val="0.10795766151146211"/>
                  <c:y val="6.99559332703809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142-450C-AE8F-AF13C893CE34}"/>
                </c:ext>
              </c:extLst>
            </c:dLbl>
            <c:dLbl>
              <c:idx val="5"/>
              <c:layout>
                <c:manualLayout>
                  <c:x val="1.7412526050235758E-2"/>
                  <c:y val="0.144908718917217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42-450C-AE8F-AF13C893CE34}"/>
                </c:ext>
              </c:extLst>
            </c:dLbl>
            <c:dLbl>
              <c:idx val="6"/>
              <c:layout>
                <c:manualLayout>
                  <c:x val="-6.6167598990896165E-2"/>
                  <c:y val="0.1199244570349385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142-450C-AE8F-AF13C893CE34}"/>
                </c:ext>
              </c:extLst>
            </c:dLbl>
            <c:dLbl>
              <c:idx val="7"/>
              <c:layout>
                <c:manualLayout>
                  <c:x val="-0.11492267193155646"/>
                  <c:y val="4.99685237645577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142-450C-AE8F-AF13C893CE34}"/>
                </c:ext>
              </c:extLst>
            </c:dLbl>
            <c:dLbl>
              <c:idx val="8"/>
              <c:layout>
                <c:manualLayout>
                  <c:x val="-0.14626521882198096"/>
                  <c:y val="-1.49905571293673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142-450C-AE8F-AF13C893CE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Table'!$A$18:$A$27</c:f>
              <c:strCache>
                <c:ptCount val="9"/>
                <c:pt idx="0">
                  <c:v>East 1</c:v>
                </c:pt>
                <c:pt idx="1">
                  <c:v>East 2</c:v>
                </c:pt>
                <c:pt idx="2">
                  <c:v>NE</c:v>
                </c:pt>
                <c:pt idx="3">
                  <c:v>North 1</c:v>
                </c:pt>
                <c:pt idx="4">
                  <c:v>North 2</c:v>
                </c:pt>
                <c:pt idx="5">
                  <c:v>South 1</c:v>
                </c:pt>
                <c:pt idx="6">
                  <c:v>South 2</c:v>
                </c:pt>
                <c:pt idx="7">
                  <c:v>South 3</c:v>
                </c:pt>
                <c:pt idx="8">
                  <c:v>WEST</c:v>
                </c:pt>
              </c:strCache>
            </c:strRef>
          </c:cat>
          <c:val>
            <c:numRef>
              <c:f>'Pivot Table'!$B$18:$B$27</c:f>
              <c:numCache>
                <c:formatCode>General</c:formatCode>
                <c:ptCount val="9"/>
                <c:pt idx="0">
                  <c:v>20</c:v>
                </c:pt>
                <c:pt idx="1">
                  <c:v>39</c:v>
                </c:pt>
                <c:pt idx="2">
                  <c:v>51</c:v>
                </c:pt>
                <c:pt idx="3">
                  <c:v>172</c:v>
                </c:pt>
                <c:pt idx="4">
                  <c:v>85</c:v>
                </c:pt>
                <c:pt idx="5">
                  <c:v>93</c:v>
                </c:pt>
                <c:pt idx="6">
                  <c:v>125</c:v>
                </c:pt>
                <c:pt idx="7">
                  <c:v>37</c:v>
                </c:pt>
                <c:pt idx="8">
                  <c:v>240</c:v>
                </c:pt>
              </c:numCache>
            </c:numRef>
          </c:val>
          <c:extLst>
            <c:ext xmlns:c16="http://schemas.microsoft.com/office/drawing/2014/chart" uri="{C3380CC4-5D6E-409C-BE32-E72D297353CC}">
              <c16:uniqueId val="{00000000-C142-450C-AE8F-AF13C893CE3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[Preksha Ratawal (version 2).xlsb.xlsx]Pivot Table!Subject-wise Workshops</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Subject-wise Workshops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Table'!$D$3:$D$35</c:f>
              <c:strCache>
                <c:ptCount val="32"/>
                <c:pt idx="0">
                  <c:v> </c:v>
                </c:pt>
                <c:pt idx="1">
                  <c:v>Atlas</c:v>
                </c:pt>
                <c:pt idx="2">
                  <c:v>Catalogue</c:v>
                </c:pt>
                <c:pt idx="3">
                  <c:v>Catalouge</c:v>
                </c:pt>
                <c:pt idx="4">
                  <c:v>Collins Infinity</c:v>
                </c:pt>
                <c:pt idx="5">
                  <c:v>Collins Infinity, Smart Start</c:v>
                </c:pt>
                <c:pt idx="6">
                  <c:v>Computer Science</c:v>
                </c:pt>
                <c:pt idx="7">
                  <c:v>English</c:v>
                </c:pt>
                <c:pt idx="8">
                  <c:v>English, Garmmar &amp; Maths</c:v>
                </c:pt>
                <c:pt idx="9">
                  <c:v>EVS</c:v>
                </c:pt>
                <c:pt idx="10">
                  <c:v>Foundation</c:v>
                </c:pt>
                <c:pt idx="11">
                  <c:v>Foundational</c:v>
                </c:pt>
                <c:pt idx="12">
                  <c:v>French</c:v>
                </c:pt>
                <c:pt idx="13">
                  <c:v>Generic</c:v>
                </c:pt>
                <c:pt idx="14">
                  <c:v>GK</c:v>
                </c:pt>
                <c:pt idx="15">
                  <c:v>Global Perspective</c:v>
                </c:pt>
                <c:pt idx="16">
                  <c:v>Hindi</c:v>
                </c:pt>
                <c:pt idx="17">
                  <c:v>Infinity Onboarding</c:v>
                </c:pt>
                <c:pt idx="18">
                  <c:v>Mathematics</c:v>
                </c:pt>
                <c:pt idx="19">
                  <c:v>Maths</c:v>
                </c:pt>
                <c:pt idx="20">
                  <c:v>Others</c:v>
                </c:pt>
                <c:pt idx="21">
                  <c:v>Reading Programme</c:v>
                </c:pt>
                <c:pt idx="22">
                  <c:v>Science</c:v>
                </c:pt>
                <c:pt idx="23">
                  <c:v>Semester</c:v>
                </c:pt>
                <c:pt idx="24">
                  <c:v>Social Science</c:v>
                </c:pt>
                <c:pt idx="25">
                  <c:v>Social Studies</c:v>
                </c:pt>
                <c:pt idx="26">
                  <c:v>Term</c:v>
                </c:pt>
                <c:pt idx="27">
                  <c:v>Webinar on Smart Start Literacy</c:v>
                </c:pt>
                <c:pt idx="28">
                  <c:v>Webinar on Smart Start Numaracy</c:v>
                </c:pt>
                <c:pt idx="29">
                  <c:v>Webinar on Smart Start Skills</c:v>
                </c:pt>
                <c:pt idx="30">
                  <c:v>Wellbeing</c:v>
                </c:pt>
                <c:pt idx="31">
                  <c:v>(blank)</c:v>
                </c:pt>
              </c:strCache>
            </c:strRef>
          </c:cat>
          <c:val>
            <c:numRef>
              <c:f>'Pivot Table'!$E$3:$E$35</c:f>
              <c:numCache>
                <c:formatCode>General</c:formatCode>
                <c:ptCount val="32"/>
                <c:pt idx="0">
                  <c:v>20</c:v>
                </c:pt>
                <c:pt idx="1">
                  <c:v>1</c:v>
                </c:pt>
                <c:pt idx="2">
                  <c:v>2</c:v>
                </c:pt>
                <c:pt idx="3">
                  <c:v>1</c:v>
                </c:pt>
                <c:pt idx="4">
                  <c:v>62</c:v>
                </c:pt>
                <c:pt idx="5">
                  <c:v>2</c:v>
                </c:pt>
                <c:pt idx="6">
                  <c:v>4</c:v>
                </c:pt>
                <c:pt idx="7">
                  <c:v>319</c:v>
                </c:pt>
                <c:pt idx="8">
                  <c:v>1</c:v>
                </c:pt>
                <c:pt idx="9">
                  <c:v>15</c:v>
                </c:pt>
                <c:pt idx="10">
                  <c:v>1</c:v>
                </c:pt>
                <c:pt idx="11">
                  <c:v>119</c:v>
                </c:pt>
                <c:pt idx="12">
                  <c:v>1</c:v>
                </c:pt>
                <c:pt idx="13">
                  <c:v>2</c:v>
                </c:pt>
                <c:pt idx="14">
                  <c:v>6</c:v>
                </c:pt>
                <c:pt idx="15">
                  <c:v>8</c:v>
                </c:pt>
                <c:pt idx="16">
                  <c:v>2</c:v>
                </c:pt>
                <c:pt idx="17">
                  <c:v>7</c:v>
                </c:pt>
                <c:pt idx="18">
                  <c:v>56</c:v>
                </c:pt>
                <c:pt idx="19">
                  <c:v>5</c:v>
                </c:pt>
                <c:pt idx="20">
                  <c:v>1</c:v>
                </c:pt>
                <c:pt idx="21">
                  <c:v>64</c:v>
                </c:pt>
                <c:pt idx="22">
                  <c:v>59</c:v>
                </c:pt>
                <c:pt idx="23">
                  <c:v>39</c:v>
                </c:pt>
                <c:pt idx="24">
                  <c:v>1</c:v>
                </c:pt>
                <c:pt idx="25">
                  <c:v>40</c:v>
                </c:pt>
                <c:pt idx="26">
                  <c:v>8</c:v>
                </c:pt>
                <c:pt idx="27">
                  <c:v>1</c:v>
                </c:pt>
                <c:pt idx="28">
                  <c:v>1</c:v>
                </c:pt>
                <c:pt idx="29">
                  <c:v>1</c:v>
                </c:pt>
                <c:pt idx="30">
                  <c:v>9</c:v>
                </c:pt>
                <c:pt idx="31">
                  <c:v>4</c:v>
                </c:pt>
              </c:numCache>
            </c:numRef>
          </c:val>
          <c:extLst>
            <c:ext xmlns:c16="http://schemas.microsoft.com/office/drawing/2014/chart" uri="{C3380CC4-5D6E-409C-BE32-E72D297353CC}">
              <c16:uniqueId val="{00000000-497B-4D4C-AE70-240280579BF3}"/>
            </c:ext>
          </c:extLst>
        </c:ser>
        <c:dLbls>
          <c:dLblPos val="outEnd"/>
          <c:showLegendKey val="0"/>
          <c:showVal val="1"/>
          <c:showCatName val="0"/>
          <c:showSerName val="0"/>
          <c:showPercent val="0"/>
          <c:showBubbleSize val="0"/>
        </c:dLbls>
        <c:gapWidth val="219"/>
        <c:axId val="747891663"/>
        <c:axId val="747883023"/>
      </c:barChart>
      <c:catAx>
        <c:axId val="74789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883023"/>
        <c:crosses val="autoZero"/>
        <c:auto val="1"/>
        <c:lblAlgn val="ctr"/>
        <c:lblOffset val="100"/>
        <c:noMultiLvlLbl val="0"/>
      </c:catAx>
      <c:valAx>
        <c:axId val="747883023"/>
        <c:scaling>
          <c:orientation val="minMax"/>
        </c:scaling>
        <c:delete val="1"/>
        <c:axPos val="l"/>
        <c:numFmt formatCode="General" sourceLinked="1"/>
        <c:majorTickMark val="none"/>
        <c:minorTickMark val="none"/>
        <c:tickLblPos val="nextTo"/>
        <c:crossAx val="7478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[Preksha Ratawal (version 2).xlsb.xlsx]Pivot Table!User vs Non-User Schools</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User vs Non-User Schools</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78954131888255E-2"/>
          <c:y val="0.31654636920384954"/>
          <c:w val="0.81358607113765957"/>
          <c:h val="0.32656520701710706"/>
        </c:manualLayout>
      </c:layout>
      <c:barChart>
        <c:barDir val="col"/>
        <c:grouping val="clustered"/>
        <c:varyColors val="0"/>
        <c:ser>
          <c:idx val="0"/>
          <c:order val="0"/>
          <c:tx>
            <c:strRef>
              <c:f>'Pivot Table'!$H$2:$H$3</c:f>
              <c:strCache>
                <c:ptCount val="1"/>
                <c:pt idx="0">
                  <c:v>Non User</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Table'!$G$4:$G$15</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'Pivot Table'!$H$4:$H$15</c:f>
              <c:numCache>
                <c:formatCode>General</c:formatCode>
                <c:ptCount val="11"/>
                <c:pt idx="0">
                  <c:v>7</c:v>
                </c:pt>
                <c:pt idx="2">
                  <c:v>1</c:v>
                </c:pt>
                <c:pt idx="3">
                  <c:v>1</c:v>
                </c:pt>
                <c:pt idx="4">
                  <c:v>3</c:v>
                </c:pt>
                <c:pt idx="5">
                  <c:v>6</c:v>
                </c:pt>
                <c:pt idx="6">
                  <c:v>21</c:v>
                </c:pt>
                <c:pt idx="7">
                  <c:v>29</c:v>
                </c:pt>
                <c:pt idx="8">
                  <c:v>31</c:v>
                </c:pt>
                <c:pt idx="9">
                  <c:v>54</c:v>
                </c:pt>
                <c:pt idx="10">
                  <c:v>151</c:v>
                </c:pt>
              </c:numCache>
            </c:numRef>
          </c:val>
          <c:extLst>
            <c:ext xmlns:c16="http://schemas.microsoft.com/office/drawing/2014/chart" uri="{C3380CC4-5D6E-409C-BE32-E72D297353CC}">
              <c16:uniqueId val="{00000000-0035-4A38-9A99-59D8251AD257}"/>
            </c:ext>
          </c:extLst>
        </c:ser>
        <c:ser>
          <c:idx val="1"/>
          <c:order val="1"/>
          <c:tx>
            <c:strRef>
              <c:f>'Pivot Table'!$I$2:$I$3</c:f>
              <c:strCache>
                <c:ptCount val="1"/>
                <c:pt idx="0">
                  <c:v>User</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Table'!$G$4:$G$15</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'Pivot Table'!$I$4:$I$15</c:f>
              <c:numCache>
                <c:formatCode>General</c:formatCode>
                <c:ptCount val="11"/>
                <c:pt idx="0">
                  <c:v>14</c:v>
                </c:pt>
                <c:pt idx="1">
                  <c:v>3</c:v>
                </c:pt>
                <c:pt idx="2">
                  <c:v>1</c:v>
                </c:pt>
                <c:pt idx="3">
                  <c:v>4</c:v>
                </c:pt>
                <c:pt idx="4">
                  <c:v>2</c:v>
                </c:pt>
                <c:pt idx="5">
                  <c:v>1</c:v>
                </c:pt>
                <c:pt idx="6">
                  <c:v>158</c:v>
                </c:pt>
                <c:pt idx="7">
                  <c:v>68</c:v>
                </c:pt>
                <c:pt idx="8">
                  <c:v>113</c:v>
                </c:pt>
                <c:pt idx="9">
                  <c:v>84</c:v>
                </c:pt>
                <c:pt idx="10">
                  <c:v>115</c:v>
                </c:pt>
              </c:numCache>
            </c:numRef>
          </c:val>
          <c:extLst>
            <c:ext xmlns:c16="http://schemas.microsoft.com/office/drawing/2014/chart" uri="{C3380CC4-5D6E-409C-BE32-E72D297353CC}">
              <c16:uniqueId val="{00000001-0035-4A38-9A99-59D8251AD257}"/>
            </c:ext>
          </c:extLst>
        </c:ser>
        <c:dLbls>
          <c:dLblPos val="outEnd"/>
          <c:showLegendKey val="0"/>
          <c:showVal val="1"/>
          <c:showCatName val="0"/>
          <c:showSerName val="0"/>
          <c:showPercent val="0"/>
          <c:showBubbleSize val="0"/>
        </c:dLbls>
        <c:gapWidth val="219"/>
        <c:axId val="747901263"/>
        <c:axId val="747905103"/>
      </c:barChart>
      <c:catAx>
        <c:axId val="747901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905103"/>
        <c:crosses val="autoZero"/>
        <c:auto val="1"/>
        <c:lblAlgn val="ctr"/>
        <c:lblOffset val="100"/>
        <c:noMultiLvlLbl val="0"/>
      </c:catAx>
      <c:valAx>
        <c:axId val="747905103"/>
        <c:scaling>
          <c:orientation val="minMax"/>
        </c:scaling>
        <c:delete val="1"/>
        <c:axPos val="l"/>
        <c:numFmt formatCode="General" sourceLinked="1"/>
        <c:majorTickMark val="out"/>
        <c:minorTickMark val="none"/>
        <c:tickLblPos val="nextTo"/>
        <c:crossAx val="74790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[Preksha Ratawal (version 2).xlsb.xlsx]Pivot Table!Internal vs External RP</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Internal vs External RP</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Table'!$H$18:$H$19</c:f>
              <c:strCache>
                <c:ptCount val="1"/>
                <c:pt idx="0">
                  <c:v>External</c:v>
                </c:pt>
              </c:strCache>
            </c:strRef>
          </c:tx>
          <c:spPr>
            <a:solidFill>
              <a:schemeClr val="accent1">
                <a:tint val="77000"/>
              </a:schemeClr>
            </a:solidFill>
            <a:ln>
              <a:noFill/>
            </a:ln>
            <a:effectLst/>
          </c:spPr>
          <c:invertIfNegative val="0"/>
          <c:cat>
            <c:strRef>
              <c:f>'Pivot Table'!$G$20:$G$29</c:f>
              <c:strCache>
                <c:ptCount val="9"/>
                <c:pt idx="0">
                  <c:v>East 1</c:v>
                </c:pt>
                <c:pt idx="1">
                  <c:v>East 2</c:v>
                </c:pt>
                <c:pt idx="2">
                  <c:v>NE</c:v>
                </c:pt>
                <c:pt idx="3">
                  <c:v>North 1</c:v>
                </c:pt>
                <c:pt idx="4">
                  <c:v>North 2</c:v>
                </c:pt>
                <c:pt idx="5">
                  <c:v>South 1</c:v>
                </c:pt>
                <c:pt idx="6">
                  <c:v>South 2</c:v>
                </c:pt>
                <c:pt idx="7">
                  <c:v>South 3</c:v>
                </c:pt>
                <c:pt idx="8">
                  <c:v>WEST</c:v>
                </c:pt>
              </c:strCache>
            </c:strRef>
          </c:cat>
          <c:val>
            <c:numRef>
              <c:f>'Pivot Table'!$H$20:$H$29</c:f>
              <c:numCache>
                <c:formatCode>General</c:formatCode>
                <c:ptCount val="9"/>
                <c:pt idx="0">
                  <c:v>4</c:v>
                </c:pt>
                <c:pt idx="1">
                  <c:v>9</c:v>
                </c:pt>
                <c:pt idx="3">
                  <c:v>17</c:v>
                </c:pt>
                <c:pt idx="4">
                  <c:v>9</c:v>
                </c:pt>
                <c:pt idx="5">
                  <c:v>28</c:v>
                </c:pt>
                <c:pt idx="6">
                  <c:v>20</c:v>
                </c:pt>
                <c:pt idx="7">
                  <c:v>12</c:v>
                </c:pt>
                <c:pt idx="8">
                  <c:v>11</c:v>
                </c:pt>
              </c:numCache>
            </c:numRef>
          </c:val>
          <c:extLst>
            <c:ext xmlns:c16="http://schemas.microsoft.com/office/drawing/2014/chart" uri="{C3380CC4-5D6E-409C-BE32-E72D297353CC}">
              <c16:uniqueId val="{00000000-DF75-4FEB-8996-78C026860842}"/>
            </c:ext>
          </c:extLst>
        </c:ser>
        <c:ser>
          <c:idx val="1"/>
          <c:order val="1"/>
          <c:tx>
            <c:strRef>
              <c:f>'Pivot Table'!$I$18:$I$19</c:f>
              <c:strCache>
                <c:ptCount val="1"/>
                <c:pt idx="0">
                  <c:v>Internal</c:v>
                </c:pt>
              </c:strCache>
            </c:strRef>
          </c:tx>
          <c:spPr>
            <a:solidFill>
              <a:schemeClr val="accent1">
                <a:shade val="76000"/>
              </a:schemeClr>
            </a:solidFill>
            <a:ln>
              <a:noFill/>
            </a:ln>
            <a:effectLst/>
          </c:spPr>
          <c:invertIfNegative val="0"/>
          <c:cat>
            <c:strRef>
              <c:f>'Pivot Table'!$G$20:$G$29</c:f>
              <c:strCache>
                <c:ptCount val="9"/>
                <c:pt idx="0">
                  <c:v>East 1</c:v>
                </c:pt>
                <c:pt idx="1">
                  <c:v>East 2</c:v>
                </c:pt>
                <c:pt idx="2">
                  <c:v>NE</c:v>
                </c:pt>
                <c:pt idx="3">
                  <c:v>North 1</c:v>
                </c:pt>
                <c:pt idx="4">
                  <c:v>North 2</c:v>
                </c:pt>
                <c:pt idx="5">
                  <c:v>South 1</c:v>
                </c:pt>
                <c:pt idx="6">
                  <c:v>South 2</c:v>
                </c:pt>
                <c:pt idx="7">
                  <c:v>South 3</c:v>
                </c:pt>
                <c:pt idx="8">
                  <c:v>WEST</c:v>
                </c:pt>
              </c:strCache>
            </c:strRef>
          </c:cat>
          <c:val>
            <c:numRef>
              <c:f>'Pivot Table'!$I$20:$I$29</c:f>
              <c:numCache>
                <c:formatCode>General</c:formatCode>
                <c:ptCount val="9"/>
                <c:pt idx="0">
                  <c:v>16</c:v>
                </c:pt>
                <c:pt idx="1">
                  <c:v>30</c:v>
                </c:pt>
                <c:pt idx="2">
                  <c:v>51</c:v>
                </c:pt>
                <c:pt idx="3">
                  <c:v>155</c:v>
                </c:pt>
                <c:pt idx="4">
                  <c:v>76</c:v>
                </c:pt>
                <c:pt idx="5">
                  <c:v>65</c:v>
                </c:pt>
                <c:pt idx="6">
                  <c:v>105</c:v>
                </c:pt>
                <c:pt idx="7">
                  <c:v>25</c:v>
                </c:pt>
                <c:pt idx="8">
                  <c:v>229</c:v>
                </c:pt>
              </c:numCache>
            </c:numRef>
          </c:val>
          <c:extLst>
            <c:ext xmlns:c16="http://schemas.microsoft.com/office/drawing/2014/chart" uri="{C3380CC4-5D6E-409C-BE32-E72D297353CC}">
              <c16:uniqueId val="{00000001-DF75-4FEB-8996-78C026860842}"/>
            </c:ext>
          </c:extLst>
        </c:ser>
        <c:dLbls>
          <c:showLegendKey val="0"/>
          <c:showVal val="0"/>
          <c:showCatName val="0"/>
          <c:showSerName val="0"/>
          <c:showPercent val="0"/>
          <c:showBubbleSize val="0"/>
        </c:dLbls>
        <c:gapWidth val="219"/>
        <c:overlap val="100"/>
        <c:axId val="788544639"/>
        <c:axId val="788535519"/>
      </c:barChart>
      <c:catAx>
        <c:axId val="78854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8535519"/>
        <c:crosses val="autoZero"/>
        <c:auto val="1"/>
        <c:lblAlgn val="ctr"/>
        <c:lblOffset val="100"/>
        <c:noMultiLvlLbl val="0"/>
      </c:catAx>
      <c:valAx>
        <c:axId val="788535519"/>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8854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[Preksha Ratawal (version 2).xlsb.xlsx]Pivot Table!PivotTable14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Table'!$M$4</c:f>
              <c:strCache>
                <c:ptCount val="1"/>
                <c:pt idx="0">
                  <c:v>Total</c:v>
                </c:pt>
              </c:strCache>
            </c:strRef>
          </c:tx>
          <c:spPr>
            <a:ln w="28575" cap="rnd">
              <a:solidFill>
                <a:schemeClr val="accent1"/>
              </a:solidFill>
              <a:round/>
            </a:ln>
            <a:effectLst/>
          </c:spPr>
          <c:marker>
            <c:symbol val="none"/>
          </c:marker>
          <c:cat>
            <c:strRef>
              <c:f>'Pivot Table'!$L$5:$L$224</c:f>
              <c:strCache>
                <c:ptCount val="219"/>
                <c:pt idx="0">
                  <c:v>Agra</c:v>
                </c:pt>
                <c:pt idx="1">
                  <c:v>Ahmedabad</c:v>
                </c:pt>
                <c:pt idx="2">
                  <c:v>Aldur</c:v>
                </c:pt>
                <c:pt idx="3">
                  <c:v>Aligarh</c:v>
                </c:pt>
                <c:pt idx="4">
                  <c:v>Almatti</c:v>
                </c:pt>
                <c:pt idx="5">
                  <c:v>Aluva</c:v>
                </c:pt>
                <c:pt idx="6">
                  <c:v>Atchutapuram</c:v>
                </c:pt>
                <c:pt idx="7">
                  <c:v>Aurangabad</c:v>
                </c:pt>
                <c:pt idx="8">
                  <c:v>Aurangabad </c:v>
                </c:pt>
                <c:pt idx="9">
                  <c:v>Ayodhya</c:v>
                </c:pt>
                <c:pt idx="10">
                  <c:v>Azamgarh</c:v>
                </c:pt>
                <c:pt idx="11">
                  <c:v>Baghi</c:v>
                </c:pt>
                <c:pt idx="12">
                  <c:v>Baghi, Shimla</c:v>
                </c:pt>
                <c:pt idx="13">
                  <c:v>Bangalore</c:v>
                </c:pt>
                <c:pt idx="14">
                  <c:v>Bareilly</c:v>
                </c:pt>
                <c:pt idx="15">
                  <c:v>Barnala</c:v>
                </c:pt>
                <c:pt idx="16">
                  <c:v>Barrackpore</c:v>
                </c:pt>
                <c:pt idx="17">
                  <c:v>Baru Sahib</c:v>
                </c:pt>
                <c:pt idx="18">
                  <c:v>Baruipur</c:v>
                </c:pt>
                <c:pt idx="19">
                  <c:v>Bathinda</c:v>
                </c:pt>
                <c:pt idx="20">
                  <c:v>Belur</c:v>
                </c:pt>
                <c:pt idx="21">
                  <c:v>Betul</c:v>
                </c:pt>
                <c:pt idx="22">
                  <c:v>Bhavnagar</c:v>
                </c:pt>
                <c:pt idx="23">
                  <c:v>Bhilwara</c:v>
                </c:pt>
                <c:pt idx="24">
                  <c:v>Bhiwani</c:v>
                </c:pt>
                <c:pt idx="25">
                  <c:v>Bikaner</c:v>
                </c:pt>
                <c:pt idx="26">
                  <c:v>Bilaspur</c:v>
                </c:pt>
                <c:pt idx="27">
                  <c:v>Birpara</c:v>
                </c:pt>
                <c:pt idx="28">
                  <c:v>Bishnupur</c:v>
                </c:pt>
                <c:pt idx="29">
                  <c:v>Bulandshahr</c:v>
                </c:pt>
                <c:pt idx="30">
                  <c:v>Burdwan</c:v>
                </c:pt>
                <c:pt idx="31">
                  <c:v>Chakdah</c:v>
                </c:pt>
                <c:pt idx="32">
                  <c:v>Chalakudy</c:v>
                </c:pt>
                <c:pt idx="33">
                  <c:v>Chandigarh</c:v>
                </c:pt>
                <c:pt idx="34">
                  <c:v>Chavakad</c:v>
                </c:pt>
                <c:pt idx="35">
                  <c:v>Chennai</c:v>
                </c:pt>
                <c:pt idx="36">
                  <c:v>Cherthala</c:v>
                </c:pt>
                <c:pt idx="37">
                  <c:v>Cherthala </c:v>
                </c:pt>
                <c:pt idx="38">
                  <c:v>Chikkaballapur</c:v>
                </c:pt>
                <c:pt idx="39">
                  <c:v>Chintamani</c:v>
                </c:pt>
                <c:pt idx="40">
                  <c:v>Chittoor</c:v>
                </c:pt>
                <c:pt idx="41">
                  <c:v>Chumukedima</c:v>
                </c:pt>
                <c:pt idx="42">
                  <c:v>Coimbatore</c:v>
                </c:pt>
                <c:pt idx="43">
                  <c:v>Coochbihar</c:v>
                </c:pt>
                <c:pt idx="44">
                  <c:v>Cuddalore</c:v>
                </c:pt>
                <c:pt idx="45">
                  <c:v>Dehradun</c:v>
                </c:pt>
                <c:pt idx="46">
                  <c:v>Delhi</c:v>
                </c:pt>
                <c:pt idx="47">
                  <c:v>Deoband</c:v>
                </c:pt>
                <c:pt idx="48">
                  <c:v>Dharmapuri</c:v>
                </c:pt>
                <c:pt idx="49">
                  <c:v>Dhemaji</c:v>
                </c:pt>
                <c:pt idx="50">
                  <c:v>Dhule</c:v>
                </c:pt>
                <c:pt idx="51">
                  <c:v>Dimapur</c:v>
                </c:pt>
                <c:pt idx="52">
                  <c:v>Dimapur </c:v>
                </c:pt>
                <c:pt idx="53">
                  <c:v>Dindigul</c:v>
                </c:pt>
                <c:pt idx="54">
                  <c:v>Doda</c:v>
                </c:pt>
                <c:pt idx="55">
                  <c:v>Doimukh</c:v>
                </c:pt>
                <c:pt idx="56">
                  <c:v>Durgapur</c:v>
                </c:pt>
                <c:pt idx="57">
                  <c:v>Elamakara, Ernakulam</c:v>
                </c:pt>
                <c:pt idx="58">
                  <c:v>Ernakulam</c:v>
                </c:pt>
                <c:pt idx="59">
                  <c:v>Ernakulam </c:v>
                </c:pt>
                <c:pt idx="60">
                  <c:v>Erode</c:v>
                </c:pt>
                <c:pt idx="61">
                  <c:v>Faridabad</c:v>
                </c:pt>
                <c:pt idx="62">
                  <c:v>Fatehabad</c:v>
                </c:pt>
                <c:pt idx="63">
                  <c:v>Gajraula</c:v>
                </c:pt>
                <c:pt idx="64">
                  <c:v>Garhshankar</c:v>
                </c:pt>
                <c:pt idx="65">
                  <c:v>Gaya</c:v>
                </c:pt>
                <c:pt idx="66">
                  <c:v>Ghaziabad</c:v>
                </c:pt>
                <c:pt idx="67">
                  <c:v>Gorakhpur</c:v>
                </c:pt>
                <c:pt idx="68">
                  <c:v>Greater Noida</c:v>
                </c:pt>
                <c:pt idx="69">
                  <c:v>Gunthakal</c:v>
                </c:pt>
                <c:pt idx="70">
                  <c:v>Guntur</c:v>
                </c:pt>
                <c:pt idx="71">
                  <c:v>Gurugram</c:v>
                </c:pt>
                <c:pt idx="72">
                  <c:v>Guwahati</c:v>
                </c:pt>
                <c:pt idx="73">
                  <c:v>Guwahati </c:v>
                </c:pt>
                <c:pt idx="74">
                  <c:v>Hailakandi</c:v>
                </c:pt>
                <c:pt idx="75">
                  <c:v>Haldia</c:v>
                </c:pt>
                <c:pt idx="76">
                  <c:v>HARISINGA</c:v>
                </c:pt>
                <c:pt idx="77">
                  <c:v>Harur</c:v>
                </c:pt>
                <c:pt idx="78">
                  <c:v>Hosur</c:v>
                </c:pt>
                <c:pt idx="79">
                  <c:v>Howrah</c:v>
                </c:pt>
                <c:pt idx="80">
                  <c:v>Hyderabad</c:v>
                </c:pt>
                <c:pt idx="81">
                  <c:v>Ichalkaranji</c:v>
                </c:pt>
                <c:pt idx="82">
                  <c:v>Indore</c:v>
                </c:pt>
                <c:pt idx="83">
                  <c:v>Islampur</c:v>
                </c:pt>
                <c:pt idx="84">
                  <c:v>Jagraon</c:v>
                </c:pt>
                <c:pt idx="85">
                  <c:v>Jagtial </c:v>
                </c:pt>
                <c:pt idx="86">
                  <c:v>Jaigaon</c:v>
                </c:pt>
                <c:pt idx="87">
                  <c:v>Jaipur</c:v>
                </c:pt>
                <c:pt idx="88">
                  <c:v>Jalalabad</c:v>
                </c:pt>
                <c:pt idx="89">
                  <c:v>Jalgoan</c:v>
                </c:pt>
                <c:pt idx="90">
                  <c:v>Jalpaiguri</c:v>
                </c:pt>
                <c:pt idx="91">
                  <c:v>Jalukie</c:v>
                </c:pt>
                <c:pt idx="92">
                  <c:v>Jalukie </c:v>
                </c:pt>
                <c:pt idx="93">
                  <c:v>Jammu</c:v>
                </c:pt>
                <c:pt idx="94">
                  <c:v>Jamshedpur</c:v>
                </c:pt>
                <c:pt idx="95">
                  <c:v>Jamui</c:v>
                </c:pt>
                <c:pt idx="96">
                  <c:v>Jhansi</c:v>
                </c:pt>
                <c:pt idx="97">
                  <c:v>Jodhpur</c:v>
                </c:pt>
                <c:pt idx="98">
                  <c:v>Jorhat</c:v>
                </c:pt>
                <c:pt idx="99">
                  <c:v>Kanpur</c:v>
                </c:pt>
                <c:pt idx="100">
                  <c:v>Kanyakumari</c:v>
                </c:pt>
                <c:pt idx="101">
                  <c:v>Karaikal</c:v>
                </c:pt>
                <c:pt idx="102">
                  <c:v>Karur</c:v>
                </c:pt>
                <c:pt idx="103">
                  <c:v>Kasrawat</c:v>
                </c:pt>
                <c:pt idx="104">
                  <c:v>Katwa</c:v>
                </c:pt>
                <c:pt idx="105">
                  <c:v>Kharar</c:v>
                </c:pt>
                <c:pt idx="106">
                  <c:v>Khargone</c:v>
                </c:pt>
                <c:pt idx="107">
                  <c:v>Kohima</c:v>
                </c:pt>
                <c:pt idx="108">
                  <c:v>Kohima </c:v>
                </c:pt>
                <c:pt idx="109">
                  <c:v>Kolkata</c:v>
                </c:pt>
                <c:pt idx="110">
                  <c:v>Kollam</c:v>
                </c:pt>
                <c:pt idx="111">
                  <c:v>Kot Isse Khan, Moga</c:v>
                </c:pt>
                <c:pt idx="112">
                  <c:v>Kottayam</c:v>
                </c:pt>
                <c:pt idx="113">
                  <c:v>Krishna Nuzvid</c:v>
                </c:pt>
                <c:pt idx="114">
                  <c:v>Krishnagiri</c:v>
                </c:pt>
                <c:pt idx="115">
                  <c:v>Kulti</c:v>
                </c:pt>
                <c:pt idx="116">
                  <c:v>Lakhimpur</c:v>
                </c:pt>
                <c:pt idx="117">
                  <c:v>Latur</c:v>
                </c:pt>
                <c:pt idx="118">
                  <c:v>Lucknow</c:v>
                </c:pt>
                <c:pt idx="119">
                  <c:v>Ludhiana</c:v>
                </c:pt>
                <c:pt idx="120">
                  <c:v>Ludhiana </c:v>
                </c:pt>
                <c:pt idx="121">
                  <c:v>Madurai</c:v>
                </c:pt>
                <c:pt idx="122">
                  <c:v>Mala</c:v>
                </c:pt>
                <c:pt idx="123">
                  <c:v>Malout</c:v>
                </c:pt>
                <c:pt idx="124">
                  <c:v>Mandi</c:v>
                </c:pt>
                <c:pt idx="125">
                  <c:v>Mandleshwer</c:v>
                </c:pt>
                <c:pt idx="126">
                  <c:v>Mathura</c:v>
                </c:pt>
                <c:pt idx="127">
                  <c:v>Mau</c:v>
                </c:pt>
                <c:pt idx="128">
                  <c:v>Meerut</c:v>
                </c:pt>
                <c:pt idx="129">
                  <c:v>Mehaboobabad</c:v>
                </c:pt>
                <c:pt idx="130">
                  <c:v>Memari</c:v>
                </c:pt>
                <c:pt idx="131">
                  <c:v>Moga</c:v>
                </c:pt>
                <c:pt idx="132">
                  <c:v>Mohali</c:v>
                </c:pt>
                <c:pt idx="133">
                  <c:v>Mudki, Firozpur</c:v>
                </c:pt>
                <c:pt idx="134">
                  <c:v>Mukerian </c:v>
                </c:pt>
                <c:pt idx="135">
                  <c:v>Muktsar</c:v>
                </c:pt>
                <c:pt idx="136">
                  <c:v>Mulbagal</c:v>
                </c:pt>
                <c:pt idx="137">
                  <c:v>Mullanpur, Ludhiana</c:v>
                </c:pt>
                <c:pt idx="138">
                  <c:v>Mumbai</c:v>
                </c:pt>
                <c:pt idx="139">
                  <c:v>Mumbai </c:v>
                </c:pt>
                <c:pt idx="140">
                  <c:v>Mundathanam, Kottayam </c:v>
                </c:pt>
                <c:pt idx="141">
                  <c:v>Nagaon</c:v>
                </c:pt>
                <c:pt idx="142">
                  <c:v>Nagappatinam</c:v>
                </c:pt>
                <c:pt idx="143">
                  <c:v>Nagpur</c:v>
                </c:pt>
                <c:pt idx="144">
                  <c:v>Namakkal</c:v>
                </c:pt>
                <c:pt idx="145">
                  <c:v>Nanded</c:v>
                </c:pt>
                <c:pt idx="146">
                  <c:v>Nashik</c:v>
                </c:pt>
                <c:pt idx="147">
                  <c:v>Nashik </c:v>
                </c:pt>
                <c:pt idx="148">
                  <c:v>Navi Mumbai</c:v>
                </c:pt>
                <c:pt idx="149">
                  <c:v>Noida</c:v>
                </c:pt>
                <c:pt idx="150">
                  <c:v>NONSTOIN</c:v>
                </c:pt>
                <c:pt idx="151">
                  <c:v>Nuzividu</c:v>
                </c:pt>
                <c:pt idx="152">
                  <c:v>Palakkad</c:v>
                </c:pt>
                <c:pt idx="153">
                  <c:v>Panchkula</c:v>
                </c:pt>
                <c:pt idx="154">
                  <c:v>Pathankot</c:v>
                </c:pt>
                <c:pt idx="155">
                  <c:v>Penukonda</c:v>
                </c:pt>
                <c:pt idx="156">
                  <c:v>Phalodi</c:v>
                </c:pt>
                <c:pt idx="157">
                  <c:v>Pilakua</c:v>
                </c:pt>
                <c:pt idx="158">
                  <c:v>Prayagraj</c:v>
                </c:pt>
                <c:pt idx="159">
                  <c:v>Pudukkotai</c:v>
                </c:pt>
                <c:pt idx="160">
                  <c:v>Pudukkottai</c:v>
                </c:pt>
                <c:pt idx="161">
                  <c:v>Pune</c:v>
                </c:pt>
                <c:pt idx="162">
                  <c:v>Pune </c:v>
                </c:pt>
                <c:pt idx="163">
                  <c:v>Purnia</c:v>
                </c:pt>
                <c:pt idx="164">
                  <c:v>Raebareli</c:v>
                </c:pt>
                <c:pt idx="165">
                  <c:v>Raigad</c:v>
                </c:pt>
                <c:pt idx="166">
                  <c:v>Raiganj</c:v>
                </c:pt>
                <c:pt idx="167">
                  <c:v>Raipur</c:v>
                </c:pt>
                <c:pt idx="168">
                  <c:v>Rajkot</c:v>
                </c:pt>
                <c:pt idx="169">
                  <c:v>Ramnad</c:v>
                </c:pt>
                <c:pt idx="170">
                  <c:v>Ranchi</c:v>
                </c:pt>
                <c:pt idx="171">
                  <c:v>Ratangarh</c:v>
                </c:pt>
                <c:pt idx="172">
                  <c:v>Ratia</c:v>
                </c:pt>
                <c:pt idx="173">
                  <c:v>Rohtak</c:v>
                </c:pt>
                <c:pt idx="174">
                  <c:v>Saharanpur</c:v>
                </c:pt>
                <c:pt idx="175">
                  <c:v>Salem</c:v>
                </c:pt>
                <c:pt idx="176">
                  <c:v>Sanawad</c:v>
                </c:pt>
                <c:pt idx="177">
                  <c:v>Sangareddy</c:v>
                </c:pt>
                <c:pt idx="178">
                  <c:v>Sankarankovil</c:v>
                </c:pt>
                <c:pt idx="179">
                  <c:v>Sehore</c:v>
                </c:pt>
                <c:pt idx="180">
                  <c:v>Silapathar</c:v>
                </c:pt>
                <c:pt idx="181">
                  <c:v>Silchar</c:v>
                </c:pt>
                <c:pt idx="182">
                  <c:v>Sirsa</c:v>
                </c:pt>
                <c:pt idx="183">
                  <c:v>Sivakasi</c:v>
                </c:pt>
                <c:pt idx="184">
                  <c:v>Sivasagar</c:v>
                </c:pt>
                <c:pt idx="185">
                  <c:v>Smith</c:v>
                </c:pt>
                <c:pt idx="186">
                  <c:v>Srinagar</c:v>
                </c:pt>
                <c:pt idx="187">
                  <c:v>Sulur</c:v>
                </c:pt>
                <c:pt idx="188">
                  <c:v>Surat</c:v>
                </c:pt>
                <c:pt idx="189">
                  <c:v>Surat </c:v>
                </c:pt>
                <c:pt idx="190">
                  <c:v>Suratgarh</c:v>
                </c:pt>
                <c:pt idx="191">
                  <c:v>TANGLA</c:v>
                </c:pt>
                <c:pt idx="192">
                  <c:v>Tanjore</c:v>
                </c:pt>
                <c:pt idx="193">
                  <c:v>Tenkasi</c:v>
                </c:pt>
                <c:pt idx="194">
                  <c:v>TEOK</c:v>
                </c:pt>
                <c:pt idx="195">
                  <c:v>Thane</c:v>
                </c:pt>
                <c:pt idx="196">
                  <c:v>Thanjavur</c:v>
                </c:pt>
                <c:pt idx="197">
                  <c:v>Thiruvarur</c:v>
                </c:pt>
                <c:pt idx="198">
                  <c:v>Thootukudi</c:v>
                </c:pt>
                <c:pt idx="199">
                  <c:v>Thorrur</c:v>
                </c:pt>
                <c:pt idx="200">
                  <c:v>Tirunelveli</c:v>
                </c:pt>
                <c:pt idx="201">
                  <c:v>Tirupati</c:v>
                </c:pt>
                <c:pt idx="202">
                  <c:v>Tirupur</c:v>
                </c:pt>
                <c:pt idx="203">
                  <c:v>Tiruvallur</c:v>
                </c:pt>
                <c:pt idx="204">
                  <c:v>Trichur</c:v>
                </c:pt>
                <c:pt idx="205">
                  <c:v>Trichy</c:v>
                </c:pt>
                <c:pt idx="206">
                  <c:v>Trivandrum</c:v>
                </c:pt>
                <c:pt idx="207">
                  <c:v>Tura</c:v>
                </c:pt>
                <c:pt idx="208">
                  <c:v>Tura </c:v>
                </c:pt>
                <c:pt idx="209">
                  <c:v>Ujjain</c:v>
                </c:pt>
                <c:pt idx="210">
                  <c:v>Uklana</c:v>
                </c:pt>
                <c:pt idx="211">
                  <c:v>Vadodara</c:v>
                </c:pt>
                <c:pt idx="212">
                  <c:v>Vadodara </c:v>
                </c:pt>
                <c:pt idx="213">
                  <c:v>Virudunagar</c:v>
                </c:pt>
                <c:pt idx="214">
                  <c:v>Vizianagram</c:v>
                </c:pt>
                <c:pt idx="215">
                  <c:v>Warangal</c:v>
                </c:pt>
                <c:pt idx="216">
                  <c:v>Yavatmal</c:v>
                </c:pt>
                <c:pt idx="217">
                  <c:v>Zira</c:v>
                </c:pt>
                <c:pt idx="218">
                  <c:v>Zunheboto</c:v>
                </c:pt>
              </c:strCache>
            </c:strRef>
          </c:cat>
          <c:val>
            <c:numRef>
              <c:f>'Pivot Table'!$M$5:$M$224</c:f>
              <c:numCache>
                <c:formatCode>General</c:formatCode>
                <c:ptCount val="219"/>
                <c:pt idx="0">
                  <c:v>1</c:v>
                </c:pt>
                <c:pt idx="1">
                  <c:v>1</c:v>
                </c:pt>
                <c:pt idx="2">
                  <c:v>2</c:v>
                </c:pt>
                <c:pt idx="3">
                  <c:v>4</c:v>
                </c:pt>
                <c:pt idx="4">
                  <c:v>1</c:v>
                </c:pt>
                <c:pt idx="5">
                  <c:v>2</c:v>
                </c:pt>
                <c:pt idx="6">
                  <c:v>1</c:v>
                </c:pt>
                <c:pt idx="7">
                  <c:v>16</c:v>
                </c:pt>
                <c:pt idx="8">
                  <c:v>1</c:v>
                </c:pt>
                <c:pt idx="9">
                  <c:v>1</c:v>
                </c:pt>
                <c:pt idx="10">
                  <c:v>3</c:v>
                </c:pt>
                <c:pt idx="11">
                  <c:v>2</c:v>
                </c:pt>
                <c:pt idx="12">
                  <c:v>1</c:v>
                </c:pt>
                <c:pt idx="13">
                  <c:v>48</c:v>
                </c:pt>
                <c:pt idx="14">
                  <c:v>2</c:v>
                </c:pt>
                <c:pt idx="15">
                  <c:v>2</c:v>
                </c:pt>
                <c:pt idx="16">
                  <c:v>1</c:v>
                </c:pt>
                <c:pt idx="17">
                  <c:v>1</c:v>
                </c:pt>
                <c:pt idx="18">
                  <c:v>1</c:v>
                </c:pt>
                <c:pt idx="19">
                  <c:v>1</c:v>
                </c:pt>
                <c:pt idx="20">
                  <c:v>2</c:v>
                </c:pt>
                <c:pt idx="21">
                  <c:v>1</c:v>
                </c:pt>
                <c:pt idx="22">
                  <c:v>1</c:v>
                </c:pt>
                <c:pt idx="23">
                  <c:v>1</c:v>
                </c:pt>
                <c:pt idx="24">
                  <c:v>2</c:v>
                </c:pt>
                <c:pt idx="25">
                  <c:v>5</c:v>
                </c:pt>
                <c:pt idx="26">
                  <c:v>3</c:v>
                </c:pt>
                <c:pt idx="27">
                  <c:v>1</c:v>
                </c:pt>
                <c:pt idx="28">
                  <c:v>2</c:v>
                </c:pt>
                <c:pt idx="29">
                  <c:v>2</c:v>
                </c:pt>
                <c:pt idx="30">
                  <c:v>2</c:v>
                </c:pt>
                <c:pt idx="31">
                  <c:v>1</c:v>
                </c:pt>
                <c:pt idx="32">
                  <c:v>1</c:v>
                </c:pt>
                <c:pt idx="33">
                  <c:v>1</c:v>
                </c:pt>
                <c:pt idx="34">
                  <c:v>1</c:v>
                </c:pt>
                <c:pt idx="35">
                  <c:v>8</c:v>
                </c:pt>
                <c:pt idx="36">
                  <c:v>1</c:v>
                </c:pt>
                <c:pt idx="37">
                  <c:v>1</c:v>
                </c:pt>
                <c:pt idx="38">
                  <c:v>7</c:v>
                </c:pt>
                <c:pt idx="39">
                  <c:v>2</c:v>
                </c:pt>
                <c:pt idx="40">
                  <c:v>2</c:v>
                </c:pt>
                <c:pt idx="41">
                  <c:v>1</c:v>
                </c:pt>
                <c:pt idx="42">
                  <c:v>4</c:v>
                </c:pt>
                <c:pt idx="43">
                  <c:v>1</c:v>
                </c:pt>
                <c:pt idx="44">
                  <c:v>1</c:v>
                </c:pt>
                <c:pt idx="45">
                  <c:v>2</c:v>
                </c:pt>
                <c:pt idx="46">
                  <c:v>36</c:v>
                </c:pt>
                <c:pt idx="47">
                  <c:v>1</c:v>
                </c:pt>
                <c:pt idx="48">
                  <c:v>8</c:v>
                </c:pt>
                <c:pt idx="50">
                  <c:v>3</c:v>
                </c:pt>
                <c:pt idx="51">
                  <c:v>9</c:v>
                </c:pt>
                <c:pt idx="53">
                  <c:v>3</c:v>
                </c:pt>
                <c:pt idx="54">
                  <c:v>1</c:v>
                </c:pt>
                <c:pt idx="55">
                  <c:v>1</c:v>
                </c:pt>
                <c:pt idx="56">
                  <c:v>3</c:v>
                </c:pt>
                <c:pt idx="57">
                  <c:v>1</c:v>
                </c:pt>
                <c:pt idx="58">
                  <c:v>6</c:v>
                </c:pt>
                <c:pt idx="59">
                  <c:v>3</c:v>
                </c:pt>
                <c:pt idx="60">
                  <c:v>5</c:v>
                </c:pt>
                <c:pt idx="61">
                  <c:v>5</c:v>
                </c:pt>
                <c:pt idx="62">
                  <c:v>1</c:v>
                </c:pt>
                <c:pt idx="63">
                  <c:v>1</c:v>
                </c:pt>
                <c:pt idx="64">
                  <c:v>2</c:v>
                </c:pt>
                <c:pt idx="65">
                  <c:v>10</c:v>
                </c:pt>
                <c:pt idx="66">
                  <c:v>4</c:v>
                </c:pt>
                <c:pt idx="67">
                  <c:v>2</c:v>
                </c:pt>
                <c:pt idx="68">
                  <c:v>3</c:v>
                </c:pt>
                <c:pt idx="69">
                  <c:v>1</c:v>
                </c:pt>
                <c:pt idx="70">
                  <c:v>2</c:v>
                </c:pt>
                <c:pt idx="71">
                  <c:v>7</c:v>
                </c:pt>
                <c:pt idx="72">
                  <c:v>1</c:v>
                </c:pt>
                <c:pt idx="74">
                  <c:v>1</c:v>
                </c:pt>
                <c:pt idx="75">
                  <c:v>1</c:v>
                </c:pt>
                <c:pt idx="77">
                  <c:v>1</c:v>
                </c:pt>
                <c:pt idx="78">
                  <c:v>4</c:v>
                </c:pt>
                <c:pt idx="79">
                  <c:v>1</c:v>
                </c:pt>
                <c:pt idx="80">
                  <c:v>9</c:v>
                </c:pt>
                <c:pt idx="81">
                  <c:v>1</c:v>
                </c:pt>
                <c:pt idx="82">
                  <c:v>2</c:v>
                </c:pt>
                <c:pt idx="83">
                  <c:v>2</c:v>
                </c:pt>
                <c:pt idx="84">
                  <c:v>1</c:v>
                </c:pt>
                <c:pt idx="85">
                  <c:v>2</c:v>
                </c:pt>
                <c:pt idx="86">
                  <c:v>1</c:v>
                </c:pt>
                <c:pt idx="87">
                  <c:v>5</c:v>
                </c:pt>
                <c:pt idx="88">
                  <c:v>2</c:v>
                </c:pt>
                <c:pt idx="89">
                  <c:v>1</c:v>
                </c:pt>
                <c:pt idx="90">
                  <c:v>2</c:v>
                </c:pt>
                <c:pt idx="91">
                  <c:v>3</c:v>
                </c:pt>
                <c:pt idx="93">
                  <c:v>6</c:v>
                </c:pt>
                <c:pt idx="94">
                  <c:v>6</c:v>
                </c:pt>
                <c:pt idx="95">
                  <c:v>1</c:v>
                </c:pt>
                <c:pt idx="96">
                  <c:v>1</c:v>
                </c:pt>
                <c:pt idx="97">
                  <c:v>6</c:v>
                </c:pt>
                <c:pt idx="98">
                  <c:v>8</c:v>
                </c:pt>
                <c:pt idx="99">
                  <c:v>24</c:v>
                </c:pt>
                <c:pt idx="100">
                  <c:v>6</c:v>
                </c:pt>
                <c:pt idx="101">
                  <c:v>2</c:v>
                </c:pt>
                <c:pt idx="102">
                  <c:v>1</c:v>
                </c:pt>
                <c:pt idx="103">
                  <c:v>2</c:v>
                </c:pt>
                <c:pt idx="104">
                  <c:v>1</c:v>
                </c:pt>
                <c:pt idx="105">
                  <c:v>1</c:v>
                </c:pt>
                <c:pt idx="106">
                  <c:v>1</c:v>
                </c:pt>
                <c:pt idx="107">
                  <c:v>2</c:v>
                </c:pt>
                <c:pt idx="109">
                  <c:v>7</c:v>
                </c:pt>
                <c:pt idx="110">
                  <c:v>9</c:v>
                </c:pt>
                <c:pt idx="111">
                  <c:v>1</c:v>
                </c:pt>
                <c:pt idx="112">
                  <c:v>9</c:v>
                </c:pt>
                <c:pt idx="113">
                  <c:v>1</c:v>
                </c:pt>
                <c:pt idx="114">
                  <c:v>3</c:v>
                </c:pt>
                <c:pt idx="115">
                  <c:v>1</c:v>
                </c:pt>
                <c:pt idx="116">
                  <c:v>2</c:v>
                </c:pt>
                <c:pt idx="117">
                  <c:v>2</c:v>
                </c:pt>
                <c:pt idx="118">
                  <c:v>15</c:v>
                </c:pt>
                <c:pt idx="119">
                  <c:v>1</c:v>
                </c:pt>
                <c:pt idx="120">
                  <c:v>1</c:v>
                </c:pt>
                <c:pt idx="121">
                  <c:v>2</c:v>
                </c:pt>
                <c:pt idx="122">
                  <c:v>4</c:v>
                </c:pt>
                <c:pt idx="123">
                  <c:v>1</c:v>
                </c:pt>
                <c:pt idx="124">
                  <c:v>1</c:v>
                </c:pt>
                <c:pt idx="125">
                  <c:v>2</c:v>
                </c:pt>
                <c:pt idx="126">
                  <c:v>2</c:v>
                </c:pt>
                <c:pt idx="127">
                  <c:v>6</c:v>
                </c:pt>
                <c:pt idx="128">
                  <c:v>7</c:v>
                </c:pt>
                <c:pt idx="129">
                  <c:v>1</c:v>
                </c:pt>
                <c:pt idx="130">
                  <c:v>1</c:v>
                </c:pt>
                <c:pt idx="131">
                  <c:v>1</c:v>
                </c:pt>
                <c:pt idx="132">
                  <c:v>3</c:v>
                </c:pt>
                <c:pt idx="133">
                  <c:v>1</c:v>
                </c:pt>
                <c:pt idx="134">
                  <c:v>1</c:v>
                </c:pt>
                <c:pt idx="135">
                  <c:v>2</c:v>
                </c:pt>
                <c:pt idx="136">
                  <c:v>4</c:v>
                </c:pt>
                <c:pt idx="137">
                  <c:v>1</c:v>
                </c:pt>
                <c:pt idx="138">
                  <c:v>59</c:v>
                </c:pt>
                <c:pt idx="139">
                  <c:v>7</c:v>
                </c:pt>
                <c:pt idx="140">
                  <c:v>1</c:v>
                </c:pt>
                <c:pt idx="141">
                  <c:v>1</c:v>
                </c:pt>
                <c:pt idx="142">
                  <c:v>1</c:v>
                </c:pt>
                <c:pt idx="143">
                  <c:v>6</c:v>
                </c:pt>
                <c:pt idx="144">
                  <c:v>6</c:v>
                </c:pt>
                <c:pt idx="145">
                  <c:v>1</c:v>
                </c:pt>
                <c:pt idx="146">
                  <c:v>6</c:v>
                </c:pt>
                <c:pt idx="147">
                  <c:v>11</c:v>
                </c:pt>
                <c:pt idx="148">
                  <c:v>13</c:v>
                </c:pt>
                <c:pt idx="149">
                  <c:v>6</c:v>
                </c:pt>
                <c:pt idx="150">
                  <c:v>1</c:v>
                </c:pt>
                <c:pt idx="151">
                  <c:v>2</c:v>
                </c:pt>
                <c:pt idx="152">
                  <c:v>2</c:v>
                </c:pt>
                <c:pt idx="153">
                  <c:v>1</c:v>
                </c:pt>
                <c:pt idx="154">
                  <c:v>3</c:v>
                </c:pt>
                <c:pt idx="155">
                  <c:v>2</c:v>
                </c:pt>
                <c:pt idx="156">
                  <c:v>2</c:v>
                </c:pt>
                <c:pt idx="157">
                  <c:v>1</c:v>
                </c:pt>
                <c:pt idx="158">
                  <c:v>1</c:v>
                </c:pt>
                <c:pt idx="159">
                  <c:v>1</c:v>
                </c:pt>
                <c:pt idx="160">
                  <c:v>3</c:v>
                </c:pt>
                <c:pt idx="161">
                  <c:v>26</c:v>
                </c:pt>
                <c:pt idx="162">
                  <c:v>5</c:v>
                </c:pt>
                <c:pt idx="163">
                  <c:v>1</c:v>
                </c:pt>
                <c:pt idx="164">
                  <c:v>7</c:v>
                </c:pt>
                <c:pt idx="165">
                  <c:v>12</c:v>
                </c:pt>
                <c:pt idx="166">
                  <c:v>1</c:v>
                </c:pt>
                <c:pt idx="167">
                  <c:v>6</c:v>
                </c:pt>
                <c:pt idx="168">
                  <c:v>21</c:v>
                </c:pt>
                <c:pt idx="169">
                  <c:v>1</c:v>
                </c:pt>
                <c:pt idx="170">
                  <c:v>10</c:v>
                </c:pt>
                <c:pt idx="171">
                  <c:v>2</c:v>
                </c:pt>
                <c:pt idx="172">
                  <c:v>2</c:v>
                </c:pt>
                <c:pt idx="173">
                  <c:v>2</c:v>
                </c:pt>
                <c:pt idx="174">
                  <c:v>5</c:v>
                </c:pt>
                <c:pt idx="175">
                  <c:v>4</c:v>
                </c:pt>
                <c:pt idx="176">
                  <c:v>1</c:v>
                </c:pt>
                <c:pt idx="177">
                  <c:v>1</c:v>
                </c:pt>
                <c:pt idx="178">
                  <c:v>1</c:v>
                </c:pt>
                <c:pt idx="179">
                  <c:v>1</c:v>
                </c:pt>
                <c:pt idx="180">
                  <c:v>1</c:v>
                </c:pt>
                <c:pt idx="181">
                  <c:v>1</c:v>
                </c:pt>
                <c:pt idx="182">
                  <c:v>7</c:v>
                </c:pt>
                <c:pt idx="183">
                  <c:v>1</c:v>
                </c:pt>
                <c:pt idx="184">
                  <c:v>2</c:v>
                </c:pt>
                <c:pt idx="185">
                  <c:v>1</c:v>
                </c:pt>
                <c:pt idx="186">
                  <c:v>16</c:v>
                </c:pt>
                <c:pt idx="187">
                  <c:v>1</c:v>
                </c:pt>
                <c:pt idx="188">
                  <c:v>10</c:v>
                </c:pt>
                <c:pt idx="189">
                  <c:v>1</c:v>
                </c:pt>
                <c:pt idx="190">
                  <c:v>5</c:v>
                </c:pt>
                <c:pt idx="191">
                  <c:v>1</c:v>
                </c:pt>
                <c:pt idx="192">
                  <c:v>4</c:v>
                </c:pt>
                <c:pt idx="193">
                  <c:v>2</c:v>
                </c:pt>
                <c:pt idx="194">
                  <c:v>1</c:v>
                </c:pt>
                <c:pt idx="195">
                  <c:v>17</c:v>
                </c:pt>
                <c:pt idx="196">
                  <c:v>2</c:v>
                </c:pt>
                <c:pt idx="197">
                  <c:v>2</c:v>
                </c:pt>
                <c:pt idx="198">
                  <c:v>3</c:v>
                </c:pt>
                <c:pt idx="199">
                  <c:v>2</c:v>
                </c:pt>
                <c:pt idx="200">
                  <c:v>8</c:v>
                </c:pt>
                <c:pt idx="201">
                  <c:v>5</c:v>
                </c:pt>
                <c:pt idx="202">
                  <c:v>3</c:v>
                </c:pt>
                <c:pt idx="203">
                  <c:v>1</c:v>
                </c:pt>
                <c:pt idx="204">
                  <c:v>10</c:v>
                </c:pt>
                <c:pt idx="205">
                  <c:v>2</c:v>
                </c:pt>
                <c:pt idx="206">
                  <c:v>6</c:v>
                </c:pt>
                <c:pt idx="207">
                  <c:v>6</c:v>
                </c:pt>
                <c:pt idx="209">
                  <c:v>4</c:v>
                </c:pt>
                <c:pt idx="210">
                  <c:v>4</c:v>
                </c:pt>
                <c:pt idx="211">
                  <c:v>3</c:v>
                </c:pt>
                <c:pt idx="212">
                  <c:v>1</c:v>
                </c:pt>
                <c:pt idx="213">
                  <c:v>1</c:v>
                </c:pt>
                <c:pt idx="214">
                  <c:v>1</c:v>
                </c:pt>
                <c:pt idx="215">
                  <c:v>5</c:v>
                </c:pt>
                <c:pt idx="216">
                  <c:v>1</c:v>
                </c:pt>
                <c:pt idx="217">
                  <c:v>1</c:v>
                </c:pt>
                <c:pt idx="218">
                  <c:v>8</c:v>
                </c:pt>
              </c:numCache>
            </c:numRef>
          </c:val>
          <c:smooth val="0"/>
          <c:extLst>
            <c:ext xmlns:c16="http://schemas.microsoft.com/office/drawing/2014/chart" uri="{C3380CC4-5D6E-409C-BE32-E72D297353CC}">
              <c16:uniqueId val="{00000000-E107-4766-821C-BA8002FCDCB5}"/>
            </c:ext>
          </c:extLst>
        </c:ser>
        <c:dLbls>
          <c:showLegendKey val="0"/>
          <c:showVal val="0"/>
          <c:showCatName val="0"/>
          <c:showSerName val="0"/>
          <c:showPercent val="0"/>
          <c:showBubbleSize val="0"/>
        </c:dLbls>
        <c:smooth val="0"/>
        <c:axId val="857181503"/>
        <c:axId val="857181023"/>
      </c:lineChart>
      <c:catAx>
        <c:axId val="8571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81023"/>
        <c:crosses val="autoZero"/>
        <c:auto val="1"/>
        <c:lblAlgn val="ctr"/>
        <c:lblOffset val="100"/>
        <c:noMultiLvlLbl val="0"/>
      </c:catAx>
      <c:valAx>
        <c:axId val="85718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181503"/>
        <c:crosses val="autoZero"/>
        <c:crossBetween val="between"/>
      </c:valAx>
      <c:spPr>
        <a:noFill/>
        <a:ln w="3175">
          <a:solidFill>
            <a:schemeClr val="accent1">
              <a:alpha val="11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[Preksha Ratawal (version 2).xlsb.xlsx]Pivot Table!PivotTable14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City-wise Workshops</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Table'!$M$4</c:f>
              <c:strCache>
                <c:ptCount val="1"/>
                <c:pt idx="0">
                  <c:v>Total</c:v>
                </c:pt>
              </c:strCache>
            </c:strRef>
          </c:tx>
          <c:spPr>
            <a:ln w="28575" cap="rnd">
              <a:solidFill>
                <a:schemeClr val="accent4"/>
              </a:solidFill>
              <a:round/>
            </a:ln>
            <a:effectLst/>
          </c:spPr>
          <c:marker>
            <c:symbol val="none"/>
          </c:marker>
          <c:cat>
            <c:strRef>
              <c:f>'Pivot Table'!$L$5:$L$224</c:f>
              <c:strCache>
                <c:ptCount val="219"/>
                <c:pt idx="0">
                  <c:v>Agra</c:v>
                </c:pt>
                <c:pt idx="1">
                  <c:v>Ahmedabad</c:v>
                </c:pt>
                <c:pt idx="2">
                  <c:v>Aldur</c:v>
                </c:pt>
                <c:pt idx="3">
                  <c:v>Aligarh</c:v>
                </c:pt>
                <c:pt idx="4">
                  <c:v>Almatti</c:v>
                </c:pt>
                <c:pt idx="5">
                  <c:v>Aluva</c:v>
                </c:pt>
                <c:pt idx="6">
                  <c:v>Atchutapuram</c:v>
                </c:pt>
                <c:pt idx="7">
                  <c:v>Aurangabad</c:v>
                </c:pt>
                <c:pt idx="8">
                  <c:v>Aurangabad </c:v>
                </c:pt>
                <c:pt idx="9">
                  <c:v>Ayodhya</c:v>
                </c:pt>
                <c:pt idx="10">
                  <c:v>Azamgarh</c:v>
                </c:pt>
                <c:pt idx="11">
                  <c:v>Baghi</c:v>
                </c:pt>
                <c:pt idx="12">
                  <c:v>Baghi, Shimla</c:v>
                </c:pt>
                <c:pt idx="13">
                  <c:v>Bangalore</c:v>
                </c:pt>
                <c:pt idx="14">
                  <c:v>Bareilly</c:v>
                </c:pt>
                <c:pt idx="15">
                  <c:v>Barnala</c:v>
                </c:pt>
                <c:pt idx="16">
                  <c:v>Barrackpore</c:v>
                </c:pt>
                <c:pt idx="17">
                  <c:v>Baru Sahib</c:v>
                </c:pt>
                <c:pt idx="18">
                  <c:v>Baruipur</c:v>
                </c:pt>
                <c:pt idx="19">
                  <c:v>Bathinda</c:v>
                </c:pt>
                <c:pt idx="20">
                  <c:v>Belur</c:v>
                </c:pt>
                <c:pt idx="21">
                  <c:v>Betul</c:v>
                </c:pt>
                <c:pt idx="22">
                  <c:v>Bhavnagar</c:v>
                </c:pt>
                <c:pt idx="23">
                  <c:v>Bhilwara</c:v>
                </c:pt>
                <c:pt idx="24">
                  <c:v>Bhiwani</c:v>
                </c:pt>
                <c:pt idx="25">
                  <c:v>Bikaner</c:v>
                </c:pt>
                <c:pt idx="26">
                  <c:v>Bilaspur</c:v>
                </c:pt>
                <c:pt idx="27">
                  <c:v>Birpara</c:v>
                </c:pt>
                <c:pt idx="28">
                  <c:v>Bishnupur</c:v>
                </c:pt>
                <c:pt idx="29">
                  <c:v>Bulandshahr</c:v>
                </c:pt>
                <c:pt idx="30">
                  <c:v>Burdwan</c:v>
                </c:pt>
                <c:pt idx="31">
                  <c:v>Chakdah</c:v>
                </c:pt>
                <c:pt idx="32">
                  <c:v>Chalakudy</c:v>
                </c:pt>
                <c:pt idx="33">
                  <c:v>Chandigarh</c:v>
                </c:pt>
                <c:pt idx="34">
                  <c:v>Chavakad</c:v>
                </c:pt>
                <c:pt idx="35">
                  <c:v>Chennai</c:v>
                </c:pt>
                <c:pt idx="36">
                  <c:v>Cherthala</c:v>
                </c:pt>
                <c:pt idx="37">
                  <c:v>Cherthala </c:v>
                </c:pt>
                <c:pt idx="38">
                  <c:v>Chikkaballapur</c:v>
                </c:pt>
                <c:pt idx="39">
                  <c:v>Chintamani</c:v>
                </c:pt>
                <c:pt idx="40">
                  <c:v>Chittoor</c:v>
                </c:pt>
                <c:pt idx="41">
                  <c:v>Chumukedima</c:v>
                </c:pt>
                <c:pt idx="42">
                  <c:v>Coimbatore</c:v>
                </c:pt>
                <c:pt idx="43">
                  <c:v>Coochbihar</c:v>
                </c:pt>
                <c:pt idx="44">
                  <c:v>Cuddalore</c:v>
                </c:pt>
                <c:pt idx="45">
                  <c:v>Dehradun</c:v>
                </c:pt>
                <c:pt idx="46">
                  <c:v>Delhi</c:v>
                </c:pt>
                <c:pt idx="47">
                  <c:v>Deoband</c:v>
                </c:pt>
                <c:pt idx="48">
                  <c:v>Dharmapuri</c:v>
                </c:pt>
                <c:pt idx="49">
                  <c:v>Dhemaji</c:v>
                </c:pt>
                <c:pt idx="50">
                  <c:v>Dhule</c:v>
                </c:pt>
                <c:pt idx="51">
                  <c:v>Dimapur</c:v>
                </c:pt>
                <c:pt idx="52">
                  <c:v>Dimapur </c:v>
                </c:pt>
                <c:pt idx="53">
                  <c:v>Dindigul</c:v>
                </c:pt>
                <c:pt idx="54">
                  <c:v>Doda</c:v>
                </c:pt>
                <c:pt idx="55">
                  <c:v>Doimukh</c:v>
                </c:pt>
                <c:pt idx="56">
                  <c:v>Durgapur</c:v>
                </c:pt>
                <c:pt idx="57">
                  <c:v>Elamakara, Ernakulam</c:v>
                </c:pt>
                <c:pt idx="58">
                  <c:v>Ernakulam</c:v>
                </c:pt>
                <c:pt idx="59">
                  <c:v>Ernakulam </c:v>
                </c:pt>
                <c:pt idx="60">
                  <c:v>Erode</c:v>
                </c:pt>
                <c:pt idx="61">
                  <c:v>Faridabad</c:v>
                </c:pt>
                <c:pt idx="62">
                  <c:v>Fatehabad</c:v>
                </c:pt>
                <c:pt idx="63">
                  <c:v>Gajraula</c:v>
                </c:pt>
                <c:pt idx="64">
                  <c:v>Garhshankar</c:v>
                </c:pt>
                <c:pt idx="65">
                  <c:v>Gaya</c:v>
                </c:pt>
                <c:pt idx="66">
                  <c:v>Ghaziabad</c:v>
                </c:pt>
                <c:pt idx="67">
                  <c:v>Gorakhpur</c:v>
                </c:pt>
                <c:pt idx="68">
                  <c:v>Greater Noida</c:v>
                </c:pt>
                <c:pt idx="69">
                  <c:v>Gunthakal</c:v>
                </c:pt>
                <c:pt idx="70">
                  <c:v>Guntur</c:v>
                </c:pt>
                <c:pt idx="71">
                  <c:v>Gurugram</c:v>
                </c:pt>
                <c:pt idx="72">
                  <c:v>Guwahati</c:v>
                </c:pt>
                <c:pt idx="73">
                  <c:v>Guwahati </c:v>
                </c:pt>
                <c:pt idx="74">
                  <c:v>Hailakandi</c:v>
                </c:pt>
                <c:pt idx="75">
                  <c:v>Haldia</c:v>
                </c:pt>
                <c:pt idx="76">
                  <c:v>HARISINGA</c:v>
                </c:pt>
                <c:pt idx="77">
                  <c:v>Harur</c:v>
                </c:pt>
                <c:pt idx="78">
                  <c:v>Hosur</c:v>
                </c:pt>
                <c:pt idx="79">
                  <c:v>Howrah</c:v>
                </c:pt>
                <c:pt idx="80">
                  <c:v>Hyderabad</c:v>
                </c:pt>
                <c:pt idx="81">
                  <c:v>Ichalkaranji</c:v>
                </c:pt>
                <c:pt idx="82">
                  <c:v>Indore</c:v>
                </c:pt>
                <c:pt idx="83">
                  <c:v>Islampur</c:v>
                </c:pt>
                <c:pt idx="84">
                  <c:v>Jagraon</c:v>
                </c:pt>
                <c:pt idx="85">
                  <c:v>Jagtial </c:v>
                </c:pt>
                <c:pt idx="86">
                  <c:v>Jaigaon</c:v>
                </c:pt>
                <c:pt idx="87">
                  <c:v>Jaipur</c:v>
                </c:pt>
                <c:pt idx="88">
                  <c:v>Jalalabad</c:v>
                </c:pt>
                <c:pt idx="89">
                  <c:v>Jalgoan</c:v>
                </c:pt>
                <c:pt idx="90">
                  <c:v>Jalpaiguri</c:v>
                </c:pt>
                <c:pt idx="91">
                  <c:v>Jalukie</c:v>
                </c:pt>
                <c:pt idx="92">
                  <c:v>Jalukie </c:v>
                </c:pt>
                <c:pt idx="93">
                  <c:v>Jammu</c:v>
                </c:pt>
                <c:pt idx="94">
                  <c:v>Jamshedpur</c:v>
                </c:pt>
                <c:pt idx="95">
                  <c:v>Jamui</c:v>
                </c:pt>
                <c:pt idx="96">
                  <c:v>Jhansi</c:v>
                </c:pt>
                <c:pt idx="97">
                  <c:v>Jodhpur</c:v>
                </c:pt>
                <c:pt idx="98">
                  <c:v>Jorhat</c:v>
                </c:pt>
                <c:pt idx="99">
                  <c:v>Kanpur</c:v>
                </c:pt>
                <c:pt idx="100">
                  <c:v>Kanyakumari</c:v>
                </c:pt>
                <c:pt idx="101">
                  <c:v>Karaikal</c:v>
                </c:pt>
                <c:pt idx="102">
                  <c:v>Karur</c:v>
                </c:pt>
                <c:pt idx="103">
                  <c:v>Kasrawat</c:v>
                </c:pt>
                <c:pt idx="104">
                  <c:v>Katwa</c:v>
                </c:pt>
                <c:pt idx="105">
                  <c:v>Kharar</c:v>
                </c:pt>
                <c:pt idx="106">
                  <c:v>Khargone</c:v>
                </c:pt>
                <c:pt idx="107">
                  <c:v>Kohima</c:v>
                </c:pt>
                <c:pt idx="108">
                  <c:v>Kohima </c:v>
                </c:pt>
                <c:pt idx="109">
                  <c:v>Kolkata</c:v>
                </c:pt>
                <c:pt idx="110">
                  <c:v>Kollam</c:v>
                </c:pt>
                <c:pt idx="111">
                  <c:v>Kot Isse Khan, Moga</c:v>
                </c:pt>
                <c:pt idx="112">
                  <c:v>Kottayam</c:v>
                </c:pt>
                <c:pt idx="113">
                  <c:v>Krishna Nuzvid</c:v>
                </c:pt>
                <c:pt idx="114">
                  <c:v>Krishnagiri</c:v>
                </c:pt>
                <c:pt idx="115">
                  <c:v>Kulti</c:v>
                </c:pt>
                <c:pt idx="116">
                  <c:v>Lakhimpur</c:v>
                </c:pt>
                <c:pt idx="117">
                  <c:v>Latur</c:v>
                </c:pt>
                <c:pt idx="118">
                  <c:v>Lucknow</c:v>
                </c:pt>
                <c:pt idx="119">
                  <c:v>Ludhiana</c:v>
                </c:pt>
                <c:pt idx="120">
                  <c:v>Ludhiana </c:v>
                </c:pt>
                <c:pt idx="121">
                  <c:v>Madurai</c:v>
                </c:pt>
                <c:pt idx="122">
                  <c:v>Mala</c:v>
                </c:pt>
                <c:pt idx="123">
                  <c:v>Malout</c:v>
                </c:pt>
                <c:pt idx="124">
                  <c:v>Mandi</c:v>
                </c:pt>
                <c:pt idx="125">
                  <c:v>Mandleshwer</c:v>
                </c:pt>
                <c:pt idx="126">
                  <c:v>Mathura</c:v>
                </c:pt>
                <c:pt idx="127">
                  <c:v>Mau</c:v>
                </c:pt>
                <c:pt idx="128">
                  <c:v>Meerut</c:v>
                </c:pt>
                <c:pt idx="129">
                  <c:v>Mehaboobabad</c:v>
                </c:pt>
                <c:pt idx="130">
                  <c:v>Memari</c:v>
                </c:pt>
                <c:pt idx="131">
                  <c:v>Moga</c:v>
                </c:pt>
                <c:pt idx="132">
                  <c:v>Mohali</c:v>
                </c:pt>
                <c:pt idx="133">
                  <c:v>Mudki, Firozpur</c:v>
                </c:pt>
                <c:pt idx="134">
                  <c:v>Mukerian </c:v>
                </c:pt>
                <c:pt idx="135">
                  <c:v>Muktsar</c:v>
                </c:pt>
                <c:pt idx="136">
                  <c:v>Mulbagal</c:v>
                </c:pt>
                <c:pt idx="137">
                  <c:v>Mullanpur, Ludhiana</c:v>
                </c:pt>
                <c:pt idx="138">
                  <c:v>Mumbai</c:v>
                </c:pt>
                <c:pt idx="139">
                  <c:v>Mumbai </c:v>
                </c:pt>
                <c:pt idx="140">
                  <c:v>Mundathanam, Kottayam </c:v>
                </c:pt>
                <c:pt idx="141">
                  <c:v>Nagaon</c:v>
                </c:pt>
                <c:pt idx="142">
                  <c:v>Nagappatinam</c:v>
                </c:pt>
                <c:pt idx="143">
                  <c:v>Nagpur</c:v>
                </c:pt>
                <c:pt idx="144">
                  <c:v>Namakkal</c:v>
                </c:pt>
                <c:pt idx="145">
                  <c:v>Nanded</c:v>
                </c:pt>
                <c:pt idx="146">
                  <c:v>Nashik</c:v>
                </c:pt>
                <c:pt idx="147">
                  <c:v>Nashik </c:v>
                </c:pt>
                <c:pt idx="148">
                  <c:v>Navi Mumbai</c:v>
                </c:pt>
                <c:pt idx="149">
                  <c:v>Noida</c:v>
                </c:pt>
                <c:pt idx="150">
                  <c:v>NONSTOIN</c:v>
                </c:pt>
                <c:pt idx="151">
                  <c:v>Nuzividu</c:v>
                </c:pt>
                <c:pt idx="152">
                  <c:v>Palakkad</c:v>
                </c:pt>
                <c:pt idx="153">
                  <c:v>Panchkula</c:v>
                </c:pt>
                <c:pt idx="154">
                  <c:v>Pathankot</c:v>
                </c:pt>
                <c:pt idx="155">
                  <c:v>Penukonda</c:v>
                </c:pt>
                <c:pt idx="156">
                  <c:v>Phalodi</c:v>
                </c:pt>
                <c:pt idx="157">
                  <c:v>Pilakua</c:v>
                </c:pt>
                <c:pt idx="158">
                  <c:v>Prayagraj</c:v>
                </c:pt>
                <c:pt idx="159">
                  <c:v>Pudukkotai</c:v>
                </c:pt>
                <c:pt idx="160">
                  <c:v>Pudukkottai</c:v>
                </c:pt>
                <c:pt idx="161">
                  <c:v>Pune</c:v>
                </c:pt>
                <c:pt idx="162">
                  <c:v>Pune </c:v>
                </c:pt>
                <c:pt idx="163">
                  <c:v>Purnia</c:v>
                </c:pt>
                <c:pt idx="164">
                  <c:v>Raebareli</c:v>
                </c:pt>
                <c:pt idx="165">
                  <c:v>Raigad</c:v>
                </c:pt>
                <c:pt idx="166">
                  <c:v>Raiganj</c:v>
                </c:pt>
                <c:pt idx="167">
                  <c:v>Raipur</c:v>
                </c:pt>
                <c:pt idx="168">
                  <c:v>Rajkot</c:v>
                </c:pt>
                <c:pt idx="169">
                  <c:v>Ramnad</c:v>
                </c:pt>
                <c:pt idx="170">
                  <c:v>Ranchi</c:v>
                </c:pt>
                <c:pt idx="171">
                  <c:v>Ratangarh</c:v>
                </c:pt>
                <c:pt idx="172">
                  <c:v>Ratia</c:v>
                </c:pt>
                <c:pt idx="173">
                  <c:v>Rohtak</c:v>
                </c:pt>
                <c:pt idx="174">
                  <c:v>Saharanpur</c:v>
                </c:pt>
                <c:pt idx="175">
                  <c:v>Salem</c:v>
                </c:pt>
                <c:pt idx="176">
                  <c:v>Sanawad</c:v>
                </c:pt>
                <c:pt idx="177">
                  <c:v>Sangareddy</c:v>
                </c:pt>
                <c:pt idx="178">
                  <c:v>Sankarankovil</c:v>
                </c:pt>
                <c:pt idx="179">
                  <c:v>Sehore</c:v>
                </c:pt>
                <c:pt idx="180">
                  <c:v>Silapathar</c:v>
                </c:pt>
                <c:pt idx="181">
                  <c:v>Silchar</c:v>
                </c:pt>
                <c:pt idx="182">
                  <c:v>Sirsa</c:v>
                </c:pt>
                <c:pt idx="183">
                  <c:v>Sivakasi</c:v>
                </c:pt>
                <c:pt idx="184">
                  <c:v>Sivasagar</c:v>
                </c:pt>
                <c:pt idx="185">
                  <c:v>Smith</c:v>
                </c:pt>
                <c:pt idx="186">
                  <c:v>Srinagar</c:v>
                </c:pt>
                <c:pt idx="187">
                  <c:v>Sulur</c:v>
                </c:pt>
                <c:pt idx="188">
                  <c:v>Surat</c:v>
                </c:pt>
                <c:pt idx="189">
                  <c:v>Surat </c:v>
                </c:pt>
                <c:pt idx="190">
                  <c:v>Suratgarh</c:v>
                </c:pt>
                <c:pt idx="191">
                  <c:v>TANGLA</c:v>
                </c:pt>
                <c:pt idx="192">
                  <c:v>Tanjore</c:v>
                </c:pt>
                <c:pt idx="193">
                  <c:v>Tenkasi</c:v>
                </c:pt>
                <c:pt idx="194">
                  <c:v>TEOK</c:v>
                </c:pt>
                <c:pt idx="195">
                  <c:v>Thane</c:v>
                </c:pt>
                <c:pt idx="196">
                  <c:v>Thanjavur</c:v>
                </c:pt>
                <c:pt idx="197">
                  <c:v>Thiruvarur</c:v>
                </c:pt>
                <c:pt idx="198">
                  <c:v>Thootukudi</c:v>
                </c:pt>
                <c:pt idx="199">
                  <c:v>Thorrur</c:v>
                </c:pt>
                <c:pt idx="200">
                  <c:v>Tirunelveli</c:v>
                </c:pt>
                <c:pt idx="201">
                  <c:v>Tirupati</c:v>
                </c:pt>
                <c:pt idx="202">
                  <c:v>Tirupur</c:v>
                </c:pt>
                <c:pt idx="203">
                  <c:v>Tiruvallur</c:v>
                </c:pt>
                <c:pt idx="204">
                  <c:v>Trichur</c:v>
                </c:pt>
                <c:pt idx="205">
                  <c:v>Trichy</c:v>
                </c:pt>
                <c:pt idx="206">
                  <c:v>Trivandrum</c:v>
                </c:pt>
                <c:pt idx="207">
                  <c:v>Tura</c:v>
                </c:pt>
                <c:pt idx="208">
                  <c:v>Tura </c:v>
                </c:pt>
                <c:pt idx="209">
                  <c:v>Ujjain</c:v>
                </c:pt>
                <c:pt idx="210">
                  <c:v>Uklana</c:v>
                </c:pt>
                <c:pt idx="211">
                  <c:v>Vadodara</c:v>
                </c:pt>
                <c:pt idx="212">
                  <c:v>Vadodara </c:v>
                </c:pt>
                <c:pt idx="213">
                  <c:v>Virudunagar</c:v>
                </c:pt>
                <c:pt idx="214">
                  <c:v>Vizianagram</c:v>
                </c:pt>
                <c:pt idx="215">
                  <c:v>Warangal</c:v>
                </c:pt>
                <c:pt idx="216">
                  <c:v>Yavatmal</c:v>
                </c:pt>
                <c:pt idx="217">
                  <c:v>Zira</c:v>
                </c:pt>
                <c:pt idx="218">
                  <c:v>Zunheboto</c:v>
                </c:pt>
              </c:strCache>
            </c:strRef>
          </c:cat>
          <c:val>
            <c:numRef>
              <c:f>'Pivot Table'!$M$5:$M$224</c:f>
              <c:numCache>
                <c:formatCode>General</c:formatCode>
                <c:ptCount val="219"/>
                <c:pt idx="0">
                  <c:v>1</c:v>
                </c:pt>
                <c:pt idx="1">
                  <c:v>1</c:v>
                </c:pt>
                <c:pt idx="2">
                  <c:v>2</c:v>
                </c:pt>
                <c:pt idx="3">
                  <c:v>4</c:v>
                </c:pt>
                <c:pt idx="4">
                  <c:v>1</c:v>
                </c:pt>
                <c:pt idx="5">
                  <c:v>2</c:v>
                </c:pt>
                <c:pt idx="6">
                  <c:v>1</c:v>
                </c:pt>
                <c:pt idx="7">
                  <c:v>16</c:v>
                </c:pt>
                <c:pt idx="8">
                  <c:v>1</c:v>
                </c:pt>
                <c:pt idx="9">
                  <c:v>1</c:v>
                </c:pt>
                <c:pt idx="10">
                  <c:v>3</c:v>
                </c:pt>
                <c:pt idx="11">
                  <c:v>2</c:v>
                </c:pt>
                <c:pt idx="12">
                  <c:v>1</c:v>
                </c:pt>
                <c:pt idx="13">
                  <c:v>48</c:v>
                </c:pt>
                <c:pt idx="14">
                  <c:v>2</c:v>
                </c:pt>
                <c:pt idx="15">
                  <c:v>2</c:v>
                </c:pt>
                <c:pt idx="16">
                  <c:v>1</c:v>
                </c:pt>
                <c:pt idx="17">
                  <c:v>1</c:v>
                </c:pt>
                <c:pt idx="18">
                  <c:v>1</c:v>
                </c:pt>
                <c:pt idx="19">
                  <c:v>1</c:v>
                </c:pt>
                <c:pt idx="20">
                  <c:v>2</c:v>
                </c:pt>
                <c:pt idx="21">
                  <c:v>1</c:v>
                </c:pt>
                <c:pt idx="22">
                  <c:v>1</c:v>
                </c:pt>
                <c:pt idx="23">
                  <c:v>1</c:v>
                </c:pt>
                <c:pt idx="24">
                  <c:v>2</c:v>
                </c:pt>
                <c:pt idx="25">
                  <c:v>5</c:v>
                </c:pt>
                <c:pt idx="26">
                  <c:v>3</c:v>
                </c:pt>
                <c:pt idx="27">
                  <c:v>1</c:v>
                </c:pt>
                <c:pt idx="28">
                  <c:v>2</c:v>
                </c:pt>
                <c:pt idx="29">
                  <c:v>2</c:v>
                </c:pt>
                <c:pt idx="30">
                  <c:v>2</c:v>
                </c:pt>
                <c:pt idx="31">
                  <c:v>1</c:v>
                </c:pt>
                <c:pt idx="32">
                  <c:v>1</c:v>
                </c:pt>
                <c:pt idx="33">
                  <c:v>1</c:v>
                </c:pt>
                <c:pt idx="34">
                  <c:v>1</c:v>
                </c:pt>
                <c:pt idx="35">
                  <c:v>8</c:v>
                </c:pt>
                <c:pt idx="36">
                  <c:v>1</c:v>
                </c:pt>
                <c:pt idx="37">
                  <c:v>1</c:v>
                </c:pt>
                <c:pt idx="38">
                  <c:v>7</c:v>
                </c:pt>
                <c:pt idx="39">
                  <c:v>2</c:v>
                </c:pt>
                <c:pt idx="40">
                  <c:v>2</c:v>
                </c:pt>
                <c:pt idx="41">
                  <c:v>1</c:v>
                </c:pt>
                <c:pt idx="42">
                  <c:v>4</c:v>
                </c:pt>
                <c:pt idx="43">
                  <c:v>1</c:v>
                </c:pt>
                <c:pt idx="44">
                  <c:v>1</c:v>
                </c:pt>
                <c:pt idx="45">
                  <c:v>2</c:v>
                </c:pt>
                <c:pt idx="46">
                  <c:v>36</c:v>
                </c:pt>
                <c:pt idx="47">
                  <c:v>1</c:v>
                </c:pt>
                <c:pt idx="48">
                  <c:v>8</c:v>
                </c:pt>
                <c:pt idx="50">
                  <c:v>3</c:v>
                </c:pt>
                <c:pt idx="51">
                  <c:v>9</c:v>
                </c:pt>
                <c:pt idx="53">
                  <c:v>3</c:v>
                </c:pt>
                <c:pt idx="54">
                  <c:v>1</c:v>
                </c:pt>
                <c:pt idx="55">
                  <c:v>1</c:v>
                </c:pt>
                <c:pt idx="56">
                  <c:v>3</c:v>
                </c:pt>
                <c:pt idx="57">
                  <c:v>1</c:v>
                </c:pt>
                <c:pt idx="58">
                  <c:v>6</c:v>
                </c:pt>
                <c:pt idx="59">
                  <c:v>3</c:v>
                </c:pt>
                <c:pt idx="60">
                  <c:v>5</c:v>
                </c:pt>
                <c:pt idx="61">
                  <c:v>5</c:v>
                </c:pt>
                <c:pt idx="62">
                  <c:v>1</c:v>
                </c:pt>
                <c:pt idx="63">
                  <c:v>1</c:v>
                </c:pt>
                <c:pt idx="64">
                  <c:v>2</c:v>
                </c:pt>
                <c:pt idx="65">
                  <c:v>10</c:v>
                </c:pt>
                <c:pt idx="66">
                  <c:v>4</c:v>
                </c:pt>
                <c:pt idx="67">
                  <c:v>2</c:v>
                </c:pt>
                <c:pt idx="68">
                  <c:v>3</c:v>
                </c:pt>
                <c:pt idx="69">
                  <c:v>1</c:v>
                </c:pt>
                <c:pt idx="70">
                  <c:v>2</c:v>
                </c:pt>
                <c:pt idx="71">
                  <c:v>7</c:v>
                </c:pt>
                <c:pt idx="72">
                  <c:v>1</c:v>
                </c:pt>
                <c:pt idx="74">
                  <c:v>1</c:v>
                </c:pt>
                <c:pt idx="75">
                  <c:v>1</c:v>
                </c:pt>
                <c:pt idx="77">
                  <c:v>1</c:v>
                </c:pt>
                <c:pt idx="78">
                  <c:v>4</c:v>
                </c:pt>
                <c:pt idx="79">
                  <c:v>1</c:v>
                </c:pt>
                <c:pt idx="80">
                  <c:v>9</c:v>
                </c:pt>
                <c:pt idx="81">
                  <c:v>1</c:v>
                </c:pt>
                <c:pt idx="82">
                  <c:v>2</c:v>
                </c:pt>
                <c:pt idx="83">
                  <c:v>2</c:v>
                </c:pt>
                <c:pt idx="84">
                  <c:v>1</c:v>
                </c:pt>
                <c:pt idx="85">
                  <c:v>2</c:v>
                </c:pt>
                <c:pt idx="86">
                  <c:v>1</c:v>
                </c:pt>
                <c:pt idx="87">
                  <c:v>5</c:v>
                </c:pt>
                <c:pt idx="88">
                  <c:v>2</c:v>
                </c:pt>
                <c:pt idx="89">
                  <c:v>1</c:v>
                </c:pt>
                <c:pt idx="90">
                  <c:v>2</c:v>
                </c:pt>
                <c:pt idx="91">
                  <c:v>3</c:v>
                </c:pt>
                <c:pt idx="93">
                  <c:v>6</c:v>
                </c:pt>
                <c:pt idx="94">
                  <c:v>6</c:v>
                </c:pt>
                <c:pt idx="95">
                  <c:v>1</c:v>
                </c:pt>
                <c:pt idx="96">
                  <c:v>1</c:v>
                </c:pt>
                <c:pt idx="97">
                  <c:v>6</c:v>
                </c:pt>
                <c:pt idx="98">
                  <c:v>8</c:v>
                </c:pt>
                <c:pt idx="99">
                  <c:v>24</c:v>
                </c:pt>
                <c:pt idx="100">
                  <c:v>6</c:v>
                </c:pt>
                <c:pt idx="101">
                  <c:v>2</c:v>
                </c:pt>
                <c:pt idx="102">
                  <c:v>1</c:v>
                </c:pt>
                <c:pt idx="103">
                  <c:v>2</c:v>
                </c:pt>
                <c:pt idx="104">
                  <c:v>1</c:v>
                </c:pt>
                <c:pt idx="105">
                  <c:v>1</c:v>
                </c:pt>
                <c:pt idx="106">
                  <c:v>1</c:v>
                </c:pt>
                <c:pt idx="107">
                  <c:v>2</c:v>
                </c:pt>
                <c:pt idx="109">
                  <c:v>7</c:v>
                </c:pt>
                <c:pt idx="110">
                  <c:v>9</c:v>
                </c:pt>
                <c:pt idx="111">
                  <c:v>1</c:v>
                </c:pt>
                <c:pt idx="112">
                  <c:v>9</c:v>
                </c:pt>
                <c:pt idx="113">
                  <c:v>1</c:v>
                </c:pt>
                <c:pt idx="114">
                  <c:v>3</c:v>
                </c:pt>
                <c:pt idx="115">
                  <c:v>1</c:v>
                </c:pt>
                <c:pt idx="116">
                  <c:v>2</c:v>
                </c:pt>
                <c:pt idx="117">
                  <c:v>2</c:v>
                </c:pt>
                <c:pt idx="118">
                  <c:v>15</c:v>
                </c:pt>
                <c:pt idx="119">
                  <c:v>1</c:v>
                </c:pt>
                <c:pt idx="120">
                  <c:v>1</c:v>
                </c:pt>
                <c:pt idx="121">
                  <c:v>2</c:v>
                </c:pt>
                <c:pt idx="122">
                  <c:v>4</c:v>
                </c:pt>
                <c:pt idx="123">
                  <c:v>1</c:v>
                </c:pt>
                <c:pt idx="124">
                  <c:v>1</c:v>
                </c:pt>
                <c:pt idx="125">
                  <c:v>2</c:v>
                </c:pt>
                <c:pt idx="126">
                  <c:v>2</c:v>
                </c:pt>
                <c:pt idx="127">
                  <c:v>6</c:v>
                </c:pt>
                <c:pt idx="128">
                  <c:v>7</c:v>
                </c:pt>
                <c:pt idx="129">
                  <c:v>1</c:v>
                </c:pt>
                <c:pt idx="130">
                  <c:v>1</c:v>
                </c:pt>
                <c:pt idx="131">
                  <c:v>1</c:v>
                </c:pt>
                <c:pt idx="132">
                  <c:v>3</c:v>
                </c:pt>
                <c:pt idx="133">
                  <c:v>1</c:v>
                </c:pt>
                <c:pt idx="134">
                  <c:v>1</c:v>
                </c:pt>
                <c:pt idx="135">
                  <c:v>2</c:v>
                </c:pt>
                <c:pt idx="136">
                  <c:v>4</c:v>
                </c:pt>
                <c:pt idx="137">
                  <c:v>1</c:v>
                </c:pt>
                <c:pt idx="138">
                  <c:v>59</c:v>
                </c:pt>
                <c:pt idx="139">
                  <c:v>7</c:v>
                </c:pt>
                <c:pt idx="140">
                  <c:v>1</c:v>
                </c:pt>
                <c:pt idx="141">
                  <c:v>1</c:v>
                </c:pt>
                <c:pt idx="142">
                  <c:v>1</c:v>
                </c:pt>
                <c:pt idx="143">
                  <c:v>6</c:v>
                </c:pt>
                <c:pt idx="144">
                  <c:v>6</c:v>
                </c:pt>
                <c:pt idx="145">
                  <c:v>1</c:v>
                </c:pt>
                <c:pt idx="146">
                  <c:v>6</c:v>
                </c:pt>
                <c:pt idx="147">
                  <c:v>11</c:v>
                </c:pt>
                <c:pt idx="148">
                  <c:v>13</c:v>
                </c:pt>
                <c:pt idx="149">
                  <c:v>6</c:v>
                </c:pt>
                <c:pt idx="150">
                  <c:v>1</c:v>
                </c:pt>
                <c:pt idx="151">
                  <c:v>2</c:v>
                </c:pt>
                <c:pt idx="152">
                  <c:v>2</c:v>
                </c:pt>
                <c:pt idx="153">
                  <c:v>1</c:v>
                </c:pt>
                <c:pt idx="154">
                  <c:v>3</c:v>
                </c:pt>
                <c:pt idx="155">
                  <c:v>2</c:v>
                </c:pt>
                <c:pt idx="156">
                  <c:v>2</c:v>
                </c:pt>
                <c:pt idx="157">
                  <c:v>1</c:v>
                </c:pt>
                <c:pt idx="158">
                  <c:v>1</c:v>
                </c:pt>
                <c:pt idx="159">
                  <c:v>1</c:v>
                </c:pt>
                <c:pt idx="160">
                  <c:v>3</c:v>
                </c:pt>
                <c:pt idx="161">
                  <c:v>26</c:v>
                </c:pt>
                <c:pt idx="162">
                  <c:v>5</c:v>
                </c:pt>
                <c:pt idx="163">
                  <c:v>1</c:v>
                </c:pt>
                <c:pt idx="164">
                  <c:v>7</c:v>
                </c:pt>
                <c:pt idx="165">
                  <c:v>12</c:v>
                </c:pt>
                <c:pt idx="166">
                  <c:v>1</c:v>
                </c:pt>
                <c:pt idx="167">
                  <c:v>6</c:v>
                </c:pt>
                <c:pt idx="168">
                  <c:v>21</c:v>
                </c:pt>
                <c:pt idx="169">
                  <c:v>1</c:v>
                </c:pt>
                <c:pt idx="170">
                  <c:v>10</c:v>
                </c:pt>
                <c:pt idx="171">
                  <c:v>2</c:v>
                </c:pt>
                <c:pt idx="172">
                  <c:v>2</c:v>
                </c:pt>
                <c:pt idx="173">
                  <c:v>2</c:v>
                </c:pt>
                <c:pt idx="174">
                  <c:v>5</c:v>
                </c:pt>
                <c:pt idx="175">
                  <c:v>4</c:v>
                </c:pt>
                <c:pt idx="176">
                  <c:v>1</c:v>
                </c:pt>
                <c:pt idx="177">
                  <c:v>1</c:v>
                </c:pt>
                <c:pt idx="178">
                  <c:v>1</c:v>
                </c:pt>
                <c:pt idx="179">
                  <c:v>1</c:v>
                </c:pt>
                <c:pt idx="180">
                  <c:v>1</c:v>
                </c:pt>
                <c:pt idx="181">
                  <c:v>1</c:v>
                </c:pt>
                <c:pt idx="182">
                  <c:v>7</c:v>
                </c:pt>
                <c:pt idx="183">
                  <c:v>1</c:v>
                </c:pt>
                <c:pt idx="184">
                  <c:v>2</c:v>
                </c:pt>
                <c:pt idx="185">
                  <c:v>1</c:v>
                </c:pt>
                <c:pt idx="186">
                  <c:v>16</c:v>
                </c:pt>
                <c:pt idx="187">
                  <c:v>1</c:v>
                </c:pt>
                <c:pt idx="188">
                  <c:v>10</c:v>
                </c:pt>
                <c:pt idx="189">
                  <c:v>1</c:v>
                </c:pt>
                <c:pt idx="190">
                  <c:v>5</c:v>
                </c:pt>
                <c:pt idx="191">
                  <c:v>1</c:v>
                </c:pt>
                <c:pt idx="192">
                  <c:v>4</c:v>
                </c:pt>
                <c:pt idx="193">
                  <c:v>2</c:v>
                </c:pt>
                <c:pt idx="194">
                  <c:v>1</c:v>
                </c:pt>
                <c:pt idx="195">
                  <c:v>17</c:v>
                </c:pt>
                <c:pt idx="196">
                  <c:v>2</c:v>
                </c:pt>
                <c:pt idx="197">
                  <c:v>2</c:v>
                </c:pt>
                <c:pt idx="198">
                  <c:v>3</c:v>
                </c:pt>
                <c:pt idx="199">
                  <c:v>2</c:v>
                </c:pt>
                <c:pt idx="200">
                  <c:v>8</c:v>
                </c:pt>
                <c:pt idx="201">
                  <c:v>5</c:v>
                </c:pt>
                <c:pt idx="202">
                  <c:v>3</c:v>
                </c:pt>
                <c:pt idx="203">
                  <c:v>1</c:v>
                </c:pt>
                <c:pt idx="204">
                  <c:v>10</c:v>
                </c:pt>
                <c:pt idx="205">
                  <c:v>2</c:v>
                </c:pt>
                <c:pt idx="206">
                  <c:v>6</c:v>
                </c:pt>
                <c:pt idx="207">
                  <c:v>6</c:v>
                </c:pt>
                <c:pt idx="209">
                  <c:v>4</c:v>
                </c:pt>
                <c:pt idx="210">
                  <c:v>4</c:v>
                </c:pt>
                <c:pt idx="211">
                  <c:v>3</c:v>
                </c:pt>
                <c:pt idx="212">
                  <c:v>1</c:v>
                </c:pt>
                <c:pt idx="213">
                  <c:v>1</c:v>
                </c:pt>
                <c:pt idx="214">
                  <c:v>1</c:v>
                </c:pt>
                <c:pt idx="215">
                  <c:v>5</c:v>
                </c:pt>
                <c:pt idx="216">
                  <c:v>1</c:v>
                </c:pt>
                <c:pt idx="217">
                  <c:v>1</c:v>
                </c:pt>
                <c:pt idx="218">
                  <c:v>8</c:v>
                </c:pt>
              </c:numCache>
            </c:numRef>
          </c:val>
          <c:smooth val="0"/>
          <c:extLst>
            <c:ext xmlns:c16="http://schemas.microsoft.com/office/drawing/2014/chart" uri="{C3380CC4-5D6E-409C-BE32-E72D297353CC}">
              <c16:uniqueId val="{00000000-5873-4F3E-815F-0332A0519A60}"/>
            </c:ext>
          </c:extLst>
        </c:ser>
        <c:dLbls>
          <c:showLegendKey val="0"/>
          <c:showVal val="0"/>
          <c:showCatName val="0"/>
          <c:showSerName val="0"/>
          <c:showPercent val="0"/>
          <c:showBubbleSize val="0"/>
        </c:dLbls>
        <c:smooth val="0"/>
        <c:axId val="857181503"/>
        <c:axId val="857181023"/>
      </c:lineChart>
      <c:catAx>
        <c:axId val="8571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7181023"/>
        <c:crosses val="autoZero"/>
        <c:auto val="1"/>
        <c:lblAlgn val="ctr"/>
        <c:lblOffset val="100"/>
        <c:noMultiLvlLbl val="0"/>
      </c:catAx>
      <c:valAx>
        <c:axId val="85718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7181503"/>
        <c:crosses val="autoZero"/>
        <c:crossBetween val="between"/>
      </c:valAx>
      <c:spPr>
        <a:noFill/>
        <a:ln w="3175">
          <a:solidFill>
            <a:schemeClr val="accent1">
              <a:alpha val="11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[Preksha Ratawal (version 2).xlsb.xlsx]Pivot Table!PivotTable2</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RP Fee / Business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53685323402711"/>
          <c:y val="0.18692182539682539"/>
          <c:w val="0.54804753864684752"/>
          <c:h val="0.61447261904761907"/>
        </c:manualLayout>
      </c:layout>
      <c:lineChart>
        <c:grouping val="stacked"/>
        <c:varyColors val="0"/>
        <c:ser>
          <c:idx val="0"/>
          <c:order val="0"/>
          <c:tx>
            <c:strRef>
              <c:f>'Pivot Table'!$P$2</c:f>
              <c:strCache>
                <c:ptCount val="1"/>
                <c:pt idx="0">
                  <c:v>Sum of RP Fee</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cat>
            <c:strRef>
              <c:f>'Pivot Table'!$O$3:$O$12</c:f>
              <c:strCache>
                <c:ptCount val="9"/>
                <c:pt idx="0">
                  <c:v>East 1</c:v>
                </c:pt>
                <c:pt idx="1">
                  <c:v>East 2</c:v>
                </c:pt>
                <c:pt idx="2">
                  <c:v>NE</c:v>
                </c:pt>
                <c:pt idx="3">
                  <c:v>North 1</c:v>
                </c:pt>
                <c:pt idx="4">
                  <c:v>North 2</c:v>
                </c:pt>
                <c:pt idx="5">
                  <c:v>South 1</c:v>
                </c:pt>
                <c:pt idx="6">
                  <c:v>South 2</c:v>
                </c:pt>
                <c:pt idx="7">
                  <c:v>South 3</c:v>
                </c:pt>
                <c:pt idx="8">
                  <c:v>WEST</c:v>
                </c:pt>
              </c:strCache>
            </c:strRef>
          </c:cat>
          <c:val>
            <c:numRef>
              <c:f>'Pivot Table'!$P$3:$P$12</c:f>
              <c:numCache>
                <c:formatCode>General</c:formatCode>
                <c:ptCount val="9"/>
                <c:pt idx="0">
                  <c:v>32000</c:v>
                </c:pt>
                <c:pt idx="1">
                  <c:v>72000</c:v>
                </c:pt>
                <c:pt idx="3">
                  <c:v>149000</c:v>
                </c:pt>
                <c:pt idx="4">
                  <c:v>78500</c:v>
                </c:pt>
                <c:pt idx="5">
                  <c:v>357000</c:v>
                </c:pt>
                <c:pt idx="6">
                  <c:v>205500</c:v>
                </c:pt>
                <c:pt idx="7">
                  <c:v>100000</c:v>
                </c:pt>
                <c:pt idx="8">
                  <c:v>92000</c:v>
                </c:pt>
              </c:numCache>
            </c:numRef>
          </c:val>
          <c:smooth val="0"/>
          <c:extLst>
            <c:ext xmlns:c16="http://schemas.microsoft.com/office/drawing/2014/chart" uri="{C3380CC4-5D6E-409C-BE32-E72D297353CC}">
              <c16:uniqueId val="{00000000-8C0B-4DF2-BCB3-BD072B5CB3A3}"/>
            </c:ext>
          </c:extLst>
        </c:ser>
        <c:ser>
          <c:idx val="1"/>
          <c:order val="1"/>
          <c:tx>
            <c:strRef>
              <c:f>'Pivot Table'!$Q$2</c:f>
              <c:strCache>
                <c:ptCount val="1"/>
                <c:pt idx="0">
                  <c:v>Sum of Business in F25</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cat>
            <c:strRef>
              <c:f>'Pivot Table'!$O$3:$O$12</c:f>
              <c:strCache>
                <c:ptCount val="9"/>
                <c:pt idx="0">
                  <c:v>East 1</c:v>
                </c:pt>
                <c:pt idx="1">
                  <c:v>East 2</c:v>
                </c:pt>
                <c:pt idx="2">
                  <c:v>NE</c:v>
                </c:pt>
                <c:pt idx="3">
                  <c:v>North 1</c:v>
                </c:pt>
                <c:pt idx="4">
                  <c:v>North 2</c:v>
                </c:pt>
                <c:pt idx="5">
                  <c:v>South 1</c:v>
                </c:pt>
                <c:pt idx="6">
                  <c:v>South 2</c:v>
                </c:pt>
                <c:pt idx="7">
                  <c:v>South 3</c:v>
                </c:pt>
                <c:pt idx="8">
                  <c:v>WEST</c:v>
                </c:pt>
              </c:strCache>
            </c:strRef>
          </c:cat>
          <c:val>
            <c:numRef>
              <c:f>'Pivot Table'!$Q$3:$Q$12</c:f>
              <c:numCache>
                <c:formatCode>General</c:formatCode>
                <c:ptCount val="9"/>
                <c:pt idx="0">
                  <c:v>0</c:v>
                </c:pt>
                <c:pt idx="1">
                  <c:v>7100000</c:v>
                </c:pt>
                <c:pt idx="3">
                  <c:v>55343373.989999995</c:v>
                </c:pt>
                <c:pt idx="4">
                  <c:v>18531799.59</c:v>
                </c:pt>
                <c:pt idx="5">
                  <c:v>245672687</c:v>
                </c:pt>
                <c:pt idx="6">
                  <c:v>32012281</c:v>
                </c:pt>
                <c:pt idx="7">
                  <c:v>19150221</c:v>
                </c:pt>
              </c:numCache>
            </c:numRef>
          </c:val>
          <c:smooth val="0"/>
          <c:extLst>
            <c:ext xmlns:c16="http://schemas.microsoft.com/office/drawing/2014/chart" uri="{C3380CC4-5D6E-409C-BE32-E72D297353CC}">
              <c16:uniqueId val="{00000001-8C0B-4DF2-BCB3-BD072B5CB3A3}"/>
            </c:ext>
          </c:extLst>
        </c:ser>
        <c:dLbls>
          <c:showLegendKey val="0"/>
          <c:showVal val="0"/>
          <c:showCatName val="0"/>
          <c:showSerName val="0"/>
          <c:showPercent val="0"/>
          <c:showBubbleSize val="0"/>
        </c:dLbls>
        <c:marker val="1"/>
        <c:smooth val="0"/>
        <c:axId val="1935456303"/>
        <c:axId val="1935457743"/>
      </c:lineChart>
      <c:catAx>
        <c:axId val="19354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5457743"/>
        <c:crosses val="autoZero"/>
        <c:auto val="1"/>
        <c:lblAlgn val="ctr"/>
        <c:lblOffset val="100"/>
        <c:noMultiLvlLbl val="0"/>
      </c:catAx>
      <c:valAx>
        <c:axId val="193545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35456303"/>
        <c:crosses val="autoZero"/>
        <c:crossBetween val="between"/>
      </c:valAx>
      <c:spPr>
        <a:noFill/>
        <a:ln>
          <a:noFill/>
        </a:ln>
        <a:effectLst/>
      </c:spPr>
    </c:plotArea>
    <c:legend>
      <c:legendPos val="r"/>
      <c:layout>
        <c:manualLayout>
          <c:xMode val="edge"/>
          <c:yMode val="edge"/>
          <c:x val="0.7512844586811418"/>
          <c:y val="0.32509642857142856"/>
          <c:w val="0.22867546115853754"/>
          <c:h val="0.52160952380952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436880</xdr:colOff>
      <xdr:row>0</xdr:row>
      <xdr:rowOff>30480</xdr:rowOff>
    </xdr:from>
    <xdr:to>
      <xdr:col>18</xdr:col>
      <xdr:colOff>254000</xdr:colOff>
      <xdr:row>3</xdr:row>
      <xdr:rowOff>50800</xdr:rowOff>
    </xdr:to>
    <xdr:sp macro="" textlink="">
      <xdr:nvSpPr>
        <xdr:cNvPr id="6" name="Rectangle 5">
          <a:extLst>
            <a:ext uri="{FF2B5EF4-FFF2-40B4-BE49-F238E27FC236}">
              <a16:creationId xmlns:a16="http://schemas.microsoft.com/office/drawing/2014/main" id="{09215BC7-1956-E5AC-4D37-E918E00E0C08}"/>
            </a:ext>
          </a:extLst>
        </xdr:cNvPr>
        <xdr:cNvSpPr/>
      </xdr:nvSpPr>
      <xdr:spPr>
        <a:xfrm>
          <a:off x="436880" y="30480"/>
          <a:ext cx="10789920" cy="56896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800">
              <a:solidFill>
                <a:srgbClr val="FF0000"/>
              </a:solidFill>
              <a:latin typeface="Georgia" panose="02040502050405020303" pitchFamily="18" charset="0"/>
            </a:rPr>
            <a:t>Harper</a:t>
          </a:r>
          <a:r>
            <a:rPr lang="en-IN" sz="2800">
              <a:latin typeface="Georgia" panose="02040502050405020303" pitchFamily="18" charset="0"/>
            </a:rPr>
            <a:t> </a:t>
          </a:r>
          <a:r>
            <a:rPr lang="en-IN" sz="2800">
              <a:solidFill>
                <a:schemeClr val="accent1">
                  <a:lumMod val="75000"/>
                </a:schemeClr>
              </a:solidFill>
              <a:latin typeface="Georgia" panose="02040502050405020303" pitchFamily="18" charset="0"/>
            </a:rPr>
            <a:t>Collin</a:t>
          </a:r>
          <a:r>
            <a:rPr lang="en-IN" sz="2800">
              <a:latin typeface="Georgia" panose="02040502050405020303" pitchFamily="18" charset="0"/>
            </a:rPr>
            <a:t> </a:t>
          </a:r>
          <a:r>
            <a:rPr lang="en-IN" sz="2800">
              <a:solidFill>
                <a:schemeClr val="bg1">
                  <a:lumMod val="50000"/>
                </a:schemeClr>
              </a:solidFill>
              <a:latin typeface="Georgia Italic" panose="02040502050405090303" pitchFamily="18" charset="0"/>
            </a:rPr>
            <a:t>Publishers  </a:t>
          </a:r>
          <a:r>
            <a:rPr lang="en-IN" sz="2800">
              <a:solidFill>
                <a:schemeClr val="tx2">
                  <a:lumMod val="50000"/>
                  <a:lumOff val="50000"/>
                </a:schemeClr>
              </a:solidFill>
              <a:latin typeface="Georgia Italic" panose="02040502050405090303" pitchFamily="18" charset="0"/>
            </a:rPr>
            <a:t>Workshop performance Dashboard</a:t>
          </a:r>
        </a:p>
      </xdr:txBody>
    </xdr:sp>
    <xdr:clientData/>
  </xdr:twoCellAnchor>
  <xdr:twoCellAnchor editAs="oneCell">
    <xdr:from>
      <xdr:col>0</xdr:col>
      <xdr:colOff>203200</xdr:colOff>
      <xdr:row>0</xdr:row>
      <xdr:rowOff>118782</xdr:rowOff>
    </xdr:from>
    <xdr:to>
      <xdr:col>0</xdr:col>
      <xdr:colOff>439666</xdr:colOff>
      <xdr:row>2</xdr:row>
      <xdr:rowOff>17182</xdr:rowOff>
    </xdr:to>
    <xdr:pic>
      <xdr:nvPicPr>
        <xdr:cNvPr id="5" name="Picture 4" descr="HarperCollins Publishers: World-Leading Book Publisher">
          <a:extLst>
            <a:ext uri="{FF2B5EF4-FFF2-40B4-BE49-F238E27FC236}">
              <a16:creationId xmlns:a16="http://schemas.microsoft.com/office/drawing/2014/main" id="{5B7CD664-03BA-C34B-51BB-417DA0F4CA0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9104" t="28895" r="29478" b="38719"/>
        <a:stretch>
          <a:fillRect/>
        </a:stretch>
      </xdr:blipFill>
      <xdr:spPr bwMode="auto">
        <a:xfrm>
          <a:off x="203200" y="118782"/>
          <a:ext cx="236466" cy="26819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182880</xdr:colOff>
      <xdr:row>3</xdr:row>
      <xdr:rowOff>142240</xdr:rowOff>
    </xdr:from>
    <xdr:to>
      <xdr:col>15</xdr:col>
      <xdr:colOff>152400</xdr:colOff>
      <xdr:row>7</xdr:row>
      <xdr:rowOff>58720</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CCD7E4FA-41A9-49F3-8DDF-A87DD354AF8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82880" y="690880"/>
              <a:ext cx="911352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144000</xdr:colOff>
      <xdr:row>35</xdr:row>
      <xdr:rowOff>79200</xdr:rowOff>
    </xdr:to>
    <xdr:sp macro="" textlink="">
      <xdr:nvSpPr>
        <xdr:cNvPr id="8" name="Rectangle: Rounded Corners 7">
          <a:extLst>
            <a:ext uri="{FF2B5EF4-FFF2-40B4-BE49-F238E27FC236}">
              <a16:creationId xmlns:a16="http://schemas.microsoft.com/office/drawing/2014/main" id="{986F09DF-B4EE-18F4-77B7-88559B923637}"/>
            </a:ext>
          </a:extLst>
        </xdr:cNvPr>
        <xdr:cNvSpPr/>
      </xdr:nvSpPr>
      <xdr:spPr>
        <a:xfrm>
          <a:off x="0" y="0"/>
          <a:ext cx="144000" cy="6480000"/>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203200</xdr:colOff>
      <xdr:row>3</xdr:row>
      <xdr:rowOff>142240</xdr:rowOff>
    </xdr:from>
    <xdr:to>
      <xdr:col>27</xdr:col>
      <xdr:colOff>142240</xdr:colOff>
      <xdr:row>7</xdr:row>
      <xdr:rowOff>58720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B4E62D1A-7297-4153-8A53-6EA65A96FDC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347200" y="690880"/>
              <a:ext cx="725424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177277</xdr:colOff>
      <xdr:row>7</xdr:row>
      <xdr:rowOff>158302</xdr:rowOff>
    </xdr:from>
    <xdr:to>
      <xdr:col>6</xdr:col>
      <xdr:colOff>509867</xdr:colOff>
      <xdr:row>20</xdr:row>
      <xdr:rowOff>137982</xdr:rowOff>
    </xdr:to>
    <xdr:graphicFrame macro="">
      <xdr:nvGraphicFramePr>
        <xdr:cNvPr id="10" name="Month-wise Workshops">
          <a:extLst>
            <a:ext uri="{FF2B5EF4-FFF2-40B4-BE49-F238E27FC236}">
              <a16:creationId xmlns:a16="http://schemas.microsoft.com/office/drawing/2014/main" id="{BC37A455-D310-4470-9560-758333181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548640</xdr:colOff>
      <xdr:row>0</xdr:row>
      <xdr:rowOff>0</xdr:rowOff>
    </xdr:from>
    <xdr:to>
      <xdr:col>31</xdr:col>
      <xdr:colOff>83040</xdr:colOff>
      <xdr:row>35</xdr:row>
      <xdr:rowOff>79200</xdr:rowOff>
    </xdr:to>
    <xdr:sp macro="" textlink="">
      <xdr:nvSpPr>
        <xdr:cNvPr id="3" name="Rectangle: Rounded Corners 2">
          <a:extLst>
            <a:ext uri="{FF2B5EF4-FFF2-40B4-BE49-F238E27FC236}">
              <a16:creationId xmlns:a16="http://schemas.microsoft.com/office/drawing/2014/main" id="{FCEDBAEF-C026-462E-8721-4EE75C3BA168}"/>
            </a:ext>
          </a:extLst>
        </xdr:cNvPr>
        <xdr:cNvSpPr/>
      </xdr:nvSpPr>
      <xdr:spPr>
        <a:xfrm>
          <a:off x="18836640" y="0"/>
          <a:ext cx="144000" cy="6480000"/>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128868</xdr:colOff>
      <xdr:row>3</xdr:row>
      <xdr:rowOff>28015</xdr:rowOff>
    </xdr:from>
    <xdr:to>
      <xdr:col>30</xdr:col>
      <xdr:colOff>537882</xdr:colOff>
      <xdr:row>3</xdr:row>
      <xdr:rowOff>72838</xdr:rowOff>
    </xdr:to>
    <xdr:cxnSp macro="">
      <xdr:nvCxnSpPr>
        <xdr:cNvPr id="11" name="Straight Connector 10">
          <a:extLst>
            <a:ext uri="{FF2B5EF4-FFF2-40B4-BE49-F238E27FC236}">
              <a16:creationId xmlns:a16="http://schemas.microsoft.com/office/drawing/2014/main" id="{9AB9F5D7-E588-44AF-2294-85B01A10EB71}"/>
            </a:ext>
          </a:extLst>
        </xdr:cNvPr>
        <xdr:cNvCxnSpPr/>
      </xdr:nvCxnSpPr>
      <xdr:spPr>
        <a:xfrm flipV="1">
          <a:off x="128868" y="582706"/>
          <a:ext cx="18730632" cy="4482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106456</xdr:colOff>
      <xdr:row>7</xdr:row>
      <xdr:rowOff>112059</xdr:rowOff>
    </xdr:from>
    <xdr:to>
      <xdr:col>30</xdr:col>
      <xdr:colOff>549088</xdr:colOff>
      <xdr:row>7</xdr:row>
      <xdr:rowOff>117662</xdr:rowOff>
    </xdr:to>
    <xdr:cxnSp macro="">
      <xdr:nvCxnSpPr>
        <xdr:cNvPr id="16" name="Straight Connector 15">
          <a:extLst>
            <a:ext uri="{FF2B5EF4-FFF2-40B4-BE49-F238E27FC236}">
              <a16:creationId xmlns:a16="http://schemas.microsoft.com/office/drawing/2014/main" id="{CD980756-66E9-464E-A03B-BBE03611A9C4}"/>
            </a:ext>
          </a:extLst>
        </xdr:cNvPr>
        <xdr:cNvCxnSpPr/>
      </xdr:nvCxnSpPr>
      <xdr:spPr>
        <a:xfrm flipV="1">
          <a:off x="106456" y="1406338"/>
          <a:ext cx="18764250" cy="560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560295</xdr:colOff>
      <xdr:row>7</xdr:row>
      <xdr:rowOff>163905</xdr:rowOff>
    </xdr:from>
    <xdr:to>
      <xdr:col>13</xdr:col>
      <xdr:colOff>188217</xdr:colOff>
      <xdr:row>20</xdr:row>
      <xdr:rowOff>144465</xdr:rowOff>
    </xdr:to>
    <xdr:graphicFrame macro="">
      <xdr:nvGraphicFramePr>
        <xdr:cNvPr id="17" name="Region-wise Workshops">
          <a:extLst>
            <a:ext uri="{FF2B5EF4-FFF2-40B4-BE49-F238E27FC236}">
              <a16:creationId xmlns:a16="http://schemas.microsoft.com/office/drawing/2014/main" id="{3DD58BE4-7619-4AB9-AB57-264CC506E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240927</xdr:colOff>
      <xdr:row>7</xdr:row>
      <xdr:rowOff>163905</xdr:rowOff>
    </xdr:from>
    <xdr:to>
      <xdr:col>23</xdr:col>
      <xdr:colOff>287257</xdr:colOff>
      <xdr:row>20</xdr:row>
      <xdr:rowOff>144465</xdr:rowOff>
    </xdr:to>
    <xdr:graphicFrame macro="">
      <xdr:nvGraphicFramePr>
        <xdr:cNvPr id="18" name="Subject-wise Workshops">
          <a:extLst>
            <a:ext uri="{FF2B5EF4-FFF2-40B4-BE49-F238E27FC236}">
              <a16:creationId xmlns:a16="http://schemas.microsoft.com/office/drawing/2014/main" id="{CF78FAC0-5FB2-4927-83A0-017C05194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336176</xdr:colOff>
      <xdr:row>7</xdr:row>
      <xdr:rowOff>163904</xdr:rowOff>
    </xdr:from>
    <xdr:to>
      <xdr:col>30</xdr:col>
      <xdr:colOff>515470</xdr:colOff>
      <xdr:row>20</xdr:row>
      <xdr:rowOff>144464</xdr:rowOff>
    </xdr:to>
    <xdr:graphicFrame macro="">
      <xdr:nvGraphicFramePr>
        <xdr:cNvPr id="19" name="User vs Non-User Schools">
          <a:extLst>
            <a:ext uri="{FF2B5EF4-FFF2-40B4-BE49-F238E27FC236}">
              <a16:creationId xmlns:a16="http://schemas.microsoft.com/office/drawing/2014/main" id="{4AC4BD4A-674B-4F81-802D-C6247CAE1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182880</xdr:colOff>
      <xdr:row>20</xdr:row>
      <xdr:rowOff>179295</xdr:rowOff>
    </xdr:from>
    <xdr:to>
      <xdr:col>6</xdr:col>
      <xdr:colOff>172080</xdr:colOff>
      <xdr:row>35</xdr:row>
      <xdr:rowOff>20321</xdr:rowOff>
    </xdr:to>
    <xdr:graphicFrame macro="">
      <xdr:nvGraphicFramePr>
        <xdr:cNvPr id="20" name="Internal vs External RP">
          <a:extLst>
            <a:ext uri="{FF2B5EF4-FFF2-40B4-BE49-F238E27FC236}">
              <a16:creationId xmlns:a16="http://schemas.microsoft.com/office/drawing/2014/main" id="{E95F1873-02A3-4297-A273-B24AFC2CF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233680</xdr:colOff>
      <xdr:row>21</xdr:row>
      <xdr:rowOff>60960</xdr:rowOff>
    </xdr:from>
    <xdr:to>
      <xdr:col>19</xdr:col>
      <xdr:colOff>378460</xdr:colOff>
      <xdr:row>21</xdr:row>
      <xdr:rowOff>60960</xdr:rowOff>
    </xdr:to>
    <xdr:graphicFrame macro="">
      <xdr:nvGraphicFramePr>
        <xdr:cNvPr id="21" name="Chart 20">
          <a:extLst>
            <a:ext uri="{FF2B5EF4-FFF2-40B4-BE49-F238E27FC236}">
              <a16:creationId xmlns:a16="http://schemas.microsoft.com/office/drawing/2014/main" id="{4B37F939-7818-4317-BEAD-8252B8B5D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213360</xdr:colOff>
      <xdr:row>21</xdr:row>
      <xdr:rowOff>0</xdr:rowOff>
    </xdr:from>
    <xdr:to>
      <xdr:col>19</xdr:col>
      <xdr:colOff>358140</xdr:colOff>
      <xdr:row>35</xdr:row>
      <xdr:rowOff>20640</xdr:rowOff>
    </xdr:to>
    <xdr:graphicFrame macro="">
      <xdr:nvGraphicFramePr>
        <xdr:cNvPr id="22" name="City-wise Workshops">
          <a:extLst>
            <a:ext uri="{FF2B5EF4-FFF2-40B4-BE49-F238E27FC236}">
              <a16:creationId xmlns:a16="http://schemas.microsoft.com/office/drawing/2014/main" id="{3404D020-6091-4E1C-AFCE-5B838BF3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416560</xdr:colOff>
      <xdr:row>21</xdr:row>
      <xdr:rowOff>5604</xdr:rowOff>
    </xdr:from>
    <xdr:to>
      <xdr:col>24</xdr:col>
      <xdr:colOff>193040</xdr:colOff>
      <xdr:row>35</xdr:row>
      <xdr:rowOff>30801</xdr:rowOff>
    </xdr:to>
    <xdr:sp macro="" textlink="">
      <xdr:nvSpPr>
        <xdr:cNvPr id="2" name="Rectangle 1">
          <a:extLst>
            <a:ext uri="{FF2B5EF4-FFF2-40B4-BE49-F238E27FC236}">
              <a16:creationId xmlns:a16="http://schemas.microsoft.com/office/drawing/2014/main" id="{8EC7E7F0-0BF4-6B92-B7B4-D6E0A9A3BD29}"/>
            </a:ext>
          </a:extLst>
        </xdr:cNvPr>
        <xdr:cNvSpPr/>
      </xdr:nvSpPr>
      <xdr:spPr>
        <a:xfrm>
          <a:off x="12020251" y="3888442"/>
          <a:ext cx="2830083" cy="261375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19</xdr:col>
      <xdr:colOff>487680</xdr:colOff>
      <xdr:row>24</xdr:row>
      <xdr:rowOff>172720</xdr:rowOff>
    </xdr:from>
    <xdr:to>
      <xdr:col>21</xdr:col>
      <xdr:colOff>193040</xdr:colOff>
      <xdr:row>32</xdr:row>
      <xdr:rowOff>71120</xdr:rowOff>
    </xdr:to>
    <xdr:pic>
      <xdr:nvPicPr>
        <xdr:cNvPr id="12" name="Picture 11">
          <a:extLst>
            <a:ext uri="{FF2B5EF4-FFF2-40B4-BE49-F238E27FC236}">
              <a16:creationId xmlns:a16="http://schemas.microsoft.com/office/drawing/2014/main" id="{97A79CC4-E25E-BED8-2E84-D5D00E9E4322}"/>
            </a:ext>
          </a:extLst>
        </xdr:cNvPr>
        <xdr:cNvPicPr>
          <a:picLocks noChangeAspect="1"/>
        </xdr:cNvPicPr>
      </xdr:nvPicPr>
      <xdr:blipFill rotWithShape="1">
        <a:blip xmlns:r="http://schemas.openxmlformats.org/officeDocument/2006/relationships" r:embed="rId9"/>
        <a:srcRect l="18361" t="24886" r="57967" b="33232"/>
        <a:stretch>
          <a:fillRect/>
        </a:stretch>
      </xdr:blipFill>
      <xdr:spPr>
        <a:xfrm>
          <a:off x="12070080" y="4561840"/>
          <a:ext cx="924560" cy="1361440"/>
        </a:xfrm>
        <a:prstGeom prst="rect">
          <a:avLst/>
        </a:prstGeom>
        <a:ln>
          <a:noFill/>
        </a:ln>
        <a:effectLst>
          <a:softEdge rad="112500"/>
        </a:effectLst>
      </xdr:spPr>
    </xdr:pic>
    <xdr:clientData/>
  </xdr:twoCellAnchor>
  <xdr:twoCellAnchor>
    <xdr:from>
      <xdr:col>21</xdr:col>
      <xdr:colOff>243840</xdr:colOff>
      <xdr:row>21</xdr:row>
      <xdr:rowOff>162560</xdr:rowOff>
    </xdr:from>
    <xdr:to>
      <xdr:col>24</xdr:col>
      <xdr:colOff>132080</xdr:colOff>
      <xdr:row>27</xdr:row>
      <xdr:rowOff>142240</xdr:rowOff>
    </xdr:to>
    <xdr:sp macro="" textlink="Sheet1!$T$3">
      <xdr:nvSpPr>
        <xdr:cNvPr id="14" name="Rectangle 13">
          <a:extLst>
            <a:ext uri="{FF2B5EF4-FFF2-40B4-BE49-F238E27FC236}">
              <a16:creationId xmlns:a16="http://schemas.microsoft.com/office/drawing/2014/main" id="{673200F4-2B06-2D8A-3C0C-8D13918FC6BB}"/>
            </a:ext>
          </a:extLst>
        </xdr:cNvPr>
        <xdr:cNvSpPr/>
      </xdr:nvSpPr>
      <xdr:spPr>
        <a:xfrm>
          <a:off x="13045440" y="4003040"/>
          <a:ext cx="1717040" cy="1076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90BF471-401A-4C11-B023-009939D5635C}" type="TxLink">
            <a:rPr lang="en-US" sz="1100">
              <a:solidFill>
                <a:schemeClr val="lt1"/>
              </a:solidFill>
              <a:latin typeface="+mn-lt"/>
              <a:ea typeface="+mn-ea"/>
              <a:cs typeface="+mn-cs"/>
            </a:rPr>
            <a:pPr marL="0" indent="0" algn="l"/>
            <a:t> </a:t>
          </a:fld>
          <a:endParaRPr lang="en-IN" sz="1100">
            <a:solidFill>
              <a:schemeClr val="lt1"/>
            </a:solidFill>
            <a:latin typeface="+mn-lt"/>
            <a:ea typeface="+mn-ea"/>
            <a:cs typeface="+mn-cs"/>
          </a:endParaRPr>
        </a:p>
      </xdr:txBody>
    </xdr:sp>
    <xdr:clientData/>
  </xdr:twoCellAnchor>
  <xdr:twoCellAnchor>
    <xdr:from>
      <xdr:col>21</xdr:col>
      <xdr:colOff>264160</xdr:colOff>
      <xdr:row>29</xdr:row>
      <xdr:rowOff>111760</xdr:rowOff>
    </xdr:from>
    <xdr:to>
      <xdr:col>24</xdr:col>
      <xdr:colOff>152400</xdr:colOff>
      <xdr:row>34</xdr:row>
      <xdr:rowOff>111760</xdr:rowOff>
    </xdr:to>
    <xdr:sp macro="" textlink="">
      <xdr:nvSpPr>
        <xdr:cNvPr id="24" name="Rectangle 23">
          <a:extLst>
            <a:ext uri="{FF2B5EF4-FFF2-40B4-BE49-F238E27FC236}">
              <a16:creationId xmlns:a16="http://schemas.microsoft.com/office/drawing/2014/main" id="{4C44AF7B-E0A0-44EE-836A-346CE1C5AE70}"/>
            </a:ext>
          </a:extLst>
        </xdr:cNvPr>
        <xdr:cNvSpPr/>
      </xdr:nvSpPr>
      <xdr:spPr>
        <a:xfrm>
          <a:off x="13065760" y="5415280"/>
          <a:ext cx="171704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Unique Schools</a:t>
          </a:r>
        </a:p>
      </xdr:txBody>
    </xdr:sp>
    <xdr:clientData/>
  </xdr:twoCellAnchor>
  <xdr:twoCellAnchor>
    <xdr:from>
      <xdr:col>24</xdr:col>
      <xdr:colOff>243840</xdr:colOff>
      <xdr:row>21</xdr:row>
      <xdr:rowOff>16810</xdr:rowOff>
    </xdr:from>
    <xdr:to>
      <xdr:col>30</xdr:col>
      <xdr:colOff>515470</xdr:colOff>
      <xdr:row>35</xdr:row>
      <xdr:rowOff>30801</xdr:rowOff>
    </xdr:to>
    <xdr:graphicFrame macro="">
      <xdr:nvGraphicFramePr>
        <xdr:cNvPr id="25" name="Chart 24">
          <a:extLst>
            <a:ext uri="{FF2B5EF4-FFF2-40B4-BE49-F238E27FC236}">
              <a16:creationId xmlns:a16="http://schemas.microsoft.com/office/drawing/2014/main" id="{03F04CD6-DED8-4D61-B20C-940C815B9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314960</xdr:colOff>
      <xdr:row>24</xdr:row>
      <xdr:rowOff>152400</xdr:rowOff>
    </xdr:from>
    <xdr:to>
      <xdr:col>24</xdr:col>
      <xdr:colOff>91440</xdr:colOff>
      <xdr:row>27</xdr:row>
      <xdr:rowOff>60960</xdr:rowOff>
    </xdr:to>
    <xdr:sp macro="" textlink="'Pivot Table'!T3">
      <xdr:nvSpPr>
        <xdr:cNvPr id="26" name="Rectangle 25">
          <a:extLst>
            <a:ext uri="{FF2B5EF4-FFF2-40B4-BE49-F238E27FC236}">
              <a16:creationId xmlns:a16="http://schemas.microsoft.com/office/drawing/2014/main" id="{ED2FF233-B710-2E01-78BE-A04493B5D40F}"/>
            </a:ext>
          </a:extLst>
        </xdr:cNvPr>
        <xdr:cNvSpPr/>
      </xdr:nvSpPr>
      <xdr:spPr>
        <a:xfrm>
          <a:off x="13116560" y="4541520"/>
          <a:ext cx="160528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BC5C9D-55F3-450C-A257-E6DDB7680421}" type="TxLink">
            <a:rPr lang="en-US" sz="1800" b="0" i="0" u="none" strike="noStrike">
              <a:solidFill>
                <a:srgbClr val="000000"/>
              </a:solidFill>
              <a:latin typeface="Aptos Narrow"/>
            </a:rPr>
            <a:pPr algn="ctr"/>
            <a:t>867</a:t>
          </a:fld>
          <a:endParaRPr lang="en-IN" sz="1800"/>
        </a:p>
      </xdr:txBody>
    </xdr:sp>
    <xdr:clientData/>
  </xdr:twoCellAnchor>
  <xdr:twoCellAnchor>
    <xdr:from>
      <xdr:col>21</xdr:col>
      <xdr:colOff>325120</xdr:colOff>
      <xdr:row>31</xdr:row>
      <xdr:rowOff>142240</xdr:rowOff>
    </xdr:from>
    <xdr:to>
      <xdr:col>24</xdr:col>
      <xdr:colOff>101600</xdr:colOff>
      <xdr:row>34</xdr:row>
      <xdr:rowOff>50800</xdr:rowOff>
    </xdr:to>
    <xdr:sp macro="" textlink="'Pivot Table'!T4">
      <xdr:nvSpPr>
        <xdr:cNvPr id="28" name="Rectangle 27">
          <a:extLst>
            <a:ext uri="{FF2B5EF4-FFF2-40B4-BE49-F238E27FC236}">
              <a16:creationId xmlns:a16="http://schemas.microsoft.com/office/drawing/2014/main" id="{11E42040-2371-4689-B54E-32C45CC5CFCF}"/>
            </a:ext>
          </a:extLst>
        </xdr:cNvPr>
        <xdr:cNvSpPr/>
      </xdr:nvSpPr>
      <xdr:spPr>
        <a:xfrm>
          <a:off x="13126720" y="5811520"/>
          <a:ext cx="160528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E5701E-ABC2-40CA-B8BA-AF8AF1E96F4D}" type="TxLink">
            <a:rPr lang="en-US" sz="1800" b="0" i="0" u="none" strike="noStrike">
              <a:solidFill>
                <a:srgbClr val="000000"/>
              </a:solidFill>
              <a:latin typeface="Aptos Narrow"/>
            </a:rPr>
            <a:pPr algn="ctr"/>
            <a:t>531</a:t>
          </a:fld>
          <a:endParaRPr lang="en-IN" sz="1800"/>
        </a:p>
      </xdr:txBody>
    </xdr:sp>
    <xdr:clientData/>
  </xdr:twoCellAnchor>
  <xdr:oneCellAnchor>
    <xdr:from>
      <xdr:col>21</xdr:col>
      <xdr:colOff>345440</xdr:colOff>
      <xdr:row>22</xdr:row>
      <xdr:rowOff>78132</xdr:rowOff>
    </xdr:from>
    <xdr:ext cx="1524000" cy="311496"/>
    <xdr:sp macro="" textlink="">
      <xdr:nvSpPr>
        <xdr:cNvPr id="30" name="TextBox 29">
          <a:extLst>
            <a:ext uri="{FF2B5EF4-FFF2-40B4-BE49-F238E27FC236}">
              <a16:creationId xmlns:a16="http://schemas.microsoft.com/office/drawing/2014/main" id="{34D315F6-895E-F06F-E0E2-E00B899E6FEE}"/>
            </a:ext>
          </a:extLst>
        </xdr:cNvPr>
        <xdr:cNvSpPr txBox="1"/>
      </xdr:nvSpPr>
      <xdr:spPr>
        <a:xfrm>
          <a:off x="13147040" y="4101492"/>
          <a:ext cx="15240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a:solidFill>
                <a:schemeClr val="bg1"/>
              </a:solidFill>
            </a:rPr>
            <a:t>Total Schools</a:t>
          </a:r>
        </a:p>
      </xdr:txBody>
    </xdr:sp>
    <xdr:clientData/>
  </xdr:oneCellAnchor>
  <xdr:oneCellAnchor>
    <xdr:from>
      <xdr:col>21</xdr:col>
      <xdr:colOff>335280</xdr:colOff>
      <xdr:row>29</xdr:row>
      <xdr:rowOff>154132</xdr:rowOff>
    </xdr:from>
    <xdr:ext cx="1584960" cy="311496"/>
    <xdr:sp macro="" textlink="">
      <xdr:nvSpPr>
        <xdr:cNvPr id="31" name="TextBox 30">
          <a:extLst>
            <a:ext uri="{FF2B5EF4-FFF2-40B4-BE49-F238E27FC236}">
              <a16:creationId xmlns:a16="http://schemas.microsoft.com/office/drawing/2014/main" id="{CAA4C64F-6EE4-FE2E-DCD4-700B4A4C6634}"/>
            </a:ext>
          </a:extLst>
        </xdr:cNvPr>
        <xdr:cNvSpPr txBox="1"/>
      </xdr:nvSpPr>
      <xdr:spPr>
        <a:xfrm>
          <a:off x="13136880" y="5457652"/>
          <a:ext cx="15849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a:solidFill>
                <a:schemeClr val="bg1"/>
              </a:solidFill>
            </a:rPr>
            <a:t>Unique Schools</a:t>
          </a:r>
        </a:p>
      </xdr:txBody>
    </xdr:sp>
    <xdr:clientData/>
  </xdr:oneCellAnchor>
  <xdr:twoCellAnchor>
    <xdr:from>
      <xdr:col>18</xdr:col>
      <xdr:colOff>37950</xdr:colOff>
      <xdr:row>0</xdr:row>
      <xdr:rowOff>4557</xdr:rowOff>
    </xdr:from>
    <xdr:to>
      <xdr:col>22</xdr:col>
      <xdr:colOff>170030</xdr:colOff>
      <xdr:row>3</xdr:row>
      <xdr:rowOff>0</xdr:rowOff>
    </xdr:to>
    <xdr:sp macro="" textlink="">
      <xdr:nvSpPr>
        <xdr:cNvPr id="32" name="Rectangle 31">
          <a:extLst>
            <a:ext uri="{FF2B5EF4-FFF2-40B4-BE49-F238E27FC236}">
              <a16:creationId xmlns:a16="http://schemas.microsoft.com/office/drawing/2014/main" id="{43D52D50-B255-C307-3E88-4A03AD3E4462}"/>
            </a:ext>
          </a:extLst>
        </xdr:cNvPr>
        <xdr:cNvSpPr/>
      </xdr:nvSpPr>
      <xdr:spPr>
        <a:xfrm>
          <a:off x="11010750" y="4557"/>
          <a:ext cx="2570480" cy="5440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 Workshops </a:t>
          </a:r>
        </a:p>
        <a:p>
          <a:pPr algn="l"/>
          <a:r>
            <a:rPr lang="en-IN" sz="1400"/>
            <a:t>per City</a:t>
          </a:r>
          <a:endParaRPr lang="en-IN" sz="1400">
            <a:solidFill>
              <a:schemeClr val="bg1"/>
            </a:solidFill>
          </a:endParaRPr>
        </a:p>
      </xdr:txBody>
    </xdr:sp>
    <xdr:clientData/>
  </xdr:twoCellAnchor>
  <xdr:twoCellAnchor>
    <xdr:from>
      <xdr:col>22</xdr:col>
      <xdr:colOff>206861</xdr:colOff>
      <xdr:row>0</xdr:row>
      <xdr:rowOff>11206</xdr:rowOff>
    </xdr:from>
    <xdr:to>
      <xdr:col>26</xdr:col>
      <xdr:colOff>340062</xdr:colOff>
      <xdr:row>2</xdr:row>
      <xdr:rowOff>183926</xdr:rowOff>
    </xdr:to>
    <xdr:sp macro="" textlink="">
      <xdr:nvSpPr>
        <xdr:cNvPr id="34" name="Rectangle 33">
          <a:extLst>
            <a:ext uri="{FF2B5EF4-FFF2-40B4-BE49-F238E27FC236}">
              <a16:creationId xmlns:a16="http://schemas.microsoft.com/office/drawing/2014/main" id="{AB3F2E11-C083-4958-B17B-A124B1A037AD}"/>
            </a:ext>
          </a:extLst>
        </xdr:cNvPr>
        <xdr:cNvSpPr/>
      </xdr:nvSpPr>
      <xdr:spPr>
        <a:xfrm>
          <a:off x="13642714" y="11206"/>
          <a:ext cx="2576083" cy="5425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Average Workshops </a:t>
          </a:r>
        </a:p>
        <a:p>
          <a:pPr algn="l"/>
          <a:r>
            <a:rPr lang="en-IN" sz="1400"/>
            <a:t>per School</a:t>
          </a:r>
        </a:p>
      </xdr:txBody>
    </xdr:sp>
    <xdr:clientData/>
  </xdr:twoCellAnchor>
  <xdr:twoCellAnchor>
    <xdr:from>
      <xdr:col>26</xdr:col>
      <xdr:colOff>382494</xdr:colOff>
      <xdr:row>0</xdr:row>
      <xdr:rowOff>11206</xdr:rowOff>
    </xdr:from>
    <xdr:to>
      <xdr:col>30</xdr:col>
      <xdr:colOff>514574</xdr:colOff>
      <xdr:row>2</xdr:row>
      <xdr:rowOff>183926</xdr:rowOff>
    </xdr:to>
    <xdr:sp macro="" textlink="">
      <xdr:nvSpPr>
        <xdr:cNvPr id="36" name="Rectangle 35">
          <a:extLst>
            <a:ext uri="{FF2B5EF4-FFF2-40B4-BE49-F238E27FC236}">
              <a16:creationId xmlns:a16="http://schemas.microsoft.com/office/drawing/2014/main" id="{330D6AFB-7882-42C6-B775-62F3BD963139}"/>
            </a:ext>
          </a:extLst>
        </xdr:cNvPr>
        <xdr:cNvSpPr/>
      </xdr:nvSpPr>
      <xdr:spPr>
        <a:xfrm>
          <a:off x="16261229" y="11206"/>
          <a:ext cx="2574963" cy="5425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t>Total RP Fee</a:t>
          </a:r>
        </a:p>
      </xdr:txBody>
    </xdr:sp>
    <xdr:clientData/>
  </xdr:twoCellAnchor>
  <xdr:twoCellAnchor>
    <xdr:from>
      <xdr:col>20</xdr:col>
      <xdr:colOff>584200</xdr:colOff>
      <xdr:row>0</xdr:row>
      <xdr:rowOff>59914</xdr:rowOff>
    </xdr:from>
    <xdr:to>
      <xdr:col>22</xdr:col>
      <xdr:colOff>136039</xdr:colOff>
      <xdr:row>2</xdr:row>
      <xdr:rowOff>131034</xdr:rowOff>
    </xdr:to>
    <xdr:sp macro="" textlink="'Pivot Table'!T5">
      <xdr:nvSpPr>
        <xdr:cNvPr id="37" name="Rectangle 36">
          <a:extLst>
            <a:ext uri="{FF2B5EF4-FFF2-40B4-BE49-F238E27FC236}">
              <a16:creationId xmlns:a16="http://schemas.microsoft.com/office/drawing/2014/main" id="{335CA61E-C437-E223-82B4-39B1B8E09C82}"/>
            </a:ext>
          </a:extLst>
        </xdr:cNvPr>
        <xdr:cNvSpPr/>
      </xdr:nvSpPr>
      <xdr:spPr>
        <a:xfrm>
          <a:off x="12798612" y="59914"/>
          <a:ext cx="773280" cy="44091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C983DF-5751-48A5-BBB7-9B37185C0CC7}" type="TxLink">
            <a:rPr lang="en-US" sz="1600" b="0" i="0" u="none" strike="noStrike">
              <a:solidFill>
                <a:srgbClr val="000000"/>
              </a:solidFill>
              <a:latin typeface="Aptos Narrow"/>
            </a:rPr>
            <a:pPr algn="ctr"/>
            <a:t>4.01</a:t>
          </a:fld>
          <a:endParaRPr lang="en-IN" sz="1600"/>
        </a:p>
      </xdr:txBody>
    </xdr:sp>
    <xdr:clientData/>
  </xdr:twoCellAnchor>
  <xdr:twoCellAnchor>
    <xdr:from>
      <xdr:col>25</xdr:col>
      <xdr:colOff>127672</xdr:colOff>
      <xdr:row>0</xdr:row>
      <xdr:rowOff>55357</xdr:rowOff>
    </xdr:from>
    <xdr:to>
      <xdr:col>26</xdr:col>
      <xdr:colOff>311673</xdr:colOff>
      <xdr:row>2</xdr:row>
      <xdr:rowOff>126477</xdr:rowOff>
    </xdr:to>
    <xdr:sp macro="" textlink="'Pivot Table'!T6">
      <xdr:nvSpPr>
        <xdr:cNvPr id="39" name="Rectangle 38">
          <a:extLst>
            <a:ext uri="{FF2B5EF4-FFF2-40B4-BE49-F238E27FC236}">
              <a16:creationId xmlns:a16="http://schemas.microsoft.com/office/drawing/2014/main" id="{BCF7E844-B1B3-4356-A3E0-9FFA76E59009}"/>
            </a:ext>
          </a:extLst>
        </xdr:cNvPr>
        <xdr:cNvSpPr/>
      </xdr:nvSpPr>
      <xdr:spPr>
        <a:xfrm>
          <a:off x="15395687" y="55357"/>
          <a:ext cx="794721" cy="44091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8F7A7A-8E08-4507-A9E9-67AE406492FF}" type="TxLink">
            <a:rPr lang="en-US" sz="1600" b="0" i="0" u="none" strike="noStrike">
              <a:solidFill>
                <a:srgbClr val="000000"/>
              </a:solidFill>
              <a:latin typeface="Aptos Narrow"/>
            </a:rPr>
            <a:pPr algn="ctr"/>
            <a:t>1.66</a:t>
          </a:fld>
          <a:endParaRPr lang="en-IN" sz="1600"/>
        </a:p>
      </xdr:txBody>
    </xdr:sp>
    <xdr:clientData/>
  </xdr:twoCellAnchor>
  <xdr:twoCellAnchor>
    <xdr:from>
      <xdr:col>28</xdr:col>
      <xdr:colOff>481853</xdr:colOff>
      <xdr:row>0</xdr:row>
      <xdr:rowOff>49754</xdr:rowOff>
    </xdr:from>
    <xdr:to>
      <xdr:col>30</xdr:col>
      <xdr:colOff>468332</xdr:colOff>
      <xdr:row>2</xdr:row>
      <xdr:rowOff>120874</xdr:rowOff>
    </xdr:to>
    <xdr:sp macro="" textlink="'Pivot Table'!T7">
      <xdr:nvSpPr>
        <xdr:cNvPr id="41" name="Rectangle 40">
          <a:extLst>
            <a:ext uri="{FF2B5EF4-FFF2-40B4-BE49-F238E27FC236}">
              <a16:creationId xmlns:a16="http://schemas.microsoft.com/office/drawing/2014/main" id="{90D9B947-3127-4729-A629-3F579E03D48D}"/>
            </a:ext>
          </a:extLst>
        </xdr:cNvPr>
        <xdr:cNvSpPr/>
      </xdr:nvSpPr>
      <xdr:spPr>
        <a:xfrm>
          <a:off x="17582029" y="49754"/>
          <a:ext cx="1207921" cy="44091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EB2248-C257-4B40-99C2-B2977E1B1347}" type="TxLink">
            <a:rPr lang="en-US" sz="1200" b="0" i="0" u="none" strike="noStrike">
              <a:solidFill>
                <a:srgbClr val="000000"/>
              </a:solidFill>
              <a:latin typeface="Aptos Narrow"/>
            </a:rPr>
            <a:pPr algn="ctr"/>
            <a:t> ₹ 10,86,000 </a:t>
          </a:fld>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ksha" refreshedDate="46064.948086458331" createdVersion="8" refreshedVersion="8" minRefreshableVersion="3" recordCount="878" xr:uid="{F02095B9-C999-4D0C-A09F-F8EA88AD049C}">
  <cacheSource type="worksheet">
    <worksheetSource name="Table1"/>
  </cacheSource>
  <cacheFields count="32">
    <cacheField name="Year" numFmtId="0">
      <sharedItems containsSemiMixedTypes="0" containsString="0" containsNumber="1" containsInteger="1" minValue="2025" maxValue="2025"/>
    </cacheField>
    <cacheField name="Region" numFmtId="0">
      <sharedItems count="9">
        <s v="South 1"/>
        <s v="South 3"/>
        <s v="WEST"/>
        <s v="East 2"/>
        <s v="South 2"/>
        <s v="North 2"/>
        <s v="North 1"/>
        <s v="East 1"/>
        <s v="NE"/>
      </sharedItems>
    </cacheField>
    <cacheField name="RequestNo" numFmtId="0">
      <sharedItems containsBlank="1" count="619">
        <s v="HC/WS/0725/14"/>
        <s v="HC/WS/0725/4"/>
        <s v="HC/WS/0625/179"/>
        <s v="HC/WS/0625/184"/>
        <s v="HC/WS/0625/180"/>
        <s v="HC/WS/0725/12"/>
        <s v="HC/WS/0725/46"/>
        <s v="HC/WS/0725/71"/>
        <s v="HC/WS/0725/73"/>
        <s v="HC/WS/0725/72"/>
        <s v="HC/WS/0725/9"/>
        <s v="HC/WS/0725/45"/>
        <s v="HC/WS/0725/59"/>
        <s v="HC/WS/0725/76"/>
        <s v="HC/WS/0725/6"/>
        <s v="HC/WS/0725/61"/>
        <s v="HC/WS/0725/103"/>
        <s v="HC/WS/0725/32"/>
        <s v="HC/WS/0725/31"/>
        <s v="HC/WS/0725/126"/>
        <s v="HC/WS/0725/127"/>
        <s v="HC/WS/0725/124"/>
        <s v="HC/WS/0825/4"/>
        <s v="HC/WS/0825/16"/>
        <s v="HC/WS/0625/132"/>
        <s v="HC/WS/0625/131"/>
        <s v="HC/WS/0825/5"/>
        <s v="HC/WS/0725/74"/>
        <s v="HC/WS/0825/32"/>
        <s v="HC/WS/0825/24"/>
        <s v="HC/WS/0825/25"/>
        <s v="HC/WS/0825/27"/>
        <s v="HC/WS/0825/47"/>
        <s v="HC/WS/0825/31"/>
        <s v="HC/WS/0825/28"/>
        <s v="HC/WS/0825/93"/>
        <s v="HC/WS/0825/92"/>
        <s v="HC/WS/0825/91"/>
        <s v="HC/WS/0825/2"/>
        <s v="HC/WS/0925/28"/>
        <s v="HC/WS/0825/101"/>
        <s v="HC/WS/0825/102"/>
        <s v="HC/WS/0925/11"/>
        <s v="HC/WS/0825/100"/>
        <s v="HC/WS/0825/99"/>
        <s v="HC/WS/0825/98"/>
        <s v="HC/WS/0825/97"/>
        <s v="HC/WS/0825/96"/>
        <s v="HC/WS/0825/95"/>
        <s v="HC/WS/0925/49"/>
        <s v="HC/WS/0925/123"/>
        <s v="HC/WS/0925/118"/>
        <s v="HC/WS/0925/92"/>
        <s v="HC/WS/0925/90"/>
        <s v="HC/WS/0925/89"/>
        <s v="HC/WS/0925/64"/>
        <s v="HC/WS/0925/63"/>
        <s v="HC/WS/0925/52"/>
        <s v="HC/WS/0925/136"/>
        <s v="HC/WS/0925/142"/>
        <s v="HC/WS/1025/37"/>
        <s v="HC/WS/1025/71"/>
        <s v="HC/WS/1025/47"/>
        <s v="HC/WS/1025/99"/>
        <s v="HC/WS/1025/48"/>
        <s v="HC/WS/1025/104"/>
        <s v="HC/WS/1025/147 "/>
        <s v="HC/WS/1025/146 "/>
        <s v="HC/WS/1025/158"/>
        <s v="HC/WS/1125/26"/>
        <s v="HC/WS/1125/25"/>
        <s v="HC/WS/1125/24"/>
        <s v="HC/WS/1025/129"/>
        <s v="HC/WS/1125/67"/>
        <s v="HC/WS/1125/65"/>
        <s v="HC/WS/1125/15"/>
        <s v="HC/WS/1125/92"/>
        <s v="HC/WS/1025/46"/>
        <s v="HC/WS/1125/93"/>
        <s v="HC/WS/1125/157"/>
        <s v="HC/WS/1125/208"/>
        <s v="HC/WS/1125/124"/>
        <s v="HC/WS/1125/143"/>
        <s v="HC/WS/1025/105"/>
        <s v="HC/WS/1125/23"/>
        <s v="HC/WS/1125/169"/>
        <s v="HC/WS/1125/231 "/>
        <s v="HC/WS/1125/232 "/>
        <s v="HC/WS/1125/233 "/>
        <s v="HC/WS/1125/91 "/>
        <s v="HC/WS/1125/234 "/>
        <s v="HC/WS/1125/235 "/>
        <s v="HC/WS/0925/37"/>
        <s v="HC/WS/0925/116"/>
        <s v="HC/WS/0925/61"/>
        <s v="HC/WS/0925/34"/>
        <s v="HC/WS/0825/82"/>
        <s v="HC/WS/0925/20"/>
        <s v="HC/WS/0925/10"/>
        <s v="HC/WS/0925/24"/>
        <s v="HC/WS/0925/22"/>
        <s v="HC/WS/0925/38"/>
        <s v="HC/WS/0925/110"/>
        <s v="HC/WS/0925/23"/>
        <s v="HC/WS/0925/26"/>
        <s v="HC/WS/0925/27"/>
        <s v="HC/WS/0925/21"/>
        <s v="HC/WS/0925/65"/>
        <s v="HC/WS/0925/66"/>
        <s v="HC/WS/0925/129"/>
        <s v="HC/WS/0925/130"/>
        <s v="HC/WS/0825/83"/>
        <s v="HC/WS/0925/62"/>
        <s v="HC/WS/0925/94"/>
        <s v="HC/WS/0925/86"/>
        <s v="HC/WS/0925/41"/>
        <s v="HC/WS/0925/42"/>
        <s v="HC/WS/0825/84"/>
        <s v="HC/WS/0925/126"/>
        <s v="HC/WS/1025/1"/>
        <s v="HC/WS/1025/51"/>
        <s v="HC/WS/1025/52"/>
        <s v="HC/WS/1025/73"/>
        <s v="HC/WS/1025/84"/>
        <s v="HC/WS/1025/87"/>
        <s v="HC/WS/1025/92"/>
        <s v="HC/WS/1025/95"/>
        <s v="HC/WS/1025/93"/>
        <s v="HC/WS/1025/111"/>
        <s v="HC/WS/1025/2"/>
        <s v="HC/WS/1025/42"/>
        <s v="HC/WS/1025/74"/>
        <s v="HC/WS/1025/75"/>
        <s v="HC/WS/1025/88"/>
        <s v="HC/WS/1025/85"/>
        <s v="HC/WS/1025/86"/>
        <s v="HC/WS/1025/91"/>
        <s v="HC/WS/1025/94"/>
        <s v="HC/WS/1025/96"/>
        <s v="HC/WS/1025/102"/>
        <s v="HC/WS/1125/168"/>
        <s v="HC/WS/1125/84"/>
        <s v="HC/WS/1125/95"/>
        <s v="HC/WS/1025/67"/>
        <s v="HC/WS/1025/68"/>
        <s v="HC/WS/1125/1"/>
        <s v="HC/WS/1125/102"/>
        <s v="HC/WS/1125/103"/>
        <s v="HC/WS/1125/111"/>
        <s v="HC/WS/1125/122"/>
        <s v="HC/WS/1125/123"/>
        <s v="HC/WS/1125/127"/>
        <s v="HC/WS/1125/128"/>
        <s v="HC/WS/1125/130"/>
        <s v="HC/WS/1125/131"/>
        <s v="HC/WS/1125/132"/>
        <s v="HC/WS/1125/134"/>
        <s v="HC/WS/1125/135"/>
        <s v="HC/WS/1125/136"/>
        <s v="HC/WS/1125/154"/>
        <s v="HC/WS/1125/172 "/>
        <s v="HC/WS/1125/173 "/>
        <s v="HC/WS/1125/174 "/>
        <s v="HC/WS/1125/175 "/>
        <s v="HC/WS/1125/34"/>
        <s v="HC/WS/1125/35"/>
        <s v="HC/WS/1125/4"/>
        <s v="HC/WS/1125/5"/>
        <s v="HC/WS/1125/6"/>
        <s v="HC/WS/1125/83"/>
        <s v="HC/WS/1125/94"/>
        <s v="HC/WS/1125/96"/>
        <s v="HC/WS/1125/97"/>
        <s v="HC/WS/1125/213 "/>
        <s v="HC/WS/1125/206 "/>
        <s v="HC/WS/1125/194 "/>
        <s v="HC/WS/0725/63"/>
        <s v="HC/WS/0725/19"/>
        <s v="HC/WS/0725/81"/>
        <s v="HC/WS/0725/50"/>
        <s v="HC/WS/0725/29"/>
        <s v="HC/WS/0725/84"/>
        <s v="HC/WS/0725/57"/>
        <s v="HC/WS/0725/54"/>
        <s v="HC/WS/0725/24"/>
        <s v="HC/WS/0725/67"/>
        <s v="HC/WS/0725/51"/>
        <s v="HC/WS/0725/68"/>
        <s v="HC/WS/0725/99"/>
        <s v="HC/WS/0725/129"/>
        <s v="HC/WS/0725/102"/>
        <s v="HC/WS/0725/130"/>
        <s v="HC/WS/0725/3"/>
        <s v="HC/WS/0725/5"/>
        <s v="HC/WS/0725/100"/>
        <s v="HC/WS/0725/128"/>
        <s v="HC/WS/0725/80"/>
        <s v="HC/WS/0725/131"/>
        <s v="HC/WS/0725/113"/>
        <s v="HC/WS/0725/49"/>
        <s v="HC/WS/0825/45"/>
        <s v="HC/WS/0825/9"/>
        <s v="HC/WS/0825/21"/>
        <s v="HC/WS/0825/10"/>
        <s v="HC/WS/0725/116"/>
        <s v="HC/WS/0725/125"/>
        <s v="HC/WS/0825/81"/>
        <s v="HC/WS/0825/53"/>
        <s v="HC/WS/0825/44"/>
        <s v="HC/WS/0825/8"/>
        <s v="HC/WS/0825/46"/>
        <s v="HC/WS/0725/8"/>
        <s v="HC/WS/0725/10"/>
        <s v="HC/WS/0725/70 "/>
        <s v="HC/WS/0725/94"/>
        <s v="HC/WS/0725/98"/>
        <s v="HC/WS/0825/36"/>
        <s v="HC/WS/0725/91"/>
        <s v="HC/WS/0825/55"/>
        <s v="HC/WS/0825/56"/>
        <s v="HC/WS/0825/57"/>
        <s v="HC/WS/0825/35"/>
        <s v="HC/WS/0725/118"/>
        <m/>
        <s v="HC/WS/0925/7 "/>
        <s v="HC/WS/0925/19"/>
        <s v="HC/WS/1025/50"/>
        <s v="HC/WS/1025/69"/>
        <s v="HC/WS/1025/70"/>
        <s v="HC/WS/1025/63"/>
        <s v="HC/WS/1025/64"/>
        <s v="HC/WS/1025/108"/>
        <s v="HC/WS/1015/109"/>
        <s v="HC/WS/1025/53"/>
        <s v="HC/WS/1025/118"/>
        <s v="HC/WS/1025/163"/>
        <s v="HC/WS/1125/17"/>
        <s v="HC/WS/1125/141"/>
        <s v="HC/WS/0625/181"/>
        <s v="HC/WS/0625/182"/>
        <s v="HC/WS/0725/33"/>
        <s v="HC/WS/0825/58"/>
        <s v="HC/WS/0925/43 "/>
        <s v="HC/WS/0925/44 "/>
        <s v="HC/WS/0925/45 "/>
        <s v="HC/WS/0925/55"/>
        <s v="HC/WS/0925/59"/>
        <s v="HC/WS/0925/85"/>
        <s v="HC/WS/1025/55 "/>
        <s v="HC/WS/1025/56 "/>
        <s v="HC/WS/0725/114"/>
        <s v="HS/WS/1025/143"/>
        <s v="HC/WS/1025/160 "/>
        <s v="HC/WS/1025/161 "/>
        <s v="HC/WS/1025/162 "/>
        <s v="HC/WS/1025/134"/>
        <s v="HC/WS/1025/133"/>
        <s v="HC/WS/1025/79"/>
        <s v="HC/WS/1125/21"/>
        <s v="HC/WS/1125/30"/>
        <s v="HC/WS/1125/70"/>
        <s v="HC/WS/1125/71"/>
        <s v="HC/WS/1025/144"/>
        <s v="HC/WS/1125/85"/>
        <s v="HC/WS/1125/36"/>
        <s v="HC/WS/1125/166"/>
        <s v="HC/WS/1125/167"/>
        <s v="HC/WS/1125/214"/>
        <s v="HC/WS/1125/178"/>
        <s v="HC/WS/1125/179"/>
        <s v="HC/WS/1125/226"/>
        <s v="HC/WS/1125/215"/>
        <s v="HC/WS/0625/53"/>
        <s v="HC/WS/0625/183"/>
        <s v="HC/WS/0725/64 "/>
        <s v="HC/WS/0625/189"/>
        <s v="HC/WS/0725/16"/>
        <s v="HC/WS/0725/65 "/>
        <s v="HC/WS/0625/140"/>
        <s v="HC/WS/0725/15"/>
        <s v="HC/WS/0725/21"/>
        <s v="HC/WS/0625/190"/>
        <s v="HC/WS/0725/38 "/>
        <s v="HC/WS/0725/34"/>
        <s v="HC/WS/0625/117"/>
        <s v="HC/WS/0625/66"/>
        <s v="HC/WS/0725/20"/>
        <s v="HC/WS/0625/118"/>
        <s v="HC/WS/0825/7 "/>
        <s v="HC/WS/0625/119"/>
        <s v="HC/WS/0625/120"/>
        <s v="HC/WS/0625/191"/>
        <s v="HC/WS/0725/66 "/>
        <s v="HC/WS/0725/17"/>
        <s v="HC/WS/0725/42"/>
        <s v="HC/WS/0725/78"/>
        <s v="HC/WS/0725/ 39"/>
        <s v="HC/WS/0725/90"/>
        <s v="HC/WS/0725/40"/>
        <s v="HC/WS/0725/92"/>
        <s v="HC/WS/0725/44"/>
        <s v="HC/WS/0725/109"/>
        <s v="HC/WS/0825/6 "/>
        <s v="HC/WS/0725/107"/>
        <s v="HC/WS/0725/111"/>
        <s v="HC/WS/0725/135"/>
        <s v="HC/WS/0825/49"/>
        <s v="HC/WS/0725/132 "/>
        <s v="HC/WS/0725/96"/>
        <s v=" HC/WS/0725/97"/>
        <s v="HC/WS/0825/18"/>
        <s v="HC/WS/0825/17 "/>
        <s v="HC/WS/0825/23"/>
        <s v="HC/WS/0825/29"/>
        <s v="HC/WS/0825/37"/>
        <s v="HC/WS/0925/6"/>
        <s v="HC/WS/0825/61 "/>
        <s v="HC/WS/0825/30"/>
        <s v="HC/WS/0925/1 "/>
        <s v="HC/WS/0925/3 "/>
        <s v="HC/WS/0925/2 "/>
        <s v="HC/WS/0825/68 "/>
        <s v="HC/WS/0925/5 "/>
        <s v="HC/WS/0925/4 "/>
        <s v="HC/WS/0825/66 "/>
        <s v="HC/WS/0825/67 "/>
        <s v="HC/WS/0825/87 "/>
        <s v="HC/WS/0825/63 "/>
        <s v="HC/WS/0925/8 "/>
        <s v="HC/WS/0925/12"/>
        <s v="HC/WS/0825/14"/>
        <s v="HC/WS/0825/88"/>
        <s v="HC/WS/0925/17"/>
        <s v="HC/WS/1025/8 "/>
        <s v="HC/WS/0825/78"/>
        <s v="HC/WS/0925/35"/>
        <s v="HC/WS/0825/59"/>
        <s v="HC/WS/0925/18"/>
        <s v="HC/WS/0925/113"/>
        <s v="HC/WS/0925/108"/>
        <s v="HC/WS/0925/109"/>
        <s v="HC/WS/0925/103"/>
        <s v="HC/WS/0925/104"/>
        <s v="HC/WS/0925/105"/>
        <s v="HC/WS/0925/88"/>
        <s v="HC/WS/0925/112"/>
        <s v="HC/WS/0925/120"/>
        <s v="HC/WS/0925/121 "/>
        <s v="HC/WS/0925/122"/>
        <s v="HC/WS/0925/111 "/>
        <s v="HC/WS/0925/115"/>
        <s v="HC/WS/0925/114"/>
        <s v="HC/WS/1025/4 "/>
        <s v="HC/WS/1025/66 "/>
        <s v="HC/WS/1025/65 "/>
        <s v=" "/>
        <s v="HC/WS/1025/9"/>
        <s v="HC/WS/1025/132"/>
        <s v="HC/WS/1025/131"/>
        <s v="HC/WS/1025/148 "/>
        <s v="HC/WS/1025/45 "/>
        <s v="HC/WS/1025/57"/>
        <s v="HC/WS/1025/97 "/>
        <s v="HC/WS/1025/98 "/>
        <s v="HC/WS/1025/114"/>
        <s v="HC/WS/1025/115"/>
        <s v="HC/WS/1025/116"/>
        <s v="HC/WS/1025/58"/>
        <s v="HC/WS/1025/113 "/>
        <s v="HC/WS/1025/72 "/>
        <s v="HC/WS/1025/78"/>
        <s v="HC/WS/0925/83"/>
        <s v="HC/WS/0925/117"/>
        <s v="HC/WS/1025/112 "/>
        <s v="HC/WS/0925/106"/>
        <s v="HC/WS/1025/80"/>
        <s v="HC/WS/1025/81 "/>
        <s v="HC/WS/1025/82 "/>
        <s v="HC/WS/1025/140"/>
        <s v="HC/WS/1025/139 "/>
        <s v="HC/WS/1025/136 "/>
        <s v="HC/WS/1025/135 "/>
        <s v="HC/WS/1025/49"/>
        <s v="HC/WS/1025/60"/>
        <s v="HC/WS/1025/145"/>
        <s v="HC/WS/1125/27 "/>
        <s v="HC/WS/1125/16"/>
        <s v="HC/WS/0925/124"/>
        <s v="HC/WS/1125/28"/>
        <s v="HC/WS/1125/60"/>
        <s v="HC/WS/1125/61"/>
        <s v="HC/WS/1125/44"/>
        <s v="HC/WS/1125/201"/>
        <s v="HC/WS/1125/39 "/>
        <s v="HC/WS/1125/41 "/>
        <s v="HC/WS/1125/40"/>
        <s v="HC/WS/1125/112 "/>
        <s v="HC/WS/1125/113 "/>
        <s v="HC/WS/1125/211"/>
        <s v="HC/WS/1125/212"/>
        <s v="HC/WS/1125/66"/>
        <s v="HC/WS/1125/42"/>
        <s v="HC/WS/1125/43 "/>
        <s v="HC/WS/1125/114"/>
        <s v="HC/WS/1125/115"/>
        <s v="HC/WS/1125/116"/>
        <s v="HC/WS/1125/230 "/>
        <s v="HC/WS/1125/229 "/>
        <s v="HC/WS/1125/68"/>
        <s v="HC/WS/1025/164 "/>
        <s v="HC/WS/1125/99"/>
        <s v="HC/WS/1125/100"/>
        <s v="HC/WS/1125/120"/>
        <s v="HC/WS/1125/121"/>
        <s v="HC/WS/1125/101"/>
        <s v="HC/WS/1125/109"/>
        <s v="HC/WS/1125/192"/>
        <s v="_x0009_HC/WS/1125/200"/>
        <s v="HC/WS/1125/126 "/>
        <s v="HC/WS/1225/1 "/>
        <s v="HC/WS/1125/117"/>
        <s v="HC/WS/1125/119"/>
        <s v="HC/WS/1125/251 "/>
        <s v="HC/WS/1125/250 "/>
        <s v="HC/WS/1125/191 "/>
        <s v="HC/WS/1125/72"/>
        <s v="HC/WS/1125/74 "/>
        <s v="HC/WS/1125/156"/>
        <s v="HC/WS/1125/184"/>
        <s v="HC/WS/1125/185"/>
        <s v="HC/WS/1125/254 "/>
        <s v="HC/WS/1125/181"/>
        <s v="HC/WS/1125/182"/>
        <s v="HC/WS/1125/186"/>
        <s v="HC/WS/1125/187"/>
        <s v="HC/WS/1125/252 "/>
        <s v="HC/WS/1125/193"/>
        <s v="HC/WS/1125/237 "/>
        <s v="HC/WS/1125/238 "/>
        <s v="HC/WS/1125/239 "/>
        <s v="HC/WS/1125/249 "/>
        <s v="HC/WS/1125/248 "/>
        <s v="HC/WS/1125/188"/>
        <s v="HC/WS/1125/207"/>
        <s v="HC/WS/1125/240 "/>
        <s v="HC/WS/1125/242 "/>
        <s v="HC/WS/1125/241 "/>
        <s v="HC/WS/1125/243 "/>
        <s v="HC/WS/1125/189"/>
        <s v="HC/WS/1125/227"/>
        <s v="HC/WS/1125/244 "/>
        <s v="HC/WS/1125/245 "/>
        <s v="HC/WS/1125/246 "/>
        <s v="HC/WS/1125/228"/>
        <s v="HC/WS/1225/2"/>
        <s v="HC/WS/0725/22"/>
        <s v="HC/WS/0725/23 "/>
        <s v=" HC/WS/0825/11"/>
        <s v="HC/WS/0925/9"/>
        <s v="HC/WS/1025/21"/>
        <s v="HC/WS/0925/53"/>
        <s v="HC/WS/0925/46 "/>
        <s v="HC/WS/0925/87 "/>
        <s v="HC/WS/0925/56 "/>
        <s v="HC/WS/0925/57 "/>
        <s v="HC/WS/0925/58 "/>
        <s v="HC/WS/1025/20"/>
        <s v="HC/WS/1025/22"/>
        <s v="HC/WS/0925/131"/>
        <s v="HC/WS/0925/132"/>
        <s v="HC/WS/0925/133"/>
        <s v="HC/WS/0925/95"/>
        <s v="HC/WS/0925/134"/>
        <s v="HC/WS/0925/135"/>
        <s v="HC/WS/1025/17"/>
        <s v="HC/WS/1025/19"/>
        <s v="HC/WS/1025/18"/>
        <s v="HC/WS/1025/25"/>
        <s v="HC/WS/1025/26"/>
        <s v="HC/WS/1025/27"/>
        <s v="HC/WS/1025/38"/>
        <s v="HC/WS/1025/43"/>
        <s v="HC/WS/1025/24"/>
        <s v="HC/WS/1025/100"/>
        <s v="HC/WS/0925/125"/>
        <s v="HC/WS/1025/137 "/>
        <s v="HC/WS/1025/167 "/>
        <s v="HC/WS/1025/23"/>
        <s v="HC/WS/1025/39"/>
        <s v="HC/WS/1025/168"/>
        <s v="HC/WS/1025/107"/>
        <s v="HC/WS/1125/9"/>
        <s v="HC/WS/1125/10"/>
        <s v="HC/WS/1125/11"/>
        <s v="HC/WS/1125/13"/>
        <s v="HC/WS/1125/32"/>
        <s v="HC/WS/1125/33"/>
        <s v="HC/WS/1125/63"/>
        <s v="HC/WS/1125/62"/>
        <s v="HC/WS/1025/110 "/>
        <s v="HC/WS/1125/87"/>
        <s v="HC/WS/1125/88 "/>
        <s v="HC/WS/1125/106 "/>
        <s v="HC/WS/1125/163"/>
        <s v="HC/WS/1125/98 "/>
        <s v="HC/WS/1125/20 "/>
        <s v="HC/WS/1125/107 "/>
        <s v="HC/WS/1125/162"/>
        <s v="HC/WS/0725/26"/>
        <s v="HC/WS/0725/28"/>
        <s v="HC/WS/0725/27"/>
        <s v="HC/WS/0725/2 "/>
        <s v="HC/WS/0725/121   "/>
        <s v="HC/WS/0725/122  "/>
        <s v="HC/WS/0725/37 "/>
        <s v="HC/WS/0725/123 "/>
        <s v="HC/WS/0725/62 "/>
        <s v="HC/WS/0725/58 "/>
        <s v="HC/WS/0725/69 "/>
        <s v="HC/WS/0725/101 "/>
        <s v="HC/WS/0725/105"/>
        <s v="HC/WS/0725/104"/>
        <s v="HC/WS/0725/108 "/>
        <s v="HC/WS/0725/106 "/>
        <s v="HC/WS/0825/22"/>
        <s v="HC/WS/0925/33"/>
        <s v="HC/WS/0825/76"/>
        <s v="HC/WS/0925/47"/>
        <s v="HC/WS/0925/84"/>
        <s v="HC/WS/1025/5"/>
        <s v="HC/WS/1025/6"/>
        <s v="HC/WS/1025/7"/>
        <s v="HC/WS/1125/137"/>
        <s v="HC/WS/0625/98"/>
        <s v="HC/WS/0725/85"/>
        <s v="HC/WS/0625/97"/>
        <s v="HC/WS/0725/88"/>
        <s v="HC/WS/0625/100"/>
        <s v="HC/WS/0625/106"/>
        <s v="HC/WS/0625/105"/>
        <s v="HC/WS/0625/113"/>
        <s v="HC/WS/0725/95"/>
        <s v="HC/WS/0625/108"/>
        <s v="HC/WS/0625/112"/>
        <s v="HC/WS/0625/111"/>
        <s v="HC/WS/0625/110"/>
        <s v="C/WS/0725/86"/>
        <s v="HC/WS/0725/87"/>
        <s v="HC/WS/0725/89"/>
        <s v="HC/WS/0625/187"/>
        <s v="HC/WS/0725/25"/>
        <s v="HC/WS/0725/11"/>
        <s v="HC/WS/1125/2"/>
        <s v="HC/WS/1125/49"/>
        <s v="HC/WS/1125/50"/>
        <s v="HC/WS/0825/74"/>
        <s v="HC/WS/1025/124"/>
        <s v="HC/WS/1025/120"/>
        <s v="HC/WS/1025/35"/>
        <s v="HC/WS/0825/38"/>
        <s v="HC/WS/0925/73"/>
        <s v="HC/WS/0925/79"/>
        <s v="HC/WS/1025/30"/>
        <s v="HC/WS/1125/46"/>
        <s v="HC/WS/1125/52"/>
        <s v="HC/WS/1125/22"/>
        <s v="HC/WS/1025/151"/>
        <s v="HC/WS/1025/36"/>
        <s v="HC/WS/0925/69"/>
        <s v="HC/WS/0825/42"/>
        <s v="HC/WS/0825/43"/>
        <s v="HC/WS/1125/54"/>
        <s v="HC/WS/1025/125"/>
        <s v="HC/WS/0825/71"/>
        <s v="HC/WS/1025/29"/>
        <s v="HC/WS/1025/121"/>
        <s v="HC/WS/0825/34"/>
        <s v="HC/WS/1025/123"/>
        <s v="HC/WS/0925/76"/>
        <s v="HC/WS/1125/51"/>
        <s v="HC/WS/1025/152"/>
        <s v="HC/WS/0725/53"/>
        <s v="HC/WS/1025/122"/>
        <s v="HC/WS/0725/110"/>
        <s v="HC/WS/1125/45"/>
        <s v="HC/WS/0925/72"/>
        <s v="HC/WS/0825/72"/>
        <s v="HC/WS/1025/128"/>
        <s v="HC/WS/0825/41"/>
        <s v="HC/WS/0925/67"/>
        <s v="HC/WS/1125/205"/>
        <s v="HC/WS/0925/70"/>
        <s v="HC/WS/0825/39"/>
        <s v="HC/WS/0925/68"/>
        <s v="HC/WS/0925/75"/>
        <s v="HC/WS/1125/55"/>
        <s v="HC/WS/0825/50"/>
        <s v="HC/WS/0825/51"/>
        <s v="HC/WS/1025/33"/>
        <s v="HC/WS/0925/71"/>
        <s v="HC/WS/1025/34"/>
        <s v="HC/WS/0825/73"/>
        <s v="HC/WS/1025/126"/>
        <s v="HC/WS/0925/74"/>
        <s v="HC/WS/1125/59"/>
        <s v="HC/WS/1125/31"/>
        <s v="HC/WS/0925/30"/>
        <s v="HC/WS/0825/40"/>
        <s v="HC/WS/0925/77"/>
        <s v="HC/WS/1025/31"/>
        <s v="HC/WS/1125/58"/>
        <s v="HC/WS/0925/78"/>
        <s v="HC/WS/1025/150"/>
        <s v="HC/WS/1125/48"/>
        <s v="HC/WS/1125/53"/>
        <s v="HC/WS/0925/60"/>
        <s v="HC/WS/1025/127"/>
        <s v="HC/WS/1025/32"/>
        <s v="HC/WS/0825/52"/>
      </sharedItems>
    </cacheField>
    <cacheField name="City" numFmtId="0">
      <sharedItems count="219">
        <s v="Hosur"/>
        <s v="Krishnagiri"/>
        <s v="Chennai"/>
        <s v="Namakkal"/>
        <s v="Kanyakumari"/>
        <s v="Tirupur"/>
        <s v="Tirunelveli"/>
        <s v="Karur"/>
        <s v="Salem"/>
        <s v="Thanjavur"/>
        <s v="Thootukudi"/>
        <s v="Dindigul"/>
        <s v="Tanjore"/>
        <s v="Erode"/>
        <s v="Pudukkottai"/>
        <s v="Tirupati"/>
        <s v="Tenkasi"/>
        <s v="Coimbatore"/>
        <s v="Karaikal"/>
        <s v="Thiruvarur"/>
        <s v="Madurai"/>
        <s v="Dharmapuri"/>
        <s v="Trichy"/>
        <s v="Pudukkotai"/>
        <s v="Ramnad"/>
        <s v="Sivakasi"/>
        <s v="Harur"/>
        <s v="Cuddalore"/>
        <s v="Virudunagar"/>
        <s v="Nagappatinam"/>
        <s v="Sankarankovil"/>
        <s v="Tiruvallur"/>
        <s v="Pune"/>
        <s v="Mumbai"/>
        <s v="Rajkot"/>
        <s v="Surat"/>
        <s v="Vadodara"/>
        <s v="Sehore"/>
        <s v="Betul"/>
        <s v="Latur"/>
        <s v="Nagpur"/>
        <s v="Thane"/>
        <s v="Mandleshwer"/>
        <s v="Ahmedabad"/>
        <s v="Ujjain"/>
        <s v="Aurangabad"/>
        <s v="Navi Mumbai"/>
        <s v="Khargone"/>
        <s v="Kasrawat"/>
        <s v="Indore"/>
        <s v="Vadodara "/>
        <s v="Ichalkaranji"/>
        <s v="Surat "/>
        <s v="Mumbai "/>
        <s v="Nashik "/>
        <s v="Pune "/>
        <s v="Aurangabad "/>
        <s v="Raigad"/>
        <s v="Dhule"/>
        <s v="Nashik"/>
        <s v="Sanawad"/>
        <s v="Jalgoan"/>
        <s v="Yavatmal"/>
        <s v="Nanded"/>
        <s v="Bhavnagar"/>
        <s v="Burdwan"/>
        <s v="Raipur"/>
        <s v="Islampur"/>
        <s v="Kolkata"/>
        <s v="Birpara"/>
        <s v="Raiganj"/>
        <s v="Jalpaiguri"/>
        <s v="Haldia"/>
        <s v="Bishnupur"/>
        <s v="Howrah"/>
        <s v="Durgapur"/>
        <s v="Kulti"/>
        <s v="Katwa"/>
        <s v="Memari"/>
        <s v="Chakdah"/>
        <s v="Baruipur"/>
        <s v="Bilaspur"/>
        <s v="Jaigaon"/>
        <s v="Coochbihar"/>
        <s v="Barrackpore"/>
        <s v="Aldur"/>
        <s v="Belur"/>
        <s v="Bangalore"/>
        <s v="Almatti"/>
        <s v="Chintamani"/>
        <s v="Mulbagal"/>
        <s v="Chikkaballapur"/>
        <s v="Greater Noida"/>
        <s v="Lucknow"/>
        <s v="Delhi"/>
        <s v="Mukerian "/>
        <s v="Jaipur"/>
        <s v="Bathinda"/>
        <s v="Ghaziabad"/>
        <s v="Dehradun"/>
        <s v="Doda"/>
        <s v="Mau"/>
        <s v="Jammu"/>
        <s v="Raebareli"/>
        <s v="Gajraula"/>
        <s v="Bhilwara"/>
        <s v="Kanpur"/>
        <s v="Gaya"/>
        <s v="Gorakhpur"/>
        <s v="Bareilly"/>
        <s v="Mathura"/>
        <s v="Bulandshahr"/>
        <s v="Kharar"/>
        <s v="Pilakua"/>
        <s v="Bhiwani"/>
        <s v="Uklana"/>
        <s v="Noida"/>
        <s v="Rohtak"/>
        <s v="Srinagar"/>
        <s v="Ludhiana "/>
        <s v="Meerut"/>
        <s v="Gurugram"/>
        <s v="Ratangarh"/>
        <s v="Ayodhya"/>
        <s v="Agra"/>
        <s v="Jhansi"/>
        <s v="Pathankot"/>
        <s v="Saharanpur"/>
        <s v="Azamgarh"/>
        <s v="Deoband"/>
        <s v="Faridabad"/>
        <s v="Sirsa"/>
        <s v="Fatehabad"/>
        <s v="Ratia"/>
        <s v="Jodhpur"/>
        <s v="Phalodi"/>
        <s v="Mandi"/>
        <s v="Jagraon"/>
        <s v="Baru Sahib"/>
        <s v="Prayagraj"/>
        <s v="Ludhiana"/>
        <s v="Garhshankar"/>
        <s v="Mohali"/>
        <s v="Baghi, Shimla"/>
        <s v="Barnala"/>
        <s v="Mullanpur, Ludhiana"/>
        <s v="Kot Isse Khan, Moga"/>
        <s v="Baghi"/>
        <s v="Chandigarh"/>
        <s v="Jalalabad"/>
        <s v="Muktsar"/>
        <s v="Aligarh"/>
        <s v="Mudki, Firozpur"/>
        <s v="Moga"/>
        <s v="Bikaner"/>
        <s v="Zira"/>
        <s v="Suratgarh"/>
        <s v="Malout"/>
        <s v="Panchkula"/>
        <s v="Mundathanam, Kottayam "/>
        <s v="Kottayam"/>
        <s v="Sulur"/>
        <s v="Chavakad"/>
        <s v="Elamakara, Ernakulam"/>
        <s v="Trichur"/>
        <s v="Ernakulam"/>
        <s v="Trivandrum"/>
        <s v="Kollam"/>
        <s v="Ernakulam "/>
        <s v="Mala"/>
        <s v="Chalakudy"/>
        <s v="Aluva"/>
        <s v="Palakkad"/>
        <s v="Cherthala "/>
        <s v="Cherthala"/>
        <s v="Warangal"/>
        <s v="Chittoor"/>
        <s v="Hyderabad"/>
        <s v="Atchutapuram"/>
        <s v="Jagtial "/>
        <s v="Thorrur"/>
        <s v="Guntur"/>
        <s v="Krishna Nuzvid"/>
        <s v="Penukonda"/>
        <s v="Gunthakal"/>
        <s v="Vizianagram"/>
        <s v="Mehaboobabad"/>
        <s v="Sangareddy"/>
        <s v="Nuzividu"/>
        <s v="Ranchi"/>
        <s v="Jamshedpur"/>
        <s v="Purnia"/>
        <s v="Jamui"/>
        <s v="Nagaon"/>
        <s v="Jorhat"/>
        <s v="Tura "/>
        <s v="Tura"/>
        <s v="Lakhimpur"/>
        <s v="Zunheboto"/>
        <s v="Jalukie "/>
        <s v="Jalukie"/>
        <s v="Dimapur"/>
        <s v="Sivasagar"/>
        <s v="Guwahati"/>
        <s v="Silchar"/>
        <s v="Chumukedima"/>
        <s v="Kohima "/>
        <s v="Silapathar"/>
        <s v="Dhemaji"/>
        <s v="Hailakandi"/>
        <s v="HARISINGA"/>
        <s v="Doimukh"/>
        <s v="Guwahati "/>
        <s v="TEOK"/>
        <s v="NONSTOIN"/>
        <s v="Kohima"/>
        <s v="Smith"/>
        <s v="Dimapur "/>
        <s v="TANGLA"/>
      </sharedItems>
    </cacheField>
    <cacheField name="State" numFmtId="0">
      <sharedItems/>
    </cacheField>
    <cacheField name="Month" numFmtId="0">
      <sharedItems count="11">
        <s v="July"/>
        <s v="August"/>
        <s v="September"/>
        <s v="October"/>
        <s v="November"/>
        <s v="April"/>
        <s v="January"/>
        <s v="March"/>
        <s v="June"/>
        <s v="February"/>
        <s v="May"/>
      </sharedItems>
    </cacheField>
    <cacheField name="Workshop Date" numFmtId="0">
      <sharedItems containsNonDate="0" containsDate="1" containsString="0" containsBlank="1" minDate="2025-01-07T00:00:00" maxDate="2025-11-30T00:00:00" count="136">
        <d v="2025-07-04T00:00:00"/>
        <d v="2025-07-05T00:00:00"/>
        <d v="2025-07-12T00:00:00"/>
        <d v="2025-07-16T00:00:00"/>
        <d v="2025-07-19T00:00:00"/>
        <d v="2025-07-21T00:00:00"/>
        <d v="2025-07-26T00:00:00"/>
        <d v="2025-08-01T00:00:00"/>
        <d v="2025-08-02T00:00:00"/>
        <d v="2025-08-05T00:00:00"/>
        <d v="2025-08-07T00:00:00"/>
        <d v="2025-08-08T00:00:00"/>
        <d v="2025-08-09T00:00:00"/>
        <d v="2025-08-15T00:00:00"/>
        <d v="2025-08-20T00:00:00"/>
        <d v="2025-08-21T00:00:00"/>
        <d v="2025-08-22T00:00:00"/>
        <d v="2025-08-23T00:00:00"/>
        <d v="2025-09-03T00:00:00"/>
        <d v="2025-09-06T00:00:00"/>
        <d v="2025-09-16T00:00:00"/>
        <d v="2025-09-25T00:00:00"/>
        <d v="2025-09-27T00:00:00"/>
        <d v="2025-09-30T00:00:00"/>
        <d v="2025-09-26T00:00:00"/>
        <d v="2025-09-29T00:00:00"/>
        <d v="2025-10-09T00:00:00"/>
        <d v="2025-10-13T00:00:00"/>
        <d v="2025-10-14T00:00:00"/>
        <d v="2025-10-15T00:00:00"/>
        <d v="2025-10-23T00:00:00"/>
        <d v="2025-10-25T00:00:00"/>
        <d v="2025-10-24T00:00:00"/>
        <d v="2025-11-01T00:00:00"/>
        <d v="2025-11-06T00:00:00"/>
        <d v="2025-11-11T00:00:00"/>
        <d v="2025-11-13T00:00:00"/>
        <d v="2025-11-12T00:00:00"/>
        <d v="2025-11-14T00:00:00"/>
        <d v="2025-11-08T00:00:00"/>
        <d v="2025-11-18T00:00:00"/>
        <d v="2025-11-19T00:00:00"/>
        <d v="2025-11-20T00:00:00"/>
        <d v="2025-11-22T00:00:00"/>
        <d v="2025-11-26T00:00:00"/>
        <d v="2025-11-29T00:00:00"/>
        <d v="2025-11-21T00:00:00"/>
        <d v="2025-11-28T00:00:00"/>
        <d v="2025-11-17T00:00:00"/>
        <d v="2025-09-13T00:00:00"/>
        <d v="2025-04-09T00:00:00"/>
        <d v="2025-09-17T00:00:00"/>
        <d v="2025-09-20T00:00:00"/>
        <d v="2025-09-24T00:00:00"/>
        <d v="2025-09-18T00:00:00"/>
        <d v="2025-09-23T00:00:00"/>
        <d v="2025-09-22T00:00:00"/>
        <d v="2025-09-19T00:00:00"/>
        <d v="2025-09-15T00:00:00"/>
        <d v="2025-01-10T00:00:00"/>
        <d v="2025-11-10T00:00:00"/>
        <d v="2025-10-16T00:00:00"/>
        <d v="2025-10-17T00:00:00"/>
        <d v="2025-10-22T00:00:00"/>
        <d v="2025-08-10T00:00:00"/>
        <d v="2025-10-20T00:00:00"/>
        <d v="2025-11-25T00:00:00"/>
        <d v="2025-04-11T00:00:00"/>
        <d v="2025-03-11T00:00:00"/>
        <d v="2025-08-11T00:00:00"/>
        <d v="2025-07-11T00:00:00"/>
        <d v="2025-06-11T00:00:00"/>
        <d v="2025-11-27T00:00:00"/>
        <d v="2025-07-07T00:00:00"/>
        <d v="2025-07-15T00:00:00"/>
        <d v="2025-07-08T00:00:00"/>
        <d v="2025-07-18T00:00:00"/>
        <d v="2025-07-23T00:00:00"/>
        <d v="2025-07-30T00:00:00"/>
        <d v="2025-07-02T00:00:00"/>
        <d v="2025-07-28T00:00:00"/>
        <d v="2025-08-30T00:00:00"/>
        <d v="2025-08-19T00:00:00"/>
        <d v="2025-07-25T00:00:00"/>
        <d v="2025-08-28T00:00:00"/>
        <d v="2025-08-29T00:00:00"/>
        <d v="2025-09-08T00:00:00"/>
        <d v="2025-09-09T00:00:00"/>
        <d v="2025-09-10T00:00:00"/>
        <d v="2025-09-12T00:00:00"/>
        <d v="2025-10-18T00:00:00"/>
        <d v="2025-11-03T00:00:00"/>
        <d v="2025-11-04T00:00:00"/>
        <d v="2025-11-07T00:00:00"/>
        <d v="2025-01-07T00:00:00"/>
        <d v="2025-02-07T00:00:00"/>
        <d v="2025-11-09T00:00:00"/>
        <d v="2025-04-10T00:00:00"/>
        <d v="2025-10-27T00:00:00"/>
        <d v="2025-10-28T00:00:00"/>
        <d v="2025-10-29T00:00:00"/>
        <d v="2025-05-11T00:00:00"/>
        <d v="2025-11-24T00:00:00"/>
        <d v="2025-07-01T00:00:00"/>
        <d v="2025-07-03T00:00:00"/>
        <d v="2025-07-10T00:00:00"/>
        <d v="2025-07-14T00:00:00"/>
        <d v="2025-07-22T00:00:00"/>
        <d v="2025-07-24T00:00:00"/>
        <d v="2025-07-29T00:00:00"/>
        <d v="2025-07-31T00:00:00"/>
        <d v="2025-08-03T00:00:00"/>
        <d v="2025-08-04T00:00:00"/>
        <d v="2025-08-13T00:00:00"/>
        <d v="2025-08-25T00:00:00"/>
        <d v="2025-08-26T00:00:00"/>
        <d v="2025-08-27T00:00:00"/>
        <d v="2025-09-14T00:00:00"/>
        <d v="2025-10-03T00:00:00"/>
        <d v="2025-10-04T00:00:00"/>
        <d v="2025-10-11T00:00:00"/>
        <d v="2025-10-31T00:00:00"/>
        <d v="2025-11-15T00:00:00"/>
        <d v="2025-02-09T00:00:00"/>
        <d v="2025-06-10T00:00:00"/>
        <d v="2025-10-10T00:00:00"/>
        <d v="2025-10-21T00:00:00"/>
        <d v="2025-01-11T00:00:00"/>
        <d v="2025-07-09T00:00:00"/>
        <d v="2025-07-17T00:00:00"/>
        <d v="2025-11-02T00:00:00"/>
        <m/>
        <d v="2025-10-26T00:00:00"/>
        <d v="2025-10-06T00:00:00"/>
        <d v="2025-10-30T00:00:00"/>
        <d v="2025-11-05T00:00:00"/>
      </sharedItems>
      <fieldGroup par="31"/>
    </cacheField>
    <cacheField name="Workshop Purpose" numFmtId="0">
      <sharedItems/>
    </cacheField>
    <cacheField name="Session Type" numFmtId="0">
      <sharedItems/>
    </cacheField>
    <cacheField name="Subject" numFmtId="0">
      <sharedItems containsBlank="1" count="32">
        <s v="Foundational"/>
        <s v="English"/>
        <s v="Collins Infinity"/>
        <s v="Wellbeing"/>
        <s v="Global Perspective"/>
        <s v="Science"/>
        <s v="Others"/>
        <s v="Term"/>
        <s v="Semester"/>
        <s v="Reading Programme"/>
        <s v="Mathematics"/>
        <s v="Social Studies"/>
        <s v="EVS"/>
        <s v="Computer Science"/>
        <s v="GK"/>
        <s v="French"/>
        <s v="Collins Infinity, Smart Start"/>
        <s v="Maths"/>
        <s v="Catalogue"/>
        <s v="Foundation"/>
        <s v=" "/>
        <m/>
        <s v="Hindi"/>
        <s v="English, Garmmar &amp; Maths"/>
        <s v="Catalouge"/>
        <s v="Social Science"/>
        <s v="Atlas"/>
        <s v="Infinity Onboarding"/>
        <s v="Webinar on Smart Start Numaracy"/>
        <s v="Webinar on Smart Start Literacy"/>
        <s v="Webinar on Smart Start Skills"/>
        <s v="Generic"/>
      </sharedItems>
    </cacheField>
    <cacheField name="Topic of Workshop" numFmtId="0">
      <sharedItems containsBlank="1"/>
    </cacheField>
    <cacheField name="SeriesName" numFmtId="0">
      <sharedItems containsBlank="1"/>
    </cacheField>
    <cacheField name="Venue Type" numFmtId="0">
      <sharedItems containsBlank="1"/>
    </cacheField>
    <cacheField name="School Code" numFmtId="0">
      <sharedItems containsBlank="1" count="528">
        <s v="SCH24582"/>
        <s v="SCH244"/>
        <s v="SCH21003"/>
        <s v="SCH24895"/>
        <s v="SCH24927"/>
        <s v="SCH10814"/>
        <s v="SCH2347"/>
        <s v="SCH11430"/>
        <s v="SCH24872"/>
        <s v="SCH26020"/>
        <s v="SCH26018"/>
        <s v="SCH10707"/>
        <s v="SCH11215"/>
        <s v="SCH1545"/>
        <s v="SCH26163"/>
        <s v="SCH18675"/>
        <s v="SCH25991"/>
        <s v="SCH19454"/>
        <s v="SCH18678"/>
        <s v="SCH26356"/>
        <s v="SCH26097"/>
        <s v="SCH26169"/>
        <s v="SCH26371"/>
        <s v="SCH10720"/>
        <s v="SCH26432"/>
        <s v="SCH24493"/>
        <s v="SCH26260"/>
        <s v="SCH11414"/>
        <s v="SCH10794"/>
        <s v="SCH24138"/>
        <s v="SCH10798"/>
        <s v="SCH26357"/>
        <s v="SCH11436"/>
        <s v="SCH11329"/>
        <s v="SCH24046"/>
        <s v="SCH24725"/>
        <s v="SCH11503"/>
        <s v="SCH22816"/>
        <s v="SCH265"/>
        <s v="SCH141"/>
        <s v="SCH11422"/>
        <s v="SCH15426"/>
        <s v="SCH15442"/>
        <s v="SCH19383"/>
        <s v="SCH1613"/>
        <s v="SCH10961"/>
        <s v="SCH19526"/>
        <s v="SCH18344"/>
        <s v="SCH11516"/>
        <s v="SCH1842"/>
        <s v="SCH9319"/>
        <s v="SCH26161"/>
        <s v="SCH19495"/>
        <s v="SCH26257"/>
        <s v="SCH26642"/>
        <s v="SCH172"/>
        <s v="SCH22483"/>
        <s v="SCH15504"/>
        <s v="SCH22668"/>
        <s v="SCH11433"/>
        <s v="SCH10837"/>
        <s v="SCH10968"/>
        <s v="SCH22909"/>
        <s v="SCH24022"/>
        <s v="SCH21893"/>
        <s v="SCH2247"/>
        <s v="SCH24832"/>
        <s v="SCH15498"/>
        <s v="SCH10819"/>
        <s v="SCH22491"/>
        <s v="SCH1362"/>
        <s v="SCH25825"/>
        <s v="SCH25883"/>
        <s v="SCH26527"/>
        <s v="SCH23413"/>
        <s v="SCH16024"/>
        <s v="SCH16412"/>
        <s v="SCH21775"/>
        <s v="SCH20240"/>
        <s v="SCH21779"/>
        <s v="SCH21804"/>
        <s v="SCH15836"/>
        <s v="SCH15747"/>
        <s v="SCH16362"/>
        <s v="SCH21787"/>
        <s v="SCH21788"/>
        <s v="SCH21801"/>
        <s v="SCH20997"/>
        <s v="SCH24794"/>
        <s v="SCH23414"/>
        <s v="SCH17861"/>
        <s v="SCH16178"/>
        <s v="SCH16649"/>
        <s v="SCH20942"/>
        <s v="SCH25542"/>
        <s v="SCH25780"/>
        <s v="SCH14074"/>
        <s v="SCH16468"/>
        <s v="SCH26761"/>
        <s v="SCH15245"/>
        <s v="SCH13890"/>
        <s v="SCH15995"/>
        <s v="SCH26828"/>
        <s v="SCH15941"/>
        <s v="SCH16116"/>
        <s v="SCH13889"/>
        <s v=""/>
        <s v="SCH21926"/>
        <s v="SCH16189"/>
        <s v="SCH14428"/>
        <s v="SCH26380"/>
        <s v="SCH15156"/>
        <s v="SCH15940"/>
        <s v="SCH26827"/>
        <s v="SCH26826"/>
        <s v="SCH15952"/>
        <s v="SCH15870"/>
        <s v="SCH16129"/>
        <s v="SCH15576"/>
        <s v="SCH20520"/>
        <s v="SCH16022"/>
        <s v="SCH25885"/>
        <s v="SCH15666"/>
        <s v="SCH20260"/>
        <s v="SCH26860"/>
        <s v="SCH18296"/>
        <s v="SCH26830"/>
        <s v="SCH23827"/>
        <s v="SCH21345"/>
        <s v="SCH23807"/>
        <s v="SCH24358"/>
        <s v="SCH15845"/>
        <s v="SCH24370"/>
        <s v="SCH20243"/>
        <s v="SCH15973"/>
        <s v="SCH21793"/>
        <s v="SCH16168"/>
        <s v="SCH26745"/>
        <s v="SCH16226"/>
        <s v="SCH16248"/>
        <s v="SCH26741"/>
        <s v="SCH16257"/>
        <s v="SCH16152"/>
        <s v="SCH16036"/>
        <s v="SCH15736"/>
        <s v="SCH15834"/>
        <s v="SCH16200"/>
        <s v="SCH25120"/>
        <s v="SCH25439"/>
        <s v="SCH24083"/>
        <s v="SCH24085"/>
        <s v="SCH16100"/>
        <s v="SCH15151"/>
        <s v="SCH24977"/>
        <s v="SCH16564"/>
        <s v="SCH24890"/>
        <s v="SCH15991"/>
        <s v="SCH16128"/>
        <s v="SCH16227"/>
        <s v="SCH24409"/>
        <s v="SCH24777"/>
        <s v="SCH18184"/>
        <s v="SCH15607"/>
        <s v="SCH16131"/>
        <s v="SCH26530"/>
        <s v="SCH25168"/>
        <s v="SCH25967"/>
        <s v="SCH15595"/>
        <s v="SCH17824"/>
        <s v="SCH16503"/>
        <s v="SCH23562"/>
        <s v="SCH18339"/>
        <s v="SCH26501"/>
        <s v=" SCH2935"/>
        <s v="SCH25526"/>
        <s v="SCH16980"/>
        <s v="SCH2751"/>
        <s v="SCH2760"/>
        <s v="SCH26116"/>
        <s v="SCH24482"/>
        <s v="SCH26536"/>
        <s v="SCH16971"/>
        <s v="SCH17233"/>
        <s v="SCH17112"/>
        <s v="SCH3355"/>
        <s v="SCH2739"/>
        <s v="SCH19060"/>
        <s v="SCH18862"/>
        <s v="SCH20374"/>
        <s v="SCH2906"/>
        <s v="SCH2833"/>
        <s v="SCH2851"/>
        <s v="SCH2882"/>
        <s v="SCH20230"/>
        <s v="SCH2935"/>
        <s v="SCH2930"/>
        <s v="SCH26546"/>
        <s v="SCH26548"/>
        <s v="SCH24823"/>
        <m/>
        <s v="SCH25068"/>
        <s v="SCH26926"/>
        <s v="SCH17474"/>
        <s v="SCH2898"/>
        <s v="SCH2770"/>
        <s v="SCH25724"/>
        <s v="SCH25725"/>
        <s v="SCH26091"/>
        <s v="SCH26258"/>
        <s v="SCH10568"/>
        <s v="SCH25481"/>
        <s v="SCH20464"/>
        <s v="SCH22474"/>
        <s v="SCH24309"/>
        <s v="SCH22799"/>
        <s v="SCH20441"/>
        <s v="SCH24735"/>
        <s v="SCH22784"/>
        <s v="SCH22598"/>
        <s v="SCH17597"/>
        <s v="SCH11095"/>
        <s v="SCH24510"/>
        <s v="SCH21961"/>
        <s v="SCH20423"/>
        <s v="SCH22034"/>
        <s v="SCH26043"/>
        <s v="SCH25235"/>
        <s v="SCH27045"/>
        <s v="SCH22820"/>
        <s v="SCH263778"/>
        <s v="SCH27062"/>
        <s v="SCH27076"/>
        <s v="SCH11029"/>
        <s v="SCH22507"/>
        <s v="SCH11293"/>
        <s v="SCH14531"/>
        <s v="SCH13089"/>
        <s v="SCH12122"/>
        <s v="SCH3726"/>
        <s v="SCH24677"/>
        <s v="SCH3490"/>
        <s v="SCH14578"/>
        <s v="SCH18777"/>
        <s v="SCH19643"/>
        <s v="SCH26034"/>
        <s v="SCH26033"/>
        <s v="SCH3436"/>
        <s v="SCH21648"/>
        <s v="SCH12525"/>
        <s v="SCH3396"/>
        <s v="SCH25438"/>
        <s v="SCH3370"/>
        <s v="SCH3393"/>
        <s v="SCH25800"/>
        <s v="SCH21474"/>
        <s v="SCH13101"/>
        <s v="SCH25742"/>
        <s v="SCH25522"/>
        <s v="SCH12140"/>
        <s v="SCH13469"/>
        <s v="SCH15238"/>
        <s v="SCH14962"/>
        <s v="SCH26537"/>
        <s v="SCH24922"/>
        <s v="SCH26063"/>
        <s v="SCH12145"/>
        <s v="SCH24193"/>
        <s v="SCH24649"/>
        <s v="SCH25215"/>
        <s v="SCH25928"/>
        <s v="SCH14141"/>
        <s v="SCH19033"/>
        <s v="SCH14620"/>
        <s v="SCH25945"/>
        <s v="SCH14828"/>
        <s v="SCH25947"/>
        <s v="SCH26543"/>
        <s v="SCH25391"/>
        <s v="SCH25349"/>
        <s v="SCH25362"/>
        <s v="SCH25407"/>
        <s v="SCH26545"/>
        <s v="SCH25370"/>
        <s v="SCH25374"/>
        <s v="SCH3614"/>
        <s v="SCH13224"/>
        <s v="SCH14598"/>
        <s v="SCH23951"/>
        <s v="SCH12677"/>
        <s v="SCH23098"/>
        <s v="SCH20689"/>
        <s v="SCH14995"/>
        <s v="SCH14289"/>
        <s v="SCH17934"/>
        <s v="SCH12597"/>
        <s v="SCH23419"/>
        <s v="SCH3756"/>
        <s v="SCH12697"/>
        <s v="SCH12683"/>
        <s v="SCH25310"/>
        <s v="SCH25876"/>
        <s v="SCH13512"/>
        <s v="SCH13076"/>
        <s v="SCH13109"/>
        <s v="SCH13509"/>
        <s v="SCH20204"/>
        <s v="SCH13263"/>
        <s v="SCH14547"/>
        <s v="SCH18877"/>
        <s v=" "/>
        <s v="SCH12345"/>
        <s v="SCH12002"/>
        <s v="SCH11988"/>
        <s v="SCH25804"/>
        <s v="SCH12432"/>
        <s v="SCH26556"/>
        <s v="SCH25236"/>
        <s v="SCH14917"/>
        <s v="SCH13452"/>
        <s v="SCH13540"/>
        <s v="SCH26701"/>
        <s v="SCH13605"/>
        <s v="SCH13566"/>
        <s v="SCH14148"/>
        <s v="SCH14846"/>
        <s v="SCH14861"/>
        <s v="SCH20835"/>
        <s v="SCH14834"/>
        <s v="SCH25493"/>
        <s v="SCH25722"/>
        <s v="SCH18517"/>
        <s v="SCH13013"/>
        <s v="SCH13258"/>
        <s v="SCH21653"/>
        <s v="SCH3733"/>
        <s v="SCH3737"/>
        <s v="SCH26730"/>
        <s v="SCH12912"/>
        <s v="SCH12896"/>
        <s v="SCH12887"/>
        <s v="SCH18841"/>
        <s v="SCH25737"/>
        <s v="SCH27109  "/>
        <s v="SCH27107"/>
        <s v="SCH3902"/>
        <s v="SCH14178"/>
        <s v="SCH12819"/>
        <s v="SCH12904"/>
        <s v="SCH12856"/>
        <s v="SCH24654"/>
        <s v="SCH14563"/>
        <s v="SCH25090"/>
        <s v="SCH23221"/>
        <s v="SCH26888"/>
        <s v="SCH20801"/>
        <s v="SCH3482"/>
        <s v="SCH13103"/>
        <s v="SCH13081"/>
        <s v="SCH3575"/>
        <s v="SCH19316"/>
        <s v="SCH12078"/>
        <s v="SCH12020"/>
        <s v="SCH13165"/>
        <s v="SCH13156"/>
        <s v="SCH25092"/>
        <s v="SCH14884"/>
        <s v="SCH12502"/>
        <s v="SCH24529"/>
        <s v="SCH25220"/>
        <s v="SCH3850"/>
        <s v="SCH26940"/>
        <s v="SCH17500"/>
        <s v="SCH14314"/>
        <s v="SCH3809"/>
        <s v="SCH20421"/>
        <s v="SCH14382"/>
        <s v="SCH13577"/>
        <s v="SCH13571"/>
        <s v="SCH23941"/>
        <s v="SCH23949"/>
        <s v="SCH3849"/>
        <s v="SCH23927"/>
        <s v="SCH19617"/>
        <s v="SCH23946"/>
        <s v="SCH19601"/>
        <s v="SCH27122"/>
        <s v="SCH21121"/>
        <s v="SCH19605"/>
        <s v="SCH26077"/>
        <s v="SCH13207"/>
        <s v="SCH26413"/>
        <s v="SCH24487"/>
        <s v="SCH9634"/>
        <s v="SCH9688"/>
        <s v="SCH24546"/>
        <s v="SCH19258"/>
        <s v="SCH9680"/>
        <s v="SCH17920"/>
        <s v="SCH9180"/>
        <s v="SCH10843"/>
        <s v="SCH26427"/>
        <s v="SCH8977"/>
        <s v="SCH9749"/>
        <s v="SCH9702"/>
        <s v="SCH9198"/>
        <s v="SCH17521"/>
        <s v="SCH9152"/>
        <s v="SCH8967"/>
        <s v="SCH8964"/>
        <s v="SCH1539"/>
        <s v="SCH15281"/>
        <s v="SCH11560"/>
        <s v="SCH1556"/>
        <s v="SCH15379"/>
        <s v="SCH15378"/>
        <s v="SCH24203"/>
        <s v="SCH15315"/>
        <s v="SCH15302"/>
        <s v="SCH9783"/>
        <s v="SCH8968"/>
        <s v="SCH23978"/>
        <s v="SCH9768"/>
        <s v="SCH15264"/>
        <s v="SCH9683"/>
        <s v=" SCH17920"/>
        <s v=" SCH15269"/>
        <s v="SCH15284"/>
        <s v="SCH18631"/>
        <s v="SCH23978 "/>
        <s v="SCH8939"/>
        <s v="SCH8941"/>
        <s v="SCH11545"/>
        <s v="SCH15271 "/>
        <s v="SCH394"/>
        <s v="SCH25555"/>
        <s v="SCH25627"/>
        <s v="SCH11707"/>
        <s v="SCH22617"/>
        <s v="SCH25868"/>
        <s v="SCH26458"/>
        <s v="SCH25607"/>
        <s v="SCH11851"/>
        <s v="SCH11855"/>
        <s v="SCH26428"/>
        <s v="SCH26155"/>
        <s v="SCH26468"/>
        <s v="SCH18343"/>
        <s v="SCH26362"/>
        <s v="SCH944"/>
        <s v="SCH26084"/>
        <s v="SCH18172"/>
        <s v="SCH25058"/>
        <s v="SCH511"/>
        <s v="SCH512"/>
        <s v="SCH25551"/>
        <s v="SCH25056"/>
        <s v="SCH556"/>
        <s v="SCH491"/>
        <s v="SCH607"/>
        <s v="SCH68"/>
        <s v="SCH619"/>
        <s v="SCH102"/>
        <s v="SCH78"/>
        <s v="SCH51"/>
        <s v="SCH543"/>
        <s v="SCH477"/>
        <s v="SCH552"/>
        <s v="SCH690"/>
        <s v="SCH11178"/>
        <s v="SCH25920"/>
        <s v="SCH17400"/>
        <s v="SCH17404"/>
        <s v="SCH17408"/>
        <s v="SCH17413"/>
        <s v="SCH17415"/>
        <s v="SCH17529"/>
        <s v="SCH17786"/>
        <s v="SCH17788"/>
        <s v="SCH17807"/>
        <s v="SCH17830"/>
        <s v="SCH18445"/>
        <s v="SCH18484"/>
        <s v="SCH19471"/>
        <s v="SCH19895"/>
        <s v="SCH21271"/>
        <s v="SCH21275"/>
        <s v="SCH23133"/>
        <s v="SCH23136"/>
        <s v="SCH23964"/>
        <s v="SCH24113"/>
        <s v="SCH24298"/>
        <s v="SCH25006"/>
        <s v="SCH25105"/>
        <s v="SCH25106"/>
        <s v="SCH25109"/>
        <s v="SCH25152"/>
        <s v="SCH25241"/>
        <s v="SCH25347"/>
        <s v="SCH25412"/>
        <s v="SCH26081"/>
        <s v="SCH8268"/>
        <s v="SCH8282"/>
        <s v="SCH8318"/>
        <s v="SCH8322"/>
        <s v="SCH8347"/>
        <s v="SCH8369"/>
        <s v="SCH8394"/>
        <s v="SCH8410"/>
        <s v="SCH8424"/>
        <s v="SCH8458"/>
        <s v="SCH8481"/>
        <s v="SCH8506"/>
        <s v="SCH8525"/>
        <s v="SCH8532"/>
        <s v="SCH8574"/>
        <s v="SCH8589"/>
        <s v="SCH8595"/>
        <s v="SCH8613"/>
        <s v="SCH8621"/>
        <s v="SCH8631"/>
        <s v="SCH8646"/>
        <s v="SCH8647"/>
        <s v="SCH8657"/>
        <s v="SCH8663"/>
        <s v="SCH8669"/>
        <s v="SCH8675"/>
        <s v="SCH8677"/>
        <s v="SCH8874"/>
      </sharedItems>
    </cacheField>
    <cacheField name="School Name" numFmtId="0">
      <sharedItems/>
    </cacheField>
    <cacheField name="No of Schools" numFmtId="0">
      <sharedItems containsBlank="1" containsMixedTypes="1" containsNumber="1" containsInteger="1" minValue="1" maxValue="35"/>
    </cacheField>
    <cacheField name="Participants" numFmtId="0">
      <sharedItems containsBlank="1" containsMixedTypes="1" containsNumber="1" containsInteger="1" minValue="0" maxValue="1000"/>
    </cacheField>
    <cacheField name="Executive Name" numFmtId="0">
      <sharedItems containsBlank="1"/>
    </cacheField>
    <cacheField name="Trainer Name" numFmtId="0">
      <sharedItems containsBlank="1"/>
    </cacheField>
    <cacheField name="RP Type" numFmtId="0">
      <sharedItems count="2">
        <s v="Internal"/>
        <s v="External"/>
      </sharedItems>
    </cacheField>
    <cacheField name="RP Fee" numFmtId="0">
      <sharedItems containsBlank="1" containsMixedTypes="1" containsNumber="1" containsInteger="1" minValue="0" maxValue="100000" count="19">
        <n v="0"/>
        <n v="10000"/>
        <n v="7000"/>
        <n v="9000"/>
        <n v="100000"/>
        <n v="12000"/>
        <n v="13000"/>
        <n v="8000"/>
        <n v="11000"/>
        <m/>
        <s v="NA"/>
        <s v="N.A."/>
        <n v="6500"/>
        <s v=" "/>
        <n v="4000"/>
        <n v="6000"/>
        <n v="9500"/>
        <n v="7500"/>
        <n v="5000"/>
      </sharedItems>
    </cacheField>
    <cacheField name="Business in F25" numFmtId="0">
      <sharedItems containsBlank="1" containsMixedTypes="1" containsNumber="1" minValue="0" maxValue="26000000" count="191">
        <n v="1000000"/>
        <n v="500000"/>
        <n v="300000"/>
        <n v="400000"/>
        <n v="390000"/>
        <n v="1300000"/>
        <n v="200000"/>
        <n v="550000"/>
        <n v="1050000"/>
        <m/>
        <n v="1200000"/>
        <n v="750000"/>
        <n v="350000"/>
        <n v="0"/>
        <n v="80000"/>
        <n v="1250000"/>
        <n v="850000"/>
        <n v="26000000"/>
        <n v="120000"/>
        <n v="240000"/>
        <n v="100000"/>
        <n v="657346"/>
        <n v="1131912"/>
        <n v="854059"/>
        <n v="381287"/>
        <n v="1116346"/>
        <n v="738703"/>
        <n v="161330"/>
        <n v="444894"/>
        <n v="235048"/>
        <n v="475015"/>
        <n v="332388"/>
        <n v="2114444"/>
        <n v="278037"/>
        <n v="250938"/>
        <n v="853986"/>
        <n v="221676"/>
        <n v="1165198"/>
        <n v="715636"/>
        <n v="30000"/>
        <s v="10,00,000"/>
        <n v="290000"/>
        <s v="25,37,900"/>
        <s v="2,13,000"/>
        <s v="1,50,000"/>
        <n v="5600000"/>
        <n v="1100000"/>
        <n v="1354122"/>
        <n v="1600000"/>
        <s v="12,22,000"/>
        <n v="1270000"/>
        <s v="4,00,000"/>
        <s v="NA"/>
        <n v="1222000"/>
        <s v="5,98,000"/>
        <n v="673264"/>
        <n v="250000"/>
        <n v="103175"/>
        <n v="169738"/>
        <n v="224923.8"/>
        <n v="566893.19999999995"/>
        <n v="1701820"/>
        <n v="139185"/>
        <n v="1445749"/>
        <n v="955261.92"/>
        <n v="474304.58"/>
        <n v="511200"/>
        <n v="887549"/>
        <n v="474304"/>
        <s v=" 196066.2"/>
        <s v=" 386666.15"/>
        <s v=" 705993"/>
        <n v="906784.25"/>
        <s v=" 1008805"/>
        <n v="670771"/>
        <n v="671241"/>
        <n v="287310.94"/>
        <n v="424835.25"/>
        <n v="384834"/>
        <s v=" 1701820"/>
        <s v=" 300521"/>
        <s v=" 203651.25"/>
        <s v=" 761609.14"/>
        <s v=" 1248825"/>
        <s v=" 109382"/>
        <n v="197464"/>
        <n v="592888.31000000006"/>
        <n v="183001"/>
        <n v="754913.64"/>
        <n v="2118382.46"/>
        <s v=" 318656.85"/>
        <s v=" 320751.2"/>
        <s v=" 587943"/>
        <n v="224488"/>
        <n v="196066.2"/>
        <n v="282370"/>
        <n v="1540723.5"/>
        <n v="431795"/>
        <n v="332299.21999999997"/>
        <s v=" 396652.68"/>
        <s v=" "/>
        <n v="1867019.75"/>
        <s v=" 1540723.5"/>
        <n v="634686"/>
        <n v="414243.2"/>
        <n v="564518.46"/>
        <n v="450000"/>
        <n v="600000"/>
        <s v=" 492567.16"/>
        <n v="133116.5"/>
        <n v="616176.55000000005"/>
        <n v="880849"/>
        <n v="100763.46"/>
        <n v="128992"/>
        <n v="303412.45"/>
        <n v="325640"/>
        <n v="319319"/>
        <s v=" 1611134.19"/>
        <s v=" 704389.23"/>
        <s v=" 511940"/>
        <n v="197862.5"/>
        <n v="70785"/>
        <n v="60000"/>
        <s v="  1611134.19"/>
        <n v="346084.75"/>
        <n v="430000"/>
        <n v="121014.2"/>
        <n v="208208.46"/>
        <s v=" 284362.4"/>
        <s v=" 36450"/>
        <s v=" 276158.85"/>
        <s v=" 439214.6"/>
        <n v="274218"/>
        <n v="148677"/>
        <n v="5946670"/>
        <n v="2817516.5"/>
        <n v="788512"/>
        <s v="-"/>
        <n v="40000"/>
        <n v="439215"/>
        <n v="160000"/>
        <n v="140000"/>
        <n v="413952"/>
        <n v="190240"/>
        <n v="81571"/>
        <n v="1851209"/>
        <n v="701498"/>
        <n v="196245"/>
        <n v="302826"/>
        <n v="538879"/>
        <n v="370424"/>
        <n v="552416"/>
        <n v="674402"/>
        <n v="230000"/>
        <n v="270000"/>
        <n v="220000"/>
        <s v="11,70,000"/>
        <s v="3,00,000"/>
        <s v="Non -User"/>
        <s v="4,50,000"/>
        <s v="1,00,000"/>
        <s v="1,59,000"/>
        <s v="2,10,000"/>
        <s v="3,50,000"/>
        <s v="7,20,000"/>
        <s v="3,33,000"/>
        <s v="1,26,000"/>
        <s v="2,85,000"/>
        <s v="1,10,000"/>
        <s v="2,79,000"/>
        <s v="1,40,000"/>
        <s v="7,23,000"/>
        <s v="8,00,000"/>
        <s v="1,39,000"/>
        <s v="6,89,000"/>
        <s v="13,00,000"/>
        <n v="92525"/>
        <n v="177696"/>
        <s v="5,50,000"/>
        <s v="5,00,000"/>
        <s v="6,10,000"/>
        <s v="4,81,000"/>
        <s v="7,95,000"/>
        <s v="7,31,000"/>
        <s v="12,00,000"/>
        <s v="2,00,000"/>
        <s v="2,50,000"/>
        <s v="5,31,000"/>
        <n v="180000"/>
        <n v="4000000"/>
        <s v="12,43,649"/>
      </sharedItems>
    </cacheField>
    <cacheField name="Titles" numFmtId="0">
      <sharedItems containsBlank="1"/>
    </cacheField>
    <cacheField name="Remarks" numFmtId="0">
      <sharedItems containsBlank="1"/>
    </cacheField>
    <cacheField name="User/Non User" numFmtId="0">
      <sharedItems count="2">
        <s v="User"/>
        <s v="Non User"/>
      </sharedItems>
    </cacheField>
    <cacheField name="Column1" numFmtId="0">
      <sharedItems containsBlank="1" containsMixedTypes="1" containsNumber="1" containsInteger="1" minValue="200000" maxValue="2500000"/>
    </cacheField>
    <cacheField name="Column2" numFmtId="0">
      <sharedItems containsString="0" containsBlank="1" containsNumber="1" containsInteger="1" minValue="20" maxValue="1700000"/>
    </cacheField>
    <cacheField name="Column3" numFmtId="0">
      <sharedItems containsString="0" containsBlank="1" containsNumber="1" containsInteger="1" minValue="160" maxValue="2500"/>
    </cacheField>
    <cacheField name="Column4" numFmtId="0">
      <sharedItems containsString="0" containsBlank="1" containsNumber="1" containsInteger="1" minValue="150000" maxValue="6200000"/>
    </cacheField>
    <cacheField name="Column5" numFmtId="0">
      <sharedItems containsString="0" containsBlank="1" containsNumber="1" containsInteger="1" minValue="240" maxValue="34504"/>
    </cacheField>
    <cacheField name="Days (Workshop Date)" numFmtId="0" databaseField="0">
      <fieldGroup base="6">
        <rangePr groupBy="days" startDate="2025-01-07T00:00:00" endDate="2025-11-30T00:00:00"/>
        <groupItems count="368">
          <s v="&lt;07-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1-2025"/>
        </groupItems>
      </fieldGroup>
    </cacheField>
    <cacheField name="Months (Workshop Date)" numFmtId="0" databaseField="0">
      <fieldGroup base="6">
        <rangePr groupBy="months" startDate="2025-01-07T00:00:00" endDate="2025-11-30T00:00:00"/>
        <groupItems count="14">
          <s v="&lt;07-01-2025"/>
          <s v="Jan"/>
          <s v="Feb"/>
          <s v="Mar"/>
          <s v="Apr"/>
          <s v="May"/>
          <s v="Jun"/>
          <s v="Jul"/>
          <s v="Aug"/>
          <s v="Sep"/>
          <s v="Oct"/>
          <s v="Nov"/>
          <s v="Dec"/>
          <s v="&gt;30-11-2025"/>
        </groupItems>
      </fieldGroup>
    </cacheField>
  </cacheFields>
  <extLst>
    <ext xmlns:x14="http://schemas.microsoft.com/office/spreadsheetml/2009/9/main" uri="{725AE2AE-9491-48be-B2B4-4EB974FC3084}">
      <x14:pivotCacheDefinition pivotCacheId="8078301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ksha" refreshedDate="46065.77205" backgroundQuery="1" createdVersion="8" refreshedVersion="8" minRefreshableVersion="3" recordCount="0" supportSubquery="1" supportAdvancedDrill="1" xr:uid="{1D73BA00-00C6-45DF-AAFE-34F2CCA4C8CB}">
  <cacheSource type="external" connectionId="1"/>
  <cacheFields count="3">
    <cacheField name="[Measures].[Count of School Code]" caption="Count of School Code" numFmtId="0" hierarchy="32" level="32767"/>
    <cacheField name="[Measures].[Distinct Count of School Code]" caption="Distinct Count of School Code" numFmtId="0" hierarchy="33" level="32767"/>
    <cacheField name="[Table1].[Region].[Region]" caption="Region" numFmtId="0" hierarchy="1" level="1">
      <sharedItems count="9">
        <s v="East 1"/>
        <s v="East 2"/>
        <s v="NE"/>
        <s v="North 1"/>
        <s v="North 2"/>
        <s v="South 1"/>
        <s v="South 2"/>
        <s v="South 3"/>
        <s v="WEST"/>
      </sharedItems>
    </cacheField>
  </cacheFields>
  <cacheHierarchies count="34">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RequestNo]" caption="RequestNo" attribute="1" defaultMemberUniqueName="[Table1].[RequestNo].[All]" allUniqueName="[Table1].[RequestNo].[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Workshop Date]" caption="Workshop Date" attribute="1" time="1" defaultMemberUniqueName="[Table1].[Workshop Date].[All]" allUniqueName="[Table1].[Workshop Date].[All]" dimensionUniqueName="[Table1]" displayFolder="" count="0" memberValueDatatype="7" unbalanced="0"/>
    <cacheHierarchy uniqueName="[Table1].[Workshop Purpose]" caption="Workshop Purpose" attribute="1" defaultMemberUniqueName="[Table1].[Workshop Purpose].[All]" allUniqueName="[Table1].[Workshop Purpose].[All]" dimensionUniqueName="[Table1]" displayFolder="" count="0" memberValueDatatype="130" unbalanced="0"/>
    <cacheHierarchy uniqueName="[Table1].[Session Type]" caption="Session Type" attribute="1" defaultMemberUniqueName="[Table1].[Session Type].[All]" allUniqueName="[Table1].[Session Type].[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Topic of Workshop]" caption="Topic of Workshop" attribute="1" defaultMemberUniqueName="[Table1].[Topic of Workshop].[All]" allUniqueName="[Table1].[Topic of Workshop].[All]" dimensionUniqueName="[Table1]" displayFolder="" count="0" memberValueDatatype="130" unbalanced="0"/>
    <cacheHierarchy uniqueName="[Table1].[SeriesName]" caption="SeriesName" attribute="1" defaultMemberUniqueName="[Table1].[SeriesName].[All]" allUniqueName="[Table1].[SeriesName].[All]" dimensionUniqueName="[Table1]" displayFolder="" count="0" memberValueDatatype="130" unbalanced="0"/>
    <cacheHierarchy uniqueName="[Table1].[Venue Type]" caption="Venue Type" attribute="1" defaultMemberUniqueName="[Table1].[Venue Type].[All]" allUniqueName="[Table1].[Venue Type].[All]" dimensionUniqueName="[Table1]" displayFolder="" count="0" memberValueDatatype="130" unbalanced="0"/>
    <cacheHierarchy uniqueName="[Table1].[School Code]" caption="School Code" attribute="1" defaultMemberUniqueName="[Table1].[School Code].[All]" allUniqueName="[Table1].[School Code].[All]" dimensionUniqueName="[Table1]" displayFolder="" count="0" memberValueDatatype="130" unbalanced="0"/>
    <cacheHierarchy uniqueName="[Table1].[School Name]" caption="School Name" attribute="1" defaultMemberUniqueName="[Table1].[School Name].[All]" allUniqueName="[Table1].[School Name].[All]" dimensionUniqueName="[Table1]" displayFolder="" count="0" memberValueDatatype="130" unbalanced="0"/>
    <cacheHierarchy uniqueName="[Table1].[No of Schools]" caption="No of Schools" attribute="1" defaultMemberUniqueName="[Table1].[No of Schools].[All]" allUniqueName="[Table1].[No of Schools].[All]" dimensionUniqueName="[Table1]" displayFolder="" count="0" memberValueDatatype="130" unbalanced="0"/>
    <cacheHierarchy uniqueName="[Table1].[Participants]" caption="Participants" attribute="1" defaultMemberUniqueName="[Table1].[Participants].[All]" allUniqueName="[Table1].[Participants].[All]" dimensionUniqueName="[Table1]" displayFolder="" count="0" memberValueDatatype="130" unbalanced="0"/>
    <cacheHierarchy uniqueName="[Table1].[Executive Name]" caption="Executive Name" attribute="1" defaultMemberUniqueName="[Table1].[Executive Name].[All]" allUniqueName="[Table1].[Executive Name].[All]" dimensionUniqueName="[Table1]" displayFolder="" count="0" memberValueDatatype="130" unbalanced="0"/>
    <cacheHierarchy uniqueName="[Table1].[Trainer Name]" caption="Trainer Name" attribute="1" defaultMemberUniqueName="[Table1].[Trainer Name].[All]" allUniqueName="[Table1].[Trainer Name].[All]" dimensionUniqueName="[Table1]" displayFolder="" count="0" memberValueDatatype="130" unbalanced="0"/>
    <cacheHierarchy uniqueName="[Table1].[RP Type]" caption="RP Type" attribute="1" defaultMemberUniqueName="[Table1].[RP Type].[All]" allUniqueName="[Table1].[RP Type].[All]" dimensionUniqueName="[Table1]" displayFolder="" count="0" memberValueDatatype="130" unbalanced="0"/>
    <cacheHierarchy uniqueName="[Table1].[RP Fee]" caption="RP Fee" attribute="1" defaultMemberUniqueName="[Table1].[RP Fee].[All]" allUniqueName="[Table1].[RP Fee].[All]" dimensionUniqueName="[Table1]" displayFolder="" count="0" memberValueDatatype="130" unbalanced="0"/>
    <cacheHierarchy uniqueName="[Table1].[Business in F25]" caption="Business in F25" attribute="1" defaultMemberUniqueName="[Table1].[Business in F25].[All]" allUniqueName="[Table1].[Business in F25].[All]" dimensionUniqueName="[Table1]" displayFolder="" count="0" memberValueDatatype="130" unbalanced="0"/>
    <cacheHierarchy uniqueName="[Table1].[Titles]" caption="Titles" attribute="1" defaultMemberUniqueName="[Table1].[Titles].[All]" allUniqueName="[Table1].[Titles].[All]" dimensionUniqueName="[Table1]" displayFolder="" count="0" memberValueDatatype="130" unbalanced="0"/>
    <cacheHierarchy uniqueName="[Table1].[Remarks]" caption="Remarks" attribute="1" defaultMemberUniqueName="[Table1].[Remarks].[All]" allUniqueName="[Table1].[Remarks].[All]" dimensionUniqueName="[Table1]" displayFolder="" count="0" memberValueDatatype="130" unbalanced="0"/>
    <cacheHierarchy uniqueName="[Table1].[User/Non User]" caption="User/Non User" attribute="1" defaultMemberUniqueName="[Table1].[User/Non User].[All]" allUniqueName="[Table1].[User/Non User].[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Column2]" caption="Column2" attribute="1" defaultMemberUniqueName="[Table1].[Column2].[All]" allUniqueName="[Table1].[Column2].[All]" dimensionUniqueName="[Table1]" displayFolder="" count="0" memberValueDatatype="20" unbalanced="0"/>
    <cacheHierarchy uniqueName="[Table1].[Column3]" caption="Column3" attribute="1" defaultMemberUniqueName="[Table1].[Column3].[All]" allUniqueName="[Table1].[Column3].[All]" dimensionUniqueName="[Table1]" displayFolder="" count="0" memberValueDatatype="20" unbalanced="0"/>
    <cacheHierarchy uniqueName="[Table1].[Column4]" caption="Column4" attribute="1" defaultMemberUniqueName="[Table1].[Column4].[All]" allUniqueName="[Table1].[Column4].[All]" dimensionUniqueName="[Table1]" displayFolder="" count="0" memberValueDatatype="20" unbalanced="0"/>
    <cacheHierarchy uniqueName="[Table1].[Column5]" caption="Column5" attribute="1" defaultMemberUniqueName="[Table1].[Column5].[All]" allUniqueName="[Table1].[Column5].[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chool Code]" caption="Count of School Cod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School Code]" caption="Distinct Count of School Cod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8">
  <r>
    <n v="2025"/>
    <x v="0"/>
    <x v="0"/>
    <x v="0"/>
    <s v="Tamil Nadu"/>
    <x v="0"/>
    <x v="0"/>
    <s v="Post Adoption"/>
    <s v="School Visit"/>
    <x v="0"/>
    <s v="Foundational"/>
    <s v="Collins Smart Start"/>
    <s v="Offline"/>
    <x v="0"/>
    <s v="Nalanda International Public School"/>
    <n v="1"/>
    <n v="10"/>
    <s v="N. Vijay"/>
    <s v="Venkatram Balasubramanian"/>
    <x v="0"/>
    <x v="0"/>
    <x v="0"/>
    <s v="Collins Smart Start and Enhanced Science Now"/>
    <s v="Classroom Observation"/>
    <x v="0"/>
    <m/>
    <m/>
    <m/>
    <m/>
    <m/>
  </r>
  <r>
    <n v="2025"/>
    <x v="0"/>
    <x v="1"/>
    <x v="1"/>
    <s v="Tamil Nadu"/>
    <x v="0"/>
    <x v="0"/>
    <s v="Post Adoption"/>
    <s v="School Visit"/>
    <x v="0"/>
    <s v="Foundational"/>
    <s v="Collins Smart Start"/>
    <s v="Offline"/>
    <x v="1"/>
    <s v="Nalanda International Public School"/>
    <n v="1"/>
    <n v="10"/>
    <s v="N. Vijay"/>
    <s v="Arjhun Srinivasan"/>
    <x v="0"/>
    <x v="0"/>
    <x v="0"/>
    <s v="Collins Smart Start and Enhanced Science Now"/>
    <s v="Classroom Observation"/>
    <x v="0"/>
    <m/>
    <m/>
    <m/>
    <m/>
    <m/>
  </r>
  <r>
    <n v="2025"/>
    <x v="0"/>
    <x v="2"/>
    <x v="2"/>
    <s v="Tamil Nadu"/>
    <x v="0"/>
    <x v="1"/>
    <s v="Post Adoption"/>
    <s v="Product Orientation"/>
    <x v="1"/>
    <s v="English"/>
    <s v="Individual Titles"/>
    <s v="Offline"/>
    <x v="2"/>
    <s v="Grace Matric Hr Sec School"/>
    <n v="1"/>
    <n v="20"/>
    <s v="Prabakaran Arjunan"/>
    <s v="Venkatram Balasubramanian"/>
    <x v="0"/>
    <x v="0"/>
    <x v="1"/>
    <s v="Multiple Titles"/>
    <m/>
    <x v="0"/>
    <m/>
    <m/>
    <m/>
    <m/>
    <m/>
  </r>
  <r>
    <n v="2025"/>
    <x v="0"/>
    <x v="3"/>
    <x v="3"/>
    <s v="Tamil Nadu"/>
    <x v="0"/>
    <x v="1"/>
    <s v="Post Adoption"/>
    <s v="Product Orientation"/>
    <x v="2"/>
    <s v="Collins Infinity"/>
    <s v="Collins Infinity"/>
    <s v="Offline"/>
    <x v="3"/>
    <s v="Tulip Garden School"/>
    <n v="1"/>
    <n v="20"/>
    <s v="Saravana Kumar"/>
    <s v="Arjhun Srinivasan"/>
    <x v="0"/>
    <x v="0"/>
    <x v="2"/>
    <s v="Collins Infinity and Collins Smart Start"/>
    <m/>
    <x v="0"/>
    <m/>
    <m/>
    <m/>
    <m/>
    <m/>
  </r>
  <r>
    <n v="2025"/>
    <x v="0"/>
    <x v="4"/>
    <x v="2"/>
    <s v="Tamil Nadu"/>
    <x v="0"/>
    <x v="2"/>
    <s v="Post Adoption"/>
    <s v="Product Orientation"/>
    <x v="1"/>
    <s v="English"/>
    <s v="Individual Titles"/>
    <s v="Offline"/>
    <x v="4"/>
    <s v="Excel Global School"/>
    <n v="1"/>
    <n v="20"/>
    <s v="Prabakaran Arjunan"/>
    <s v="Venkatram Balasubramanian"/>
    <x v="0"/>
    <x v="0"/>
    <x v="3"/>
    <s v="Multiple Titles"/>
    <m/>
    <x v="0"/>
    <m/>
    <m/>
    <m/>
    <m/>
    <m/>
  </r>
  <r>
    <n v="2025"/>
    <x v="0"/>
    <x v="5"/>
    <x v="4"/>
    <s v="Tamil Nadu"/>
    <x v="0"/>
    <x v="2"/>
    <s v="Post Adoption"/>
    <s v="Product Orientation"/>
    <x v="3"/>
    <s v="Wellbeing"/>
    <s v="Collins Wellbeing "/>
    <s v="Offline"/>
    <x v="5"/>
    <s v="Excel Central School"/>
    <n v="1"/>
    <n v="50"/>
    <s v="P.Ramanathan"/>
    <s v="Ram Prabahar"/>
    <x v="1"/>
    <x v="1"/>
    <x v="1"/>
    <s v="Collins WellBeing"/>
    <m/>
    <x v="0"/>
    <m/>
    <m/>
    <m/>
    <m/>
    <m/>
  </r>
  <r>
    <n v="2025"/>
    <x v="0"/>
    <x v="6"/>
    <x v="5"/>
    <s v="Tamil Nadu"/>
    <x v="0"/>
    <x v="3"/>
    <s v="Post Adoption"/>
    <s v="School Visit"/>
    <x v="0"/>
    <s v="Foundational"/>
    <s v="Collins Smart Start"/>
    <s v="Offline"/>
    <x v="6"/>
    <s v="AVP Trust Public School"/>
    <n v="1"/>
    <n v="10"/>
    <s v="Venkat Narayanan"/>
    <s v="Arjhun Srinivasan"/>
    <x v="0"/>
    <x v="0"/>
    <x v="4"/>
    <s v="Collins Smart Start"/>
    <s v="Classroom Observation"/>
    <x v="0"/>
    <m/>
    <m/>
    <m/>
    <m/>
    <m/>
  </r>
  <r>
    <n v="2025"/>
    <x v="0"/>
    <x v="7"/>
    <x v="6"/>
    <s v="Tamil Nadu"/>
    <x v="0"/>
    <x v="3"/>
    <s v="Post Adoption"/>
    <s v="Product Orientation"/>
    <x v="2"/>
    <s v="Collins Infinity"/>
    <s v="Collins Infinity"/>
    <s v="Offline"/>
    <x v="7"/>
    <s v="St.Antony Public school "/>
    <n v="1"/>
    <n v="1"/>
    <s v="P.Ramanathan"/>
    <s v="Venkatram Balasubramanian"/>
    <x v="0"/>
    <x v="0"/>
    <x v="5"/>
    <s v="Collins Infinity"/>
    <s v="Admin Onboarding"/>
    <x v="0"/>
    <m/>
    <m/>
    <m/>
    <m/>
    <m/>
  </r>
  <r>
    <n v="2025"/>
    <x v="0"/>
    <x v="8"/>
    <x v="6"/>
    <s v="Tamil Nadu"/>
    <x v="0"/>
    <x v="4"/>
    <s v="Post Adoption"/>
    <s v="Product Orientation"/>
    <x v="2"/>
    <s v="Collins Infinity"/>
    <s v="Collins Infinity"/>
    <s v="Offline"/>
    <x v="7"/>
    <s v="St.Antony Public school "/>
    <n v="1"/>
    <n v="15"/>
    <s v="P.Ramanathan"/>
    <s v="Venkatram Balasubramanian"/>
    <x v="0"/>
    <x v="0"/>
    <x v="5"/>
    <s v="Collins Infinity"/>
    <s v="Teachers Onboarding"/>
    <x v="0"/>
    <m/>
    <m/>
    <m/>
    <m/>
    <m/>
  </r>
  <r>
    <n v="2025"/>
    <x v="0"/>
    <x v="9"/>
    <x v="6"/>
    <s v="Tamil Nadu"/>
    <x v="0"/>
    <x v="4"/>
    <s v="Post Adoption"/>
    <s v="Product Orientation"/>
    <x v="1"/>
    <s v="English"/>
    <s v="Individual Titles"/>
    <s v="Offline"/>
    <x v="8"/>
    <s v="MVM Vidya Mandir School"/>
    <n v="1"/>
    <n v="20"/>
    <s v="P.Ramanathan"/>
    <s v="Venkatram Balasubramanian"/>
    <x v="0"/>
    <x v="0"/>
    <x v="2"/>
    <s v="Multiple Titles"/>
    <s v="Catalogue Order"/>
    <x v="0"/>
    <m/>
    <m/>
    <m/>
    <m/>
    <m/>
  </r>
  <r>
    <n v="2025"/>
    <x v="0"/>
    <x v="10"/>
    <x v="7"/>
    <s v="Tamil Nadu"/>
    <x v="0"/>
    <x v="4"/>
    <s v="Post Adoption"/>
    <s v="Product Orientation"/>
    <x v="1"/>
    <s v="English"/>
    <s v="Fun with Phonics"/>
    <s v="Offline"/>
    <x v="9"/>
    <s v="AANOOR VIDHYALAYA SCHOOL "/>
    <n v="1"/>
    <n v="20"/>
    <s v="Saravana Kumar"/>
    <s v="Arjhun Srinivasan"/>
    <x v="0"/>
    <x v="0"/>
    <x v="6"/>
    <s v="Fun with Phonics"/>
    <m/>
    <x v="0"/>
    <m/>
    <m/>
    <m/>
    <m/>
    <m/>
  </r>
  <r>
    <n v="2025"/>
    <x v="0"/>
    <x v="11"/>
    <x v="8"/>
    <s v="Tamil Nadu"/>
    <x v="0"/>
    <x v="4"/>
    <s v="Post Adoption"/>
    <s v="Workshop"/>
    <x v="4"/>
    <s v="Global Perspective"/>
    <s v="Generic Workshop"/>
    <s v="Offline"/>
    <x v="10"/>
    <s v="St.Marys Public School"/>
    <n v="1"/>
    <n v="20"/>
    <s v="Saravana Kumar"/>
    <s v="Karthi"/>
    <x v="1"/>
    <x v="2"/>
    <x v="6"/>
    <s v="Generic Workshop"/>
    <m/>
    <x v="0"/>
    <m/>
    <m/>
    <m/>
    <m/>
    <m/>
  </r>
  <r>
    <n v="2025"/>
    <x v="0"/>
    <x v="12"/>
    <x v="9"/>
    <s v="Tamil Nadu"/>
    <x v="0"/>
    <x v="3"/>
    <s v="Post Adoption"/>
    <s v="Product Orientation"/>
    <x v="5"/>
    <s v="Science"/>
    <s v="Enhanced Science Now"/>
    <s v="Offline"/>
    <x v="11"/>
    <s v="Dr.GSk CBSE School"/>
    <n v="1"/>
    <n v="20"/>
    <s v="Stephen Jeyaraj"/>
    <s v="Venkatram Balasubramanian"/>
    <x v="0"/>
    <x v="0"/>
    <x v="6"/>
    <s v="Enhanced Science Now"/>
    <m/>
    <x v="0"/>
    <m/>
    <m/>
    <m/>
    <m/>
    <m/>
  </r>
  <r>
    <n v="2025"/>
    <x v="0"/>
    <x v="9"/>
    <x v="6"/>
    <s v="Tamil Nadu"/>
    <x v="0"/>
    <x v="4"/>
    <s v="Post Adoption"/>
    <s v="Workshop"/>
    <x v="4"/>
    <s v="Global Perspective"/>
    <s v="Generic Workshop"/>
    <s v="Offline"/>
    <x v="8"/>
    <s v="MVM Vidyamandir School"/>
    <n v="1"/>
    <n v="25"/>
    <s v="P.Ramanathan"/>
    <s v="Venkatram Balasubramanian"/>
    <x v="0"/>
    <x v="0"/>
    <x v="2"/>
    <s v="Generic Workshop"/>
    <s v="Catalogue Order"/>
    <x v="0"/>
    <m/>
    <m/>
    <m/>
    <m/>
    <m/>
  </r>
  <r>
    <n v="2025"/>
    <x v="0"/>
    <x v="13"/>
    <x v="10"/>
    <s v="Tamil Nadu"/>
    <x v="0"/>
    <x v="5"/>
    <s v="Post Adoption"/>
    <s v="Workshop"/>
    <x v="4"/>
    <s v="Global Perspective"/>
    <s v="Individual Titles"/>
    <s v="Online"/>
    <x v="12"/>
    <s v="St.Thomas CBSE school "/>
    <n v="1"/>
    <n v="20"/>
    <s v="P.Ramanathan"/>
    <s v="Paulami Chaki"/>
    <x v="0"/>
    <x v="0"/>
    <x v="7"/>
    <s v="Generic Workshop"/>
    <m/>
    <x v="0"/>
    <m/>
    <m/>
    <m/>
    <m/>
    <m/>
  </r>
  <r>
    <n v="2025"/>
    <x v="0"/>
    <x v="14"/>
    <x v="8"/>
    <s v="Tamil Nadu"/>
    <x v="0"/>
    <x v="6"/>
    <s v="Post Adoption"/>
    <s v="Product Orientation"/>
    <x v="1"/>
    <s v="English"/>
    <s v="English Alive"/>
    <s v="Offline"/>
    <x v="13"/>
    <s v="SHEMPARK CBSE SCHOOL"/>
    <n v="1"/>
    <n v="20"/>
    <s v="Saravana Kumar"/>
    <s v="Paulami Chaki"/>
    <x v="0"/>
    <x v="0"/>
    <x v="6"/>
    <s v="English Alive"/>
    <m/>
    <x v="0"/>
    <m/>
    <m/>
    <m/>
    <m/>
    <m/>
  </r>
  <r>
    <n v="2025"/>
    <x v="0"/>
    <x v="15"/>
    <x v="2"/>
    <s v="Tamil Nadu"/>
    <x v="0"/>
    <x v="6"/>
    <s v="Post Adoption"/>
    <s v="Product Orientation"/>
    <x v="6"/>
    <s v="Semester"/>
    <s v="Oasis"/>
    <s v="Offline"/>
    <x v="14"/>
    <s v="J.N.N Genesis Vidyashram"/>
    <n v="1"/>
    <n v="30"/>
    <s v="Prabakaran Arjunan"/>
    <s v="Safa Abdul Razak"/>
    <x v="1"/>
    <x v="3"/>
    <x v="2"/>
    <s v="Oasis"/>
    <m/>
    <x v="0"/>
    <m/>
    <m/>
    <m/>
    <m/>
    <m/>
  </r>
  <r>
    <n v="2025"/>
    <x v="0"/>
    <x v="16"/>
    <x v="9"/>
    <s v="Tamil Nadu"/>
    <x v="0"/>
    <x v="6"/>
    <s v="Post Adoption"/>
    <s v="Workshop"/>
    <x v="3"/>
    <s v="Wellbeing"/>
    <s v="Oasis"/>
    <s v="Offline"/>
    <x v="15"/>
    <s v="Bishop Devadoss Ambrose vidyalaya"/>
    <n v="1"/>
    <n v="50"/>
    <s v="Stephen Jeyaraj"/>
    <s v="Ram Prabahar"/>
    <x v="1"/>
    <x v="1"/>
    <x v="8"/>
    <s v="Oasis"/>
    <m/>
    <x v="0"/>
    <m/>
    <m/>
    <m/>
    <m/>
    <m/>
  </r>
  <r>
    <n v="2025"/>
    <x v="0"/>
    <x v="17"/>
    <x v="11"/>
    <s v="Tamil Nadu"/>
    <x v="0"/>
    <x v="6"/>
    <s v="Post Adoption"/>
    <s v="Product Orientation"/>
    <x v="7"/>
    <s v="Term"/>
    <s v="Journeys"/>
    <s v="Offline"/>
    <x v="16"/>
    <s v="Nagalakshmi Matric Hr Sec School"/>
    <n v="1"/>
    <n v="20"/>
    <s v="P.Ramanathan"/>
    <s v="Arjhun Srinivasan"/>
    <x v="0"/>
    <x v="0"/>
    <x v="2"/>
    <s v="Journeys"/>
    <m/>
    <x v="0"/>
    <m/>
    <m/>
    <m/>
    <m/>
    <m/>
  </r>
  <r>
    <n v="2025"/>
    <x v="0"/>
    <x v="18"/>
    <x v="11"/>
    <s v="Tamil Nadu"/>
    <x v="0"/>
    <x v="6"/>
    <s v="Post Adoption"/>
    <s v="Product Orientation"/>
    <x v="8"/>
    <s v="Semester"/>
    <s v="Canary"/>
    <s v="Offline"/>
    <x v="17"/>
    <s v="Jayaseelan Public school"/>
    <n v="1"/>
    <n v="15"/>
    <s v="P.Ramanathan"/>
    <s v="Arjhun Srinivasan"/>
    <x v="0"/>
    <x v="0"/>
    <x v="2"/>
    <s v="Canary"/>
    <m/>
    <x v="0"/>
    <m/>
    <m/>
    <m/>
    <m/>
    <m/>
  </r>
  <r>
    <n v="2025"/>
    <x v="0"/>
    <x v="19"/>
    <x v="12"/>
    <s v="Tamil Nadu"/>
    <x v="1"/>
    <x v="7"/>
    <s v="Post Adoption"/>
    <s v="Product Orientation"/>
    <x v="0"/>
    <s v="Foundational"/>
    <s v="Collins Smart Start"/>
    <s v="Offline"/>
    <x v="18"/>
    <s v="London krishnamurthy school"/>
    <n v="1"/>
    <n v="20"/>
    <s v="Manoj"/>
    <s v="Venkatram Balasubramanian"/>
    <x v="0"/>
    <x v="0"/>
    <x v="9"/>
    <s v="Smart Start"/>
    <m/>
    <x v="0"/>
    <m/>
    <m/>
    <m/>
    <m/>
    <m/>
  </r>
  <r>
    <n v="2025"/>
    <x v="0"/>
    <x v="20"/>
    <x v="12"/>
    <s v="Tamil Nadu"/>
    <x v="1"/>
    <x v="8"/>
    <s v="Post Adoption"/>
    <s v="Product Orientation"/>
    <x v="7"/>
    <s v="Term"/>
    <s v="Journeys"/>
    <s v="Offline"/>
    <x v="19"/>
    <s v="Sri Saraswathy Vidhyalaya N&amp;P School"/>
    <n v="1"/>
    <n v="20"/>
    <s v="Manoj"/>
    <s v="Venkatram Balasubramanian"/>
    <x v="0"/>
    <x v="0"/>
    <x v="9"/>
    <s v="Journeys"/>
    <m/>
    <x v="0"/>
    <m/>
    <m/>
    <m/>
    <m/>
    <m/>
  </r>
  <r>
    <n v="2025"/>
    <x v="0"/>
    <x v="21"/>
    <x v="13"/>
    <s v="Tamil Nadu"/>
    <x v="1"/>
    <x v="8"/>
    <s v="Post Adoption"/>
    <s v="Product Orientation"/>
    <x v="2"/>
    <s v="Collins Infinity"/>
    <s v="Collins Infinity"/>
    <s v="Offline"/>
    <x v="20"/>
    <s v="Sri Venkateswara International Senior Secondary School"/>
    <n v="1"/>
    <n v="20"/>
    <s v="Saravana Kumar"/>
    <s v="Arjhun Srinivasan"/>
    <x v="0"/>
    <x v="0"/>
    <x v="0"/>
    <s v="Collins Infinity"/>
    <m/>
    <x v="0"/>
    <m/>
    <m/>
    <m/>
    <m/>
    <m/>
  </r>
  <r>
    <n v="2025"/>
    <x v="0"/>
    <x v="22"/>
    <x v="8"/>
    <s v="Tamil Nadu"/>
    <x v="1"/>
    <x v="9"/>
    <s v="Post Adoption"/>
    <s v="Product Orientation"/>
    <x v="0"/>
    <s v="Foundational"/>
    <s v="Collins Smart Start"/>
    <s v="Offline"/>
    <x v="21"/>
    <s v="Arise International School"/>
    <n v="1"/>
    <n v="10"/>
    <s v="Saravana Kumar"/>
    <s v="Arjhun Srinivasan"/>
    <x v="0"/>
    <x v="0"/>
    <x v="6"/>
    <s v="Collins Smart Start"/>
    <m/>
    <x v="0"/>
    <m/>
    <m/>
    <m/>
    <m/>
    <m/>
  </r>
  <r>
    <n v="2025"/>
    <x v="0"/>
    <x v="23"/>
    <x v="1"/>
    <s v="Tamil Nadu"/>
    <x v="1"/>
    <x v="10"/>
    <s v="Post Adoption"/>
    <s v="Product Orientation"/>
    <x v="0"/>
    <s v="Foundational"/>
    <s v="Collins Smart Start and Multiple Subjects"/>
    <s v="Offline"/>
    <x v="22"/>
    <s v="Elite CBSE Schools"/>
    <n v="1"/>
    <n v="10"/>
    <s v="N. Vijay"/>
    <s v="Arjhun Srinivasan"/>
    <x v="0"/>
    <x v="0"/>
    <x v="3"/>
    <s v="Collins Smart Start and Multiple Subjects"/>
    <s v="Catalogue Order"/>
    <x v="0"/>
    <m/>
    <m/>
    <m/>
    <m/>
    <m/>
  </r>
  <r>
    <n v="2025"/>
    <x v="0"/>
    <x v="24"/>
    <x v="14"/>
    <s v="Tamil Nadu"/>
    <x v="1"/>
    <x v="10"/>
    <s v="Post Adoption"/>
    <s v="Product Orientation"/>
    <x v="2"/>
    <s v="Collins Infinity"/>
    <s v="Collins Infinity"/>
    <s v="Offline"/>
    <x v="23"/>
    <s v="Montfort CBSE School"/>
    <n v="1"/>
    <n v="15"/>
    <s v="Sai Ramachandran"/>
    <s v="Venkatram Balasubramanian"/>
    <x v="0"/>
    <x v="0"/>
    <x v="10"/>
    <s v="Collins Infinity"/>
    <m/>
    <x v="0"/>
    <m/>
    <m/>
    <m/>
    <m/>
    <m/>
  </r>
  <r>
    <n v="2025"/>
    <x v="0"/>
    <x v="25"/>
    <x v="14"/>
    <s v="Tamil Nadu"/>
    <x v="1"/>
    <x v="11"/>
    <s v="Post Adoption"/>
    <s v="Product Orientation"/>
    <x v="8"/>
    <s v="Semester"/>
    <s v="Windmills"/>
    <s v="Offline"/>
    <x v="24"/>
    <s v="Sri Karpaga Vinayaga Nursery &amp; Primary school"/>
    <n v="1"/>
    <n v="20"/>
    <s v="Sai Ramachandran"/>
    <s v="Venkatram Balasubramanian"/>
    <x v="1"/>
    <x v="0"/>
    <x v="2"/>
    <s v="Windmill"/>
    <m/>
    <x v="0"/>
    <m/>
    <m/>
    <m/>
    <m/>
    <m/>
  </r>
  <r>
    <n v="2025"/>
    <x v="0"/>
    <x v="26"/>
    <x v="3"/>
    <s v="Tamil Nadu"/>
    <x v="1"/>
    <x v="12"/>
    <s v="Post Adoption"/>
    <s v="Product Orientation"/>
    <x v="0"/>
    <s v="Foundational"/>
    <s v="Collins Smart Start"/>
    <s v="Offline"/>
    <x v="3"/>
    <s v="Tulip Garden School"/>
    <n v="1"/>
    <n v="20"/>
    <s v="Saravana Kumar"/>
    <s v="Arjhun Srinivasan"/>
    <x v="0"/>
    <x v="0"/>
    <x v="2"/>
    <s v="Collins Smart Start"/>
    <m/>
    <x v="0"/>
    <m/>
    <m/>
    <m/>
    <m/>
    <m/>
  </r>
  <r>
    <n v="2025"/>
    <x v="0"/>
    <x v="27"/>
    <x v="4"/>
    <s v="Tamil Nadu"/>
    <x v="1"/>
    <x v="12"/>
    <s v="Post Adoption"/>
    <s v="Workshop"/>
    <x v="3"/>
    <s v="Wellbeing"/>
    <s v="Generic Workshop"/>
    <s v="Offline"/>
    <x v="25"/>
    <s v="Jose Smart CBSE School"/>
    <n v="1"/>
    <n v="30"/>
    <s v="P.Ramanathan"/>
    <s v="Ram Prabahar"/>
    <x v="1"/>
    <x v="4"/>
    <x v="3"/>
    <s v="Multiple Titles"/>
    <m/>
    <x v="0"/>
    <m/>
    <m/>
    <m/>
    <m/>
    <m/>
  </r>
  <r>
    <n v="2025"/>
    <x v="1"/>
    <x v="28"/>
    <x v="15"/>
    <s v="Andhra Pradesh"/>
    <x v="1"/>
    <x v="13"/>
    <s v="Post Adoption"/>
    <s v="Product Orientation"/>
    <x v="8"/>
    <s v="Semester"/>
    <s v="Canary"/>
    <s v="Offline"/>
    <x v="26"/>
    <s v="RANKERS EM HIGH SCHOOL"/>
    <n v="1"/>
    <n v="15"/>
    <s v="Lakshmikanth"/>
    <s v="Arjhun Srinivasan"/>
    <x v="0"/>
    <x v="0"/>
    <x v="6"/>
    <s v="Canary"/>
    <m/>
    <x v="0"/>
    <m/>
    <m/>
    <m/>
    <m/>
    <m/>
  </r>
  <r>
    <n v="2025"/>
    <x v="0"/>
    <x v="29"/>
    <x v="16"/>
    <s v="Tamil Nadu"/>
    <x v="1"/>
    <x v="14"/>
    <s v="Post Adoption"/>
    <s v="Product Orientation"/>
    <x v="2"/>
    <s v="Collins Infinity"/>
    <s v="Collins Infinity"/>
    <s v="Offline"/>
    <x v="27"/>
    <s v="Sri Mahalakshmi Mat.Hr.Sec.School"/>
    <n v="1"/>
    <n v="10"/>
    <s v="P.Ramanathan"/>
    <s v="Arjhun Srinivasan"/>
    <x v="0"/>
    <x v="0"/>
    <x v="11"/>
    <s v="Collins Infinity"/>
    <s v="Classroom Observation"/>
    <x v="0"/>
    <m/>
    <m/>
    <m/>
    <m/>
    <m/>
  </r>
  <r>
    <n v="2025"/>
    <x v="0"/>
    <x v="30"/>
    <x v="16"/>
    <s v="Tamil Nadu"/>
    <x v="1"/>
    <x v="15"/>
    <s v="Post Adoption"/>
    <s v="Product Orientation"/>
    <x v="1"/>
    <s v="English"/>
    <s v="Revised Tune In"/>
    <s v="Offline"/>
    <x v="28"/>
    <s v="Good Shephered Mat.School"/>
    <n v="1"/>
    <n v="7"/>
    <s v="P.Ramanathan"/>
    <s v="Arjhun Srinivasan"/>
    <x v="0"/>
    <x v="0"/>
    <x v="6"/>
    <s v="Revised Tune In"/>
    <m/>
    <x v="0"/>
    <m/>
    <m/>
    <m/>
    <m/>
    <m/>
  </r>
  <r>
    <n v="2025"/>
    <x v="0"/>
    <x v="31"/>
    <x v="4"/>
    <s v="Tamil Nadu"/>
    <x v="1"/>
    <x v="16"/>
    <s v="Post Adoption"/>
    <s v="Product Orientation"/>
    <x v="0"/>
    <s v="Foundational"/>
    <s v="Collins Smart Start"/>
    <s v="Offline"/>
    <x v="29"/>
    <s v="SRI RAMJI MAT SCHOOL"/>
    <n v="1"/>
    <n v="10"/>
    <s v="P.Ramanathan"/>
    <s v="Arjhun Srinivasan"/>
    <x v="0"/>
    <x v="0"/>
    <x v="12"/>
    <s v="Collins Smart Start and Multiple Subjects"/>
    <s v="Catalogue Order"/>
    <x v="0"/>
    <m/>
    <m/>
    <m/>
    <m/>
    <m/>
  </r>
  <r>
    <n v="2025"/>
    <x v="0"/>
    <x v="32"/>
    <x v="4"/>
    <s v="Tamil Nadu"/>
    <x v="1"/>
    <x v="17"/>
    <s v="Post Adoption"/>
    <s v="Workshop"/>
    <x v="4"/>
    <s v="Global Perspective"/>
    <s v="Revised Tune In"/>
    <s v="Offline"/>
    <x v="30"/>
    <s v="Munchiran Punitha Arokia Annai"/>
    <n v="1"/>
    <n v="50"/>
    <s v="P.Ramanathan"/>
    <s v="Arjhun Srinivasan"/>
    <x v="0"/>
    <x v="0"/>
    <x v="6"/>
    <s v="Revised Tune In"/>
    <s v="Workshop on latest developments in the education sector"/>
    <x v="0"/>
    <m/>
    <m/>
    <m/>
    <m/>
    <m/>
  </r>
  <r>
    <n v="2025"/>
    <x v="0"/>
    <x v="33"/>
    <x v="17"/>
    <s v="Tamil Nadu"/>
    <x v="1"/>
    <x v="17"/>
    <s v="Post Adoption"/>
    <s v="Workshop"/>
    <x v="1"/>
    <s v="English"/>
    <s v="Generic Workshop"/>
    <s v="Offline"/>
    <x v="31"/>
    <s v="Holy Family Matric School"/>
    <n v="1"/>
    <n v="25"/>
    <s v="N. Vijay"/>
    <s v="Praveena Nair"/>
    <x v="0"/>
    <x v="0"/>
    <x v="2"/>
    <s v="Generic Workshop"/>
    <m/>
    <x v="0"/>
    <m/>
    <m/>
    <m/>
    <m/>
    <m/>
  </r>
  <r>
    <n v="2025"/>
    <x v="0"/>
    <x v="34"/>
    <x v="6"/>
    <s v="Tamil Nadu"/>
    <x v="1"/>
    <x v="17"/>
    <s v="Post Adoption"/>
    <s v="Product Demo"/>
    <x v="9"/>
    <s v="Big Cat"/>
    <s v="Big Cat Reading Program"/>
    <s v="Offline"/>
    <x v="32"/>
    <s v="ST.JHONS MAT HR SEC SCHOOL"/>
    <n v="1"/>
    <n v="1"/>
    <s v="P.Ramanathan"/>
    <s v="Arjhun Srinivasan"/>
    <x v="0"/>
    <x v="0"/>
    <x v="13"/>
    <s v="Reading Programs Demo"/>
    <m/>
    <x v="1"/>
    <m/>
    <m/>
    <m/>
    <m/>
    <m/>
  </r>
  <r>
    <n v="2025"/>
    <x v="0"/>
    <x v="35"/>
    <x v="18"/>
    <s v="Tamil Nadu"/>
    <x v="2"/>
    <x v="18"/>
    <s v="Post Adoption"/>
    <s v="Product Orientation"/>
    <x v="10"/>
    <s v="Mathematics"/>
    <s v="Perfect Maths"/>
    <s v="Offline"/>
    <x v="33"/>
    <s v="Regional Perfect MHSS"/>
    <n v="1"/>
    <n v="15"/>
    <s v="Manoj"/>
    <s v="Arjhun Srinivasan"/>
    <x v="0"/>
    <x v="0"/>
    <x v="2"/>
    <s v="Multiple Titles"/>
    <s v="Catalogue Order"/>
    <x v="0"/>
    <m/>
    <m/>
    <m/>
    <m/>
    <m/>
  </r>
  <r>
    <n v="2025"/>
    <x v="0"/>
    <x v="36"/>
    <x v="18"/>
    <s v="Tamil Nadu"/>
    <x v="2"/>
    <x v="18"/>
    <s v="Post Adoption"/>
    <s v="Product Orientation"/>
    <x v="0"/>
    <s v="Foundational"/>
    <s v="Collins Smart Start and Collins Infinity"/>
    <s v="Offline"/>
    <x v="34"/>
    <s v="KIDZEE OXFORD BLOOM SCHOOL"/>
    <n v="1"/>
    <n v="10"/>
    <s v="Manoj"/>
    <s v="Arjhun Srinivasan"/>
    <x v="0"/>
    <x v="0"/>
    <x v="14"/>
    <s v="Collins Smart Start and Collins Infinity"/>
    <m/>
    <x v="0"/>
    <m/>
    <m/>
    <m/>
    <m/>
    <m/>
  </r>
  <r>
    <n v="2025"/>
    <x v="0"/>
    <x v="37"/>
    <x v="19"/>
    <s v="Tamil Nadu"/>
    <x v="2"/>
    <x v="19"/>
    <s v="Post Adoption"/>
    <s v="Workshop"/>
    <x v="1"/>
    <s v="English"/>
    <s v="Generic Workshop"/>
    <s v="Offline"/>
    <x v="35"/>
    <s v="Venkateshwara Matriculation School "/>
    <n v="1"/>
    <n v="25"/>
    <s v="Manoj"/>
    <s v="Safa Abdul Razak"/>
    <x v="1"/>
    <x v="3"/>
    <x v="9"/>
    <s v="English "/>
    <m/>
    <x v="0"/>
    <m/>
    <m/>
    <m/>
    <m/>
    <m/>
  </r>
  <r>
    <n v="2025"/>
    <x v="0"/>
    <x v="38"/>
    <x v="20"/>
    <s v="Tamil Nadu"/>
    <x v="2"/>
    <x v="19"/>
    <s v="Post Adoption"/>
    <s v="Workshop"/>
    <x v="10"/>
    <s v="Mathematics"/>
    <s v="Generic Workshop"/>
    <s v="Offline"/>
    <x v="36"/>
    <s v="Mahatma CBSE School"/>
    <n v="1"/>
    <n v="50"/>
    <s v="Sai Ramachandran"/>
    <s v="Srinivasan"/>
    <x v="1"/>
    <x v="1"/>
    <x v="15"/>
    <s v="Dimensions"/>
    <m/>
    <x v="0"/>
    <m/>
    <m/>
    <m/>
    <m/>
    <m/>
  </r>
  <r>
    <n v="2025"/>
    <x v="0"/>
    <x v="39"/>
    <x v="3"/>
    <s v="Tamil Nadu"/>
    <x v="2"/>
    <x v="20"/>
    <s v="Post Adoption"/>
    <s v="Product Orientation"/>
    <x v="1"/>
    <s v="English"/>
    <s v="Revised Tune In"/>
    <s v="Offline"/>
    <x v="37"/>
    <s v="Green Park International School"/>
    <n v="1"/>
    <n v="1"/>
    <s v="Saravana Kumar"/>
    <s v="Arjhun Srinivasan"/>
    <x v="0"/>
    <x v="0"/>
    <x v="16"/>
    <s v="Revised Tune In, Science Now, English Alive"/>
    <m/>
    <x v="0"/>
    <m/>
    <m/>
    <m/>
    <m/>
    <m/>
  </r>
  <r>
    <n v="2025"/>
    <x v="0"/>
    <x v="40"/>
    <x v="21"/>
    <s v="Tamil Nadu"/>
    <x v="2"/>
    <x v="21"/>
    <s v="Post Adoption"/>
    <s v="Product Orientation"/>
    <x v="11"/>
    <s v="Social Studies"/>
    <s v="Social Science Customized Book"/>
    <s v="Offline"/>
    <x v="38"/>
    <s v="Senthil Public School - Dharmapuri "/>
    <n v="3"/>
    <n v="20"/>
    <s v="N. Vijay"/>
    <s v="Chandra Sivakumar"/>
    <x v="1"/>
    <x v="1"/>
    <x v="17"/>
    <s v="Special Project - Customized Books"/>
    <m/>
    <x v="0"/>
    <m/>
    <m/>
    <m/>
    <m/>
    <m/>
  </r>
  <r>
    <n v="2025"/>
    <x v="0"/>
    <x v="41"/>
    <x v="21"/>
    <s v="Tamil Nadu"/>
    <x v="2"/>
    <x v="21"/>
    <s v="Post Adoption"/>
    <s v="Product Orientation"/>
    <x v="1"/>
    <s v="English"/>
    <s v="English Customized Book"/>
    <s v="Offline"/>
    <x v="38"/>
    <s v="Senthil Public School - Dharmapuri "/>
    <n v="3"/>
    <n v="20"/>
    <s v="N. Vijay"/>
    <s v="Safa Abdul Razak"/>
    <x v="1"/>
    <x v="3"/>
    <x v="17"/>
    <s v="Special Project - Customized Books"/>
    <m/>
    <x v="0"/>
    <m/>
    <m/>
    <m/>
    <m/>
    <m/>
  </r>
  <r>
    <n v="2025"/>
    <x v="0"/>
    <x v="42"/>
    <x v="1"/>
    <s v="Tamil Nadu"/>
    <x v="2"/>
    <x v="20"/>
    <s v="Pre-Adoption"/>
    <s v="Product Demo"/>
    <x v="0"/>
    <s v="Foundational"/>
    <s v="Product Demo"/>
    <s v="Offline"/>
    <x v="39"/>
    <s v="Carmel International School - ICSE "/>
    <n v="1"/>
    <n v="20"/>
    <s v="N. Vijay"/>
    <s v="Paulami Chaki"/>
    <x v="0"/>
    <x v="0"/>
    <x v="9"/>
    <s v="Multiple Titles"/>
    <m/>
    <x v="1"/>
    <m/>
    <m/>
    <m/>
    <m/>
    <m/>
  </r>
  <r>
    <n v="2025"/>
    <x v="0"/>
    <x v="43"/>
    <x v="21"/>
    <s v="Tamil Nadu"/>
    <x v="2"/>
    <x v="21"/>
    <s v="Post Adoption"/>
    <s v="Product Orientation"/>
    <x v="10"/>
    <s v="Mathematics"/>
    <s v="Maths Customized Book"/>
    <s v="Offline"/>
    <x v="38"/>
    <s v="Senthil Public School - Dharmapuri "/>
    <n v="3"/>
    <n v="20"/>
    <s v="N. Vijay"/>
    <s v="Srividhya Balachandar"/>
    <x v="1"/>
    <x v="5"/>
    <x v="17"/>
    <s v="Special Project - Customized Books"/>
    <m/>
    <x v="0"/>
    <m/>
    <m/>
    <m/>
    <m/>
    <m/>
  </r>
  <r>
    <n v="2025"/>
    <x v="0"/>
    <x v="44"/>
    <x v="21"/>
    <s v="Tamil Nadu"/>
    <x v="2"/>
    <x v="21"/>
    <s v="Post Adoption"/>
    <s v="Product Orientation"/>
    <x v="1"/>
    <s v="English"/>
    <s v="English Customized Book"/>
    <s v="Offline"/>
    <x v="38"/>
    <s v="Senthil Public School - Dharmapuri "/>
    <n v="3"/>
    <n v="20"/>
    <s v="N. Vijay"/>
    <s v="Roma Joshii"/>
    <x v="1"/>
    <x v="5"/>
    <x v="17"/>
    <s v="Special Project - Customized Books"/>
    <m/>
    <x v="0"/>
    <m/>
    <m/>
    <m/>
    <m/>
    <m/>
  </r>
  <r>
    <n v="2025"/>
    <x v="0"/>
    <x v="45"/>
    <x v="21"/>
    <s v="Tamil Nadu"/>
    <x v="2"/>
    <x v="21"/>
    <s v="Post Adoption"/>
    <s v="Product Orientation"/>
    <x v="5"/>
    <s v="Science"/>
    <s v="Science Customized Book"/>
    <s v="Offline"/>
    <x v="38"/>
    <s v="Senthil Public School - Dharmapuri "/>
    <n v="3"/>
    <n v="20"/>
    <s v="N. Vijay"/>
    <s v="Paulami Chaki"/>
    <x v="0"/>
    <x v="0"/>
    <x v="17"/>
    <s v="Special Project - Customized Books"/>
    <m/>
    <x v="0"/>
    <m/>
    <m/>
    <m/>
    <m/>
    <m/>
  </r>
  <r>
    <n v="2025"/>
    <x v="0"/>
    <x v="46"/>
    <x v="21"/>
    <s v="Tamil Nadu"/>
    <x v="2"/>
    <x v="21"/>
    <s v="Post Adoption"/>
    <s v="Product Orientation"/>
    <x v="5"/>
    <s v="Science"/>
    <s v="Biology Customized Book"/>
    <s v="Offline"/>
    <x v="38"/>
    <s v="Senthil Public School - Dharmapuri "/>
    <n v="3"/>
    <n v="20"/>
    <s v="N. Vijay"/>
    <s v="Venkata Padmanabha"/>
    <x v="1"/>
    <x v="6"/>
    <x v="17"/>
    <s v="Special Project - Customized Books"/>
    <m/>
    <x v="0"/>
    <m/>
    <m/>
    <m/>
    <m/>
    <m/>
  </r>
  <r>
    <n v="2025"/>
    <x v="0"/>
    <x v="47"/>
    <x v="21"/>
    <s v="Tamil Nadu"/>
    <x v="2"/>
    <x v="21"/>
    <s v="Post Adoption"/>
    <s v="Product Orientation"/>
    <x v="5"/>
    <s v="Science"/>
    <s v="Chemistry Customized Book"/>
    <s v="Offline"/>
    <x v="38"/>
    <s v="Senthil Public School - Dharmapuri "/>
    <n v="3"/>
    <n v="20"/>
    <s v="N. Vijay"/>
    <s v="Jayanti Ponnuraj"/>
    <x v="1"/>
    <x v="7"/>
    <x v="17"/>
    <s v="Special Project - Customized Books"/>
    <m/>
    <x v="0"/>
    <m/>
    <m/>
    <m/>
    <m/>
    <m/>
  </r>
  <r>
    <n v="2025"/>
    <x v="0"/>
    <x v="48"/>
    <x v="21"/>
    <s v="Tamil Nadu"/>
    <x v="2"/>
    <x v="21"/>
    <s v="Post Adoption"/>
    <s v="Product Orientation"/>
    <x v="5"/>
    <s v="Science"/>
    <s v="Physics Customized Book"/>
    <s v="Offline"/>
    <x v="38"/>
    <s v="Senthil Public School - Dharmapuri "/>
    <n v="3"/>
    <n v="20"/>
    <s v="N. Vijay"/>
    <s v="Ganesan"/>
    <x v="1"/>
    <x v="7"/>
    <x v="17"/>
    <s v="Special Project - Customized Books"/>
    <m/>
    <x v="0"/>
    <m/>
    <m/>
    <m/>
    <m/>
    <m/>
  </r>
  <r>
    <n v="2025"/>
    <x v="0"/>
    <x v="49"/>
    <x v="6"/>
    <s v="Tamil Nadu"/>
    <x v="2"/>
    <x v="22"/>
    <s v="Post Adoption"/>
    <s v="Workshop"/>
    <x v="1"/>
    <s v="English"/>
    <s v="Generic Workshop"/>
    <s v="Offline"/>
    <x v="40"/>
    <s v="Siva N &amp; P School"/>
    <n v="1"/>
    <n v="1"/>
    <s v="P.Ramanathan"/>
    <s v="Safa Abdul Razak"/>
    <x v="1"/>
    <x v="3"/>
    <x v="3"/>
    <s v="Exploring Grammar and Dimensions"/>
    <m/>
    <x v="0"/>
    <m/>
    <m/>
    <m/>
    <m/>
    <m/>
  </r>
  <r>
    <n v="2025"/>
    <x v="0"/>
    <x v="50"/>
    <x v="13"/>
    <s v="Tamil Nadu"/>
    <x v="2"/>
    <x v="23"/>
    <s v="Post Adoption"/>
    <s v="Workshop"/>
    <x v="4"/>
    <s v="Global Perspective"/>
    <s v="Generic Workshop"/>
    <s v="Offline"/>
    <x v="20"/>
    <s v="Sri Venkateswara International Senior Secondary School"/>
    <n v="1"/>
    <n v="30"/>
    <s v="Saravana Kumar"/>
    <s v="Praveen"/>
    <x v="1"/>
    <x v="1"/>
    <x v="10"/>
    <s v="Collins Infinity"/>
    <m/>
    <x v="0"/>
    <m/>
    <m/>
    <m/>
    <m/>
    <m/>
  </r>
  <r>
    <n v="2025"/>
    <x v="0"/>
    <x v="51"/>
    <x v="13"/>
    <s v="Tamil Nadu"/>
    <x v="2"/>
    <x v="24"/>
    <s v="Post Adoption"/>
    <s v="Workshop"/>
    <x v="4"/>
    <s v="Global Perspective"/>
    <s v="Generic Workshop"/>
    <s v="Offline"/>
    <x v="20"/>
    <s v="Sri Venkateswara International Senior Secondary School"/>
    <n v="1"/>
    <n v="20"/>
    <s v="Saravana Kumar"/>
    <s v="Paulami Chaki"/>
    <x v="0"/>
    <x v="0"/>
    <x v="10"/>
    <s v="Collins Infinity"/>
    <m/>
    <x v="0"/>
    <m/>
    <m/>
    <m/>
    <m/>
    <m/>
  </r>
  <r>
    <n v="2025"/>
    <x v="0"/>
    <x v="52"/>
    <x v="22"/>
    <s v="Tamil Nadu"/>
    <x v="2"/>
    <x v="25"/>
    <s v="Post Adoption"/>
    <s v="Product Orientation"/>
    <x v="1"/>
    <s v="English"/>
    <s v="Enhanced English Grammar"/>
    <s v="Offline"/>
    <x v="41"/>
    <s v="Sri Guru matric school"/>
    <n v="1"/>
    <n v="5"/>
    <s v="Stephen Jeyaraj"/>
    <s v="Arjhun Srinivasan"/>
    <x v="0"/>
    <x v="0"/>
    <x v="18"/>
    <s v="Enhanced English Grammar and Composition"/>
    <m/>
    <x v="0"/>
    <m/>
    <m/>
    <m/>
    <m/>
    <m/>
  </r>
  <r>
    <n v="2025"/>
    <x v="0"/>
    <x v="53"/>
    <x v="22"/>
    <s v="Tamil Nadu"/>
    <x v="2"/>
    <x v="22"/>
    <s v="Post Adoption"/>
    <s v="Product Orientation"/>
    <x v="7"/>
    <s v="Term"/>
    <s v="Treasure Trove"/>
    <s v="Offline"/>
    <x v="42"/>
    <s v="St.Marys matric school"/>
    <n v="1"/>
    <n v="10"/>
    <s v="Stephen Jeyaraj"/>
    <s v="Arjhun Srinivasan"/>
    <x v="0"/>
    <x v="0"/>
    <x v="19"/>
    <s v="Treasure Trove"/>
    <m/>
    <x v="0"/>
    <m/>
    <m/>
    <m/>
    <m/>
    <m/>
  </r>
  <r>
    <n v="2025"/>
    <x v="0"/>
    <x v="54"/>
    <x v="13"/>
    <s v="Tamil Nadu"/>
    <x v="2"/>
    <x v="25"/>
    <s v="Post Adoption"/>
    <s v="Workshop"/>
    <x v="2"/>
    <s v="Collins Infinity"/>
    <s v="Collins Smart Start and Collins Infinity"/>
    <s v="Offline"/>
    <x v="3"/>
    <s v="Tulip Garden School"/>
    <n v="1"/>
    <n v="20"/>
    <s v="Saravana Kumar"/>
    <s v="Karthi"/>
    <x v="1"/>
    <x v="1"/>
    <x v="2"/>
    <s v="Collins Smart Start and Collins Infinity"/>
    <m/>
    <x v="0"/>
    <m/>
    <m/>
    <m/>
    <m/>
    <m/>
  </r>
  <r>
    <n v="2025"/>
    <x v="0"/>
    <x v="55"/>
    <x v="23"/>
    <s v="Tamil Nadu"/>
    <x v="2"/>
    <x v="24"/>
    <s v="Post Adoption"/>
    <s v="Product Orientation"/>
    <x v="2"/>
    <s v="Collins Infinity"/>
    <s v="Collins Infinity"/>
    <s v="Offline"/>
    <x v="23"/>
    <s v="Montfort CBSE School"/>
    <n v="1"/>
    <n v="20"/>
    <s v="Sai Ramachandran"/>
    <s v="Arjhun Srinivasan"/>
    <x v="0"/>
    <x v="0"/>
    <x v="10"/>
    <s v="Collins Infinity"/>
    <m/>
    <x v="0"/>
    <m/>
    <m/>
    <m/>
    <m/>
    <m/>
  </r>
  <r>
    <n v="2025"/>
    <x v="0"/>
    <x v="56"/>
    <x v="24"/>
    <s v="Tamil Nadu"/>
    <x v="2"/>
    <x v="22"/>
    <s v="Post Adoption"/>
    <s v="Workshop"/>
    <x v="4"/>
    <s v="Global Perspective"/>
    <s v="Multiple Subjects"/>
    <s v="Offline"/>
    <x v="43"/>
    <s v="Creative MHSS"/>
    <n v="1"/>
    <n v="30"/>
    <s v="Sai Ramachandran"/>
    <s v="Indra Ramaraj"/>
    <x v="1"/>
    <x v="7"/>
    <x v="9"/>
    <s v="Multiple Titles"/>
    <m/>
    <x v="0"/>
    <m/>
    <m/>
    <m/>
    <m/>
    <m/>
  </r>
  <r>
    <n v="2025"/>
    <x v="0"/>
    <x v="57"/>
    <x v="8"/>
    <s v="Tamil Nadu"/>
    <x v="2"/>
    <x v="23"/>
    <s v="Post Adoption"/>
    <s v="Workshop"/>
    <x v="4"/>
    <s v="Global Perspective"/>
    <s v="Perfect Maths"/>
    <s v="Offline"/>
    <x v="44"/>
    <s v="Sri Jyothi hr.sec.school"/>
    <n v="1"/>
    <n v="20"/>
    <s v="Saravana Kumar"/>
    <s v="Karthi"/>
    <x v="1"/>
    <x v="1"/>
    <x v="9"/>
    <s v="Multiple Titles"/>
    <m/>
    <x v="0"/>
    <m/>
    <m/>
    <m/>
    <m/>
    <m/>
  </r>
  <r>
    <n v="2025"/>
    <x v="0"/>
    <x v="58"/>
    <x v="25"/>
    <s v="Tamil Nadu"/>
    <x v="2"/>
    <x v="24"/>
    <s v="Post Adoption"/>
    <s v="Workshop"/>
    <x v="1"/>
    <s v="English"/>
    <s v="Revised Tune In"/>
    <s v="Offline"/>
    <x v="45"/>
    <s v="Y.R.T.V. Matric Hr Sec School (Junior Block)"/>
    <n v="1"/>
    <n v="20"/>
    <s v="Balamurugan"/>
    <s v="Safa Abdul Razak"/>
    <x v="1"/>
    <x v="3"/>
    <x v="20"/>
    <s v="Revised Tune In"/>
    <m/>
    <x v="0"/>
    <m/>
    <m/>
    <m/>
    <m/>
    <m/>
  </r>
  <r>
    <n v="2025"/>
    <x v="0"/>
    <x v="59"/>
    <x v="2"/>
    <s v="Tamil Nadu"/>
    <x v="2"/>
    <x v="24"/>
    <s v="Pre-Adoption"/>
    <s v="Product Demo"/>
    <x v="0"/>
    <s v="Foundational"/>
    <s v="Multiple Subjects"/>
    <s v="Offline"/>
    <x v="46"/>
    <s v="Shraddha Childrens Academy"/>
    <n v="1"/>
    <n v="25"/>
    <s v="Karthikeyan C"/>
    <s v="Venkat Balsubramanian"/>
    <x v="0"/>
    <x v="0"/>
    <x v="9"/>
    <s v="Multiple Titles"/>
    <m/>
    <x v="1"/>
    <m/>
    <m/>
    <m/>
    <m/>
    <m/>
  </r>
  <r>
    <n v="2025"/>
    <x v="0"/>
    <x v="59"/>
    <x v="2"/>
    <s v="Tamil Nadu"/>
    <x v="3"/>
    <x v="26"/>
    <s v="Pre-Adoption"/>
    <s v="Product Demo"/>
    <x v="0"/>
    <s v="Foundational"/>
    <s v="Cherry Blossoms"/>
    <s v="Offline"/>
    <x v="46"/>
    <s v="Sharaddha Childrens Academy"/>
    <n v="1"/>
    <n v="15"/>
    <s v="Karthikeyan C"/>
    <s v="Venkatram Balasubramanian"/>
    <x v="0"/>
    <x v="0"/>
    <x v="13"/>
    <s v="Cherry Blossoms and Windmills Plus"/>
    <m/>
    <x v="1"/>
    <m/>
    <m/>
    <m/>
    <m/>
    <m/>
  </r>
  <r>
    <n v="2025"/>
    <x v="0"/>
    <x v="60"/>
    <x v="26"/>
    <s v="Tamil Nadu"/>
    <x v="3"/>
    <x v="27"/>
    <s v="Post Adoption"/>
    <s v="Product Orientation"/>
    <x v="1"/>
    <s v="English"/>
    <s v="English Expert"/>
    <s v="Offline"/>
    <x v="47"/>
    <s v="Indian Public School - Harur"/>
    <n v="1"/>
    <n v="15"/>
    <s v="Vijay"/>
    <s v="Arjhun Srinivasan"/>
    <x v="0"/>
    <x v="0"/>
    <x v="21"/>
    <s v="English Expert, English Grammar and Composition"/>
    <m/>
    <x v="0"/>
    <m/>
    <m/>
    <m/>
    <m/>
    <m/>
  </r>
  <r>
    <n v="2025"/>
    <x v="0"/>
    <x v="61"/>
    <x v="20"/>
    <s v="Tamil Nadu"/>
    <x v="3"/>
    <x v="28"/>
    <s v="Pre-Adoption"/>
    <s v="Product Demo"/>
    <x v="11"/>
    <s v="Social Studies"/>
    <s v="Excursions"/>
    <s v="Offline"/>
    <x v="48"/>
    <s v="Quin Mira International"/>
    <n v="1"/>
    <n v="5"/>
    <s v="Sai Ramachandran"/>
    <s v="Venkatram Balasubramanian"/>
    <x v="0"/>
    <x v="0"/>
    <x v="13"/>
    <s v="Excursions"/>
    <m/>
    <x v="1"/>
    <m/>
    <m/>
    <m/>
    <m/>
    <m/>
  </r>
  <r>
    <n v="2025"/>
    <x v="0"/>
    <x v="62"/>
    <x v="13"/>
    <s v="Tamil Nadu"/>
    <x v="3"/>
    <x v="29"/>
    <s v="Post Adoption"/>
    <s v="School Visit"/>
    <x v="2"/>
    <s v="Collins Infinity"/>
    <s v="Collins Infinity"/>
    <s v="Offline"/>
    <x v="20"/>
    <s v="Sri Venkateswara International Senior Secondary School"/>
    <n v="1"/>
    <n v="15"/>
    <s v="Saravana Kumar"/>
    <s v="Venkatram Balasubramanian"/>
    <x v="0"/>
    <x v="0"/>
    <x v="22"/>
    <s v="Collins Infinity"/>
    <m/>
    <x v="0"/>
    <m/>
    <m/>
    <m/>
    <m/>
    <m/>
  </r>
  <r>
    <n v="2025"/>
    <x v="0"/>
    <x v="63"/>
    <x v="3"/>
    <s v="Tamil Nadu"/>
    <x v="3"/>
    <x v="30"/>
    <s v="Post Adoption"/>
    <s v="Product Orientation"/>
    <x v="1"/>
    <s v="English"/>
    <s v="Multiple Titles"/>
    <s v="Offline"/>
    <x v="37"/>
    <s v="GREEN PARK CBSE SCHOOL"/>
    <n v="1"/>
    <n v="5"/>
    <s v="Saravana Kumar"/>
    <s v="Venkatram Balasubramanian"/>
    <x v="0"/>
    <x v="0"/>
    <x v="23"/>
    <s v="Multiple Titles"/>
    <m/>
    <x v="0"/>
    <m/>
    <m/>
    <m/>
    <m/>
    <m/>
  </r>
  <r>
    <n v="2025"/>
    <x v="0"/>
    <x v="64"/>
    <x v="3"/>
    <s v="Tamil Nadu"/>
    <x v="3"/>
    <x v="30"/>
    <s v="Post Adoption"/>
    <s v="Product Orientation"/>
    <x v="11"/>
    <s v="Social Studies"/>
    <s v="Cascade"/>
    <s v="Offline"/>
    <x v="49"/>
    <s v="Trinity International School "/>
    <n v="1"/>
    <n v="10"/>
    <s v="Saravana Kumar"/>
    <s v="Venkatram Balasubramanian"/>
    <x v="0"/>
    <x v="0"/>
    <x v="24"/>
    <s v="Cascade"/>
    <m/>
    <x v="0"/>
    <m/>
    <m/>
    <m/>
    <m/>
    <m/>
  </r>
  <r>
    <n v="2025"/>
    <x v="0"/>
    <x v="65"/>
    <x v="27"/>
    <s v="Tamil Nadu"/>
    <x v="3"/>
    <x v="31"/>
    <s v="Post Adoption"/>
    <s v="Product Orientation"/>
    <x v="10"/>
    <s v="Mathematics"/>
    <s v="Perfect Maths"/>
    <s v="Offline"/>
    <x v="50"/>
    <s v="Akshara School"/>
    <n v="1"/>
    <n v="40"/>
    <s v="Stephen Jeyaraj"/>
    <s v="Arjhun Srinivasan"/>
    <x v="0"/>
    <x v="0"/>
    <x v="25"/>
    <s v="Perfect Maths, Senses and New exploring english"/>
    <m/>
    <x v="0"/>
    <m/>
    <m/>
    <m/>
    <m/>
    <m/>
  </r>
  <r>
    <n v="2025"/>
    <x v="0"/>
    <x v="66"/>
    <x v="2"/>
    <s v="Tamil Nadu"/>
    <x v="3"/>
    <x v="32"/>
    <s v="Post Adoption"/>
    <s v="School Visit"/>
    <x v="10"/>
    <s v="Mathematics"/>
    <s v="Perfect Maths, Cascade, Journeys"/>
    <s v="Offline"/>
    <x v="51"/>
    <s v="Little Flower Matriculation Hr.Sec.School"/>
    <n v="1"/>
    <n v="2"/>
    <s v="Praveenkumar"/>
    <s v="Venkatram Balasubramanian"/>
    <x v="0"/>
    <x v="0"/>
    <x v="26"/>
    <s v="Cascade, Incredible Science, Perfect Maths, Journeys"/>
    <m/>
    <x v="0"/>
    <m/>
    <m/>
    <m/>
    <m/>
    <m/>
  </r>
  <r>
    <n v="2025"/>
    <x v="0"/>
    <x v="67"/>
    <x v="2"/>
    <s v="Tamil Nadu"/>
    <x v="3"/>
    <x v="32"/>
    <s v="Pre-Adoption"/>
    <s v="Product Demo"/>
    <x v="1"/>
    <s v="English"/>
    <s v="English Expert"/>
    <s v="Offline"/>
    <x v="52"/>
    <s v="St. Thomas Academy"/>
    <n v="1"/>
    <n v="5"/>
    <s v="Praveenkumar"/>
    <s v="Venkatram Balasubramanian"/>
    <x v="0"/>
    <x v="0"/>
    <x v="13"/>
    <s v="Multiple Titles"/>
    <m/>
    <x v="1"/>
    <m/>
    <m/>
    <m/>
    <m/>
    <m/>
  </r>
  <r>
    <n v="2025"/>
    <x v="0"/>
    <x v="68"/>
    <x v="11"/>
    <s v="Tamil Nadu"/>
    <x v="4"/>
    <x v="33"/>
    <s v="Post Adoption"/>
    <s v="Product Orientation"/>
    <x v="7"/>
    <s v="Term"/>
    <s v="Journeys"/>
    <s v="Offline"/>
    <x v="53"/>
    <s v="Sri Maha vidyalaya Public school"/>
    <n v="1"/>
    <n v="50"/>
    <s v="Balamurugan"/>
    <s v="Arjhun Srinivasan"/>
    <x v="0"/>
    <x v="0"/>
    <x v="27"/>
    <s v="Journeys, knowledge Lighthouse, SmartTech"/>
    <m/>
    <x v="0"/>
    <m/>
    <m/>
    <m/>
    <m/>
    <m/>
  </r>
  <r>
    <n v="2025"/>
    <x v="0"/>
    <x v="69"/>
    <x v="0"/>
    <s v="Tamil Nadu"/>
    <x v="4"/>
    <x v="34"/>
    <s v="Pre-Adoption"/>
    <s v="Product Demo"/>
    <x v="2"/>
    <s v="Collins Infinity"/>
    <s v="Collins Infinity"/>
    <s v="Offline"/>
    <x v="54"/>
    <s v="Sishya School - Hosur"/>
    <n v="1"/>
    <n v="10"/>
    <s v="Vijay"/>
    <s v="Paulami Chaki"/>
    <x v="0"/>
    <x v="0"/>
    <x v="13"/>
    <s v="Collins Infinity"/>
    <m/>
    <x v="1"/>
    <m/>
    <m/>
    <m/>
    <m/>
    <m/>
  </r>
  <r>
    <n v="2025"/>
    <x v="0"/>
    <x v="70"/>
    <x v="0"/>
    <s v="Tamil Nadu"/>
    <x v="4"/>
    <x v="34"/>
    <s v="Pre-Adoption"/>
    <s v="Product Demo"/>
    <x v="0"/>
    <s v="Foundational"/>
    <s v="Collins Smart Start"/>
    <s v="Offline"/>
    <x v="55"/>
    <s v="St.Augustine Matric Hr. Sec. School - Hosur"/>
    <n v="1"/>
    <n v="10"/>
    <s v="Vijay"/>
    <s v="Paulami Chaki"/>
    <x v="0"/>
    <x v="0"/>
    <x v="13"/>
    <s v="Collins Smart Start"/>
    <m/>
    <x v="1"/>
    <m/>
    <m/>
    <m/>
    <m/>
    <m/>
  </r>
  <r>
    <n v="2025"/>
    <x v="0"/>
    <x v="71"/>
    <x v="0"/>
    <s v="Tamil Nadu"/>
    <x v="4"/>
    <x v="34"/>
    <s v="Pre-Adoption"/>
    <s v="Product Demo"/>
    <x v="2"/>
    <s v="Collins Infinity"/>
    <s v="Collins Infinity"/>
    <s v="Offline"/>
    <x v="56"/>
    <s v="Advaith International Academy - Hosur "/>
    <n v="1"/>
    <n v="10"/>
    <s v="Vijay"/>
    <s v="Paulami Chaki"/>
    <x v="0"/>
    <x v="0"/>
    <x v="13"/>
    <s v="Collins Infinity"/>
    <m/>
    <x v="1"/>
    <m/>
    <m/>
    <m/>
    <m/>
    <m/>
  </r>
  <r>
    <n v="2025"/>
    <x v="0"/>
    <x v="72"/>
    <x v="5"/>
    <s v="Tamil Nadu"/>
    <x v="4"/>
    <x v="35"/>
    <s v="Post Adoption"/>
    <s v="School Visit"/>
    <x v="0"/>
    <s v="Foundational"/>
    <s v="Collins Smart Start"/>
    <s v="Offline"/>
    <x v="6"/>
    <s v="A.V.P. Trust Public School CBSE"/>
    <n v="1"/>
    <n v="10"/>
    <s v="Muthusamy"/>
    <s v="Arjhun Srinivasan"/>
    <x v="0"/>
    <x v="0"/>
    <x v="28"/>
    <s v="Collins Smart Start"/>
    <m/>
    <x v="0"/>
    <m/>
    <m/>
    <m/>
    <m/>
    <m/>
  </r>
  <r>
    <n v="2025"/>
    <x v="0"/>
    <x v="73"/>
    <x v="5"/>
    <s v="Tamil Nadu"/>
    <x v="4"/>
    <x v="36"/>
    <s v="Post Adoption"/>
    <s v="Workshop"/>
    <x v="1"/>
    <s v="English"/>
    <s v="English Expert"/>
    <s v="Offline"/>
    <x v="57"/>
    <s v="Vidhya Mandhir"/>
    <n v="1"/>
    <n v="40"/>
    <s v="Muthusamy"/>
    <s v="Dinesh"/>
    <x v="1"/>
    <x v="1"/>
    <x v="29"/>
    <s v="English Expert, Science Now, Perfect Maths"/>
    <m/>
    <x v="0"/>
    <m/>
    <m/>
    <m/>
    <m/>
    <m/>
  </r>
  <r>
    <n v="2025"/>
    <x v="0"/>
    <x v="74"/>
    <x v="10"/>
    <s v="Tamil Nadu"/>
    <x v="4"/>
    <x v="37"/>
    <s v="Post Adoption"/>
    <s v="School Visit"/>
    <x v="8"/>
    <s v="Semester"/>
    <s v="Revised Windmills Plus"/>
    <s v="Offline"/>
    <x v="12"/>
    <s v="St.Thomas CBSE school "/>
    <n v="1"/>
    <n v="15"/>
    <s v="Ramanathan"/>
    <s v="Arjhun Srinivasan"/>
    <x v="0"/>
    <x v="0"/>
    <x v="30"/>
    <s v="Revised Windmills Plus"/>
    <m/>
    <x v="0"/>
    <m/>
    <m/>
    <m/>
    <m/>
    <m/>
  </r>
  <r>
    <n v="2025"/>
    <x v="0"/>
    <x v="75"/>
    <x v="12"/>
    <s v="Tamil Nadu"/>
    <x v="4"/>
    <x v="38"/>
    <s v="Post Adoption"/>
    <s v="Workshop"/>
    <x v="8"/>
    <s v="Semester"/>
    <s v="Oasis"/>
    <s v="Offline"/>
    <x v="58"/>
    <s v="Blossom Bluebells public school"/>
    <n v="1"/>
    <n v="30"/>
    <s v="Stephen Jeyaraj"/>
    <s v="Safa Abdul Razak"/>
    <x v="1"/>
    <x v="8"/>
    <x v="31"/>
    <s v="Oasis"/>
    <m/>
    <x v="0"/>
    <m/>
    <m/>
    <m/>
    <m/>
    <m/>
  </r>
  <r>
    <n v="2025"/>
    <x v="0"/>
    <x v="76"/>
    <x v="6"/>
    <s v="Tamil Nadu"/>
    <x v="4"/>
    <x v="34"/>
    <s v="Post Adoption"/>
    <s v="School Visit"/>
    <x v="0"/>
    <s v="Foundational"/>
    <s v="Collins Smart Start"/>
    <s v="Offline"/>
    <x v="59"/>
    <s v="Pushpalatha Vidyamandir CBSE School"/>
    <n v="1"/>
    <n v="1"/>
    <s v="Ramanathan"/>
    <s v="Venkatram Balasubramanian"/>
    <x v="0"/>
    <x v="0"/>
    <x v="32"/>
    <s v="Collins Smart Start,Engaging English, Well Being"/>
    <m/>
    <x v="0"/>
    <m/>
    <m/>
    <m/>
    <m/>
    <m/>
  </r>
  <r>
    <n v="2025"/>
    <x v="0"/>
    <x v="77"/>
    <x v="6"/>
    <s v="Tamil Nadu"/>
    <x v="4"/>
    <x v="39"/>
    <s v="Post Adoption"/>
    <s v="Workshop"/>
    <x v="1"/>
    <s v="English"/>
    <s v="Engaging English"/>
    <s v="Offline"/>
    <x v="59"/>
    <s v="Pushpalatha Vidyamandir CBSE School"/>
    <n v="1"/>
    <n v="20"/>
    <s v="Ramanathan"/>
    <s v="Safa Abdul Razak"/>
    <x v="1"/>
    <x v="8"/>
    <x v="32"/>
    <s v="Collins Smart Start,Engaging English, Well Being"/>
    <m/>
    <x v="0"/>
    <m/>
    <m/>
    <m/>
    <m/>
    <m/>
  </r>
  <r>
    <n v="2025"/>
    <x v="0"/>
    <x v="78"/>
    <x v="4"/>
    <s v="Tamil Nadu"/>
    <x v="4"/>
    <x v="40"/>
    <s v="Pre-Adoption"/>
    <s v="Product Demo"/>
    <x v="0"/>
    <s v="Foundational"/>
    <s v="Collins Smart Start, Tune In"/>
    <s v="Offline"/>
    <x v="60"/>
    <s v="Comorin International School"/>
    <n v="1"/>
    <n v="10"/>
    <s v="Ramanathan"/>
    <s v="Venkatram Balasubramanian"/>
    <x v="0"/>
    <x v="0"/>
    <x v="13"/>
    <s v="Collins Smart Start, Tune In"/>
    <m/>
    <x v="1"/>
    <m/>
    <m/>
    <m/>
    <m/>
    <m/>
  </r>
  <r>
    <n v="2025"/>
    <x v="0"/>
    <x v="79"/>
    <x v="28"/>
    <s v="Tamil Nadu"/>
    <x v="4"/>
    <x v="41"/>
    <s v="Pre-Adoption"/>
    <s v="Product Demo"/>
    <x v="0"/>
    <s v="Foundational"/>
    <s v="Collins Smart Start"/>
    <s v="Offline"/>
    <x v="61"/>
    <s v="P.S.Chidambara Nadar Senior English School"/>
    <n v="1"/>
    <n v="10"/>
    <s v="Balamurugan"/>
    <s v="Arjhun Srinivasan"/>
    <x v="0"/>
    <x v="0"/>
    <x v="13"/>
    <s v="Collins Smart Start"/>
    <m/>
    <x v="1"/>
    <m/>
    <m/>
    <m/>
    <m/>
    <m/>
  </r>
  <r>
    <n v="2025"/>
    <x v="0"/>
    <x v="80"/>
    <x v="14"/>
    <s v="Tamil Nadu"/>
    <x v="4"/>
    <x v="42"/>
    <s v="Post Adoption"/>
    <s v="School Visit"/>
    <x v="2"/>
    <s v="Collins Infinity"/>
    <s v="Collins Infinity"/>
    <s v="Offline"/>
    <x v="62"/>
    <s v="CT International school"/>
    <n v="1"/>
    <n v="10"/>
    <s v="Sai Ramachandran"/>
    <s v="Arjhun Srinivasan"/>
    <x v="0"/>
    <x v="0"/>
    <x v="33"/>
    <s v="Collins Infinity"/>
    <m/>
    <x v="0"/>
    <m/>
    <m/>
    <m/>
    <m/>
    <m/>
  </r>
  <r>
    <n v="2025"/>
    <x v="0"/>
    <x v="81"/>
    <x v="29"/>
    <s v="Tamil Nadu"/>
    <x v="4"/>
    <x v="43"/>
    <s v="Post Adoption"/>
    <s v="Workshop"/>
    <x v="1"/>
    <s v="English"/>
    <s v="Collins English Grammar and Composition"/>
    <s v="Offline"/>
    <x v="63"/>
    <s v="SIR ISAAC NEWTON SCHOOL"/>
    <n v="1"/>
    <n v="30"/>
    <s v="Manoj Kumar"/>
    <s v="Safa Abdul Razak"/>
    <x v="1"/>
    <x v="8"/>
    <x v="34"/>
    <s v="Collins English Grammar and Composition"/>
    <m/>
    <x v="0"/>
    <m/>
    <m/>
    <m/>
    <m/>
    <m/>
  </r>
  <r>
    <n v="2025"/>
    <x v="0"/>
    <x v="82"/>
    <x v="17"/>
    <s v="Tamil Nadu"/>
    <x v="4"/>
    <x v="44"/>
    <s v="Pre-Adoption"/>
    <s v="Product Demo"/>
    <x v="0"/>
    <s v="Foundational"/>
    <s v="Collins Smart Start"/>
    <s v="Offline"/>
    <x v="64"/>
    <s v="Baptist Academy"/>
    <n v="1"/>
    <n v="10"/>
    <s v="Muthusamy"/>
    <s v="Safa Abdul Razak"/>
    <x v="1"/>
    <x v="8"/>
    <x v="13"/>
    <s v="Collins Smart Start and Canary"/>
    <m/>
    <x v="1"/>
    <m/>
    <m/>
    <m/>
    <m/>
    <m/>
  </r>
  <r>
    <n v="2025"/>
    <x v="0"/>
    <x v="83"/>
    <x v="17"/>
    <s v="Tamil Nadu"/>
    <x v="4"/>
    <x v="39"/>
    <s v="Pre-Adoption"/>
    <s v="Workshop"/>
    <x v="7"/>
    <s v="Term"/>
    <s v="Multiple Intelligence"/>
    <s v="Offline"/>
    <x v="65"/>
    <s v="Sri Sowdeshwari Vidhayala Model School "/>
    <n v="1"/>
    <n v="15"/>
    <s v="Muthusamy"/>
    <s v="Praveena Nair"/>
    <x v="0"/>
    <x v="0"/>
    <x v="13"/>
    <s v="Journeys"/>
    <m/>
    <x v="1"/>
    <m/>
    <m/>
    <m/>
    <m/>
    <m/>
  </r>
  <r>
    <n v="2025"/>
    <x v="0"/>
    <x v="84"/>
    <x v="19"/>
    <s v="Tamil Nadu"/>
    <x v="4"/>
    <x v="39"/>
    <s v="Post Adoption"/>
    <s v="Workshop"/>
    <x v="8"/>
    <s v="Semester"/>
    <s v="Generic Workshop"/>
    <s v="Offline"/>
    <x v="66"/>
    <s v="Oyester Learning Initiative Matric Hr. Sec. School"/>
    <n v="1"/>
    <n v="30"/>
    <s v="Manoj Kumar"/>
    <s v="Ram Prabahar"/>
    <x v="1"/>
    <x v="1"/>
    <x v="35"/>
    <s v="Windmills, Excursions, Engaging Maths"/>
    <m/>
    <x v="0"/>
    <m/>
    <m/>
    <m/>
    <m/>
    <m/>
  </r>
  <r>
    <n v="2025"/>
    <x v="0"/>
    <x v="85"/>
    <x v="3"/>
    <s v="Tamil Nadu"/>
    <x v="4"/>
    <x v="45"/>
    <s v="Post Adoption"/>
    <s v="Workshop"/>
    <x v="8"/>
    <s v="Semester"/>
    <s v="Generic Workshop"/>
    <s v="Offline"/>
    <x v="67"/>
    <s v="Malar Public school"/>
    <n v="1"/>
    <n v="20"/>
    <s v="Saravana Kumar"/>
    <s v="Karthi"/>
    <x v="1"/>
    <x v="1"/>
    <x v="36"/>
    <s v="Revised Windmills Plus"/>
    <m/>
    <x v="0"/>
    <m/>
    <m/>
    <m/>
    <m/>
    <m/>
  </r>
  <r>
    <n v="2025"/>
    <x v="0"/>
    <x v="86"/>
    <x v="12"/>
    <s v="Tamil Nadu"/>
    <x v="4"/>
    <x v="46"/>
    <s v="Pre-Adoption"/>
    <s v="Product Demo"/>
    <x v="0"/>
    <s v="Foundational"/>
    <s v="Collins Smart Start"/>
    <s v="Offline"/>
    <x v="15"/>
    <s v="Bishop Devadoss Ambrose vidyalaya "/>
    <n v="1"/>
    <n v="5"/>
    <s v="Stephen Jeyaraj"/>
    <s v="Arjhun Srinivasan"/>
    <x v="0"/>
    <x v="0"/>
    <x v="37"/>
    <s v="Oasis"/>
    <m/>
    <x v="0"/>
    <m/>
    <m/>
    <m/>
    <m/>
    <m/>
  </r>
  <r>
    <n v="2025"/>
    <x v="0"/>
    <x v="87"/>
    <x v="4"/>
    <s v="Tamil Nadu"/>
    <x v="4"/>
    <x v="40"/>
    <s v="Pre-Adoption"/>
    <s v="Product Demo"/>
    <x v="2"/>
    <s v="Collins Infinity"/>
    <s v="Collins Infinity"/>
    <s v="Offline"/>
    <x v="68"/>
    <s v="Pioneer CBSE School "/>
    <n v="1"/>
    <n v="10"/>
    <s v="Ramanathan"/>
    <s v="Venkatram Balasubramanian"/>
    <x v="0"/>
    <x v="0"/>
    <x v="13"/>
    <s v="Collins Infinity"/>
    <m/>
    <x v="1"/>
    <m/>
    <m/>
    <m/>
    <m/>
    <m/>
  </r>
  <r>
    <n v="2025"/>
    <x v="0"/>
    <x v="88"/>
    <x v="30"/>
    <s v="Tamil Nadu"/>
    <x v="4"/>
    <x v="47"/>
    <s v="Post Adoption"/>
    <s v="School Visit"/>
    <x v="2"/>
    <s v="Collins Infinity"/>
    <s v="Collins Infinity"/>
    <s v="Offline"/>
    <x v="27"/>
    <s v="Sri Mahalakshmi Mat.Hr.Sec.School"/>
    <n v="1"/>
    <n v="1"/>
    <s v="Ramanathan"/>
    <s v="Venkatram Balasubramanian"/>
    <x v="0"/>
    <x v="0"/>
    <x v="38"/>
    <s v="Collins Infinity"/>
    <m/>
    <x v="0"/>
    <m/>
    <m/>
    <m/>
    <m/>
    <m/>
  </r>
  <r>
    <n v="2025"/>
    <x v="0"/>
    <x v="89"/>
    <x v="10"/>
    <s v="Tamil Nadu"/>
    <x v="4"/>
    <x v="48"/>
    <s v="Pre-Adoption"/>
    <s v="Product Demo"/>
    <x v="2"/>
    <s v="Collins Infinity"/>
    <s v="Collins Infinity"/>
    <s v="Offline"/>
    <x v="69"/>
    <s v="Bridhavan Kids University School"/>
    <n v="1"/>
    <n v="2"/>
    <s v="Ramanathan"/>
    <s v="Venkatram Balasubramanian"/>
    <x v="0"/>
    <x v="0"/>
    <x v="13"/>
    <s v="Collins Infinity"/>
    <m/>
    <x v="1"/>
    <m/>
    <m/>
    <m/>
    <m/>
    <m/>
  </r>
  <r>
    <n v="2025"/>
    <x v="0"/>
    <x v="90"/>
    <x v="2"/>
    <s v="Tamil Nadu"/>
    <x v="4"/>
    <x v="41"/>
    <s v="Pre-Adoption"/>
    <s v="Product Demo"/>
    <x v="0"/>
    <s v="Foundational"/>
    <s v="Collins Smart Start"/>
    <s v="Offline"/>
    <x v="70"/>
    <s v="Nazareth Academy"/>
    <n v="1"/>
    <n v="1"/>
    <s v="Praveen Kumar"/>
    <s v="Venkatram Balasubramanian"/>
    <x v="0"/>
    <x v="0"/>
    <x v="13"/>
    <s v="Collins Smart Start"/>
    <m/>
    <x v="1"/>
    <m/>
    <m/>
    <m/>
    <m/>
    <m/>
  </r>
  <r>
    <n v="2025"/>
    <x v="0"/>
    <x v="91"/>
    <x v="31"/>
    <s v="Tamil Nadu"/>
    <x v="4"/>
    <x v="41"/>
    <s v="Pre-Adoption"/>
    <s v="Product Demo"/>
    <x v="0"/>
    <s v="Foundational"/>
    <s v="Collins Smart Start"/>
    <s v="Offline"/>
    <x v="71"/>
    <s v="ABS Vidhya Mandir"/>
    <n v="1"/>
    <n v="10"/>
    <s v="Praveen Kumar"/>
    <s v="Venkatram Balasubramanian"/>
    <x v="0"/>
    <x v="0"/>
    <x v="13"/>
    <s v="Collins Smart Start"/>
    <m/>
    <x v="1"/>
    <m/>
    <m/>
    <m/>
    <m/>
    <m/>
  </r>
  <r>
    <n v="2025"/>
    <x v="2"/>
    <x v="92"/>
    <x v="32"/>
    <s v="Maharashtra"/>
    <x v="2"/>
    <x v="49"/>
    <s v="Post Adoption"/>
    <s v="Product Orientation"/>
    <x v="2"/>
    <s v="Collins Infinity"/>
    <s v="Collins Infinity"/>
    <s v="Offline"/>
    <x v="72"/>
    <s v="Bharat Global School "/>
    <n v="1"/>
    <n v="30"/>
    <s v="Shrikant Bhende"/>
    <s v="Shikha Gilda"/>
    <x v="0"/>
    <x v="0"/>
    <x v="9"/>
    <s v="Collins Infinity"/>
    <m/>
    <x v="0"/>
    <m/>
    <m/>
    <m/>
    <m/>
    <m/>
  </r>
  <r>
    <n v="2025"/>
    <x v="2"/>
    <x v="93"/>
    <x v="32"/>
    <s v="Maharashtra"/>
    <x v="2"/>
    <x v="24"/>
    <s v="Post Adoption"/>
    <s v="Product Orientation"/>
    <x v="0"/>
    <s v="Foundational"/>
    <s v="Smart Start"/>
    <s v="Offline"/>
    <x v="73"/>
    <s v="Happy Minds PreSchool "/>
    <n v="1"/>
    <n v="30"/>
    <s v="Shrikant Bhende"/>
    <s v="Shikha Gilda"/>
    <x v="0"/>
    <x v="0"/>
    <x v="9"/>
    <s v="Smart Start"/>
    <m/>
    <x v="0"/>
    <m/>
    <m/>
    <m/>
    <m/>
    <m/>
  </r>
  <r>
    <n v="2025"/>
    <x v="2"/>
    <x v="94"/>
    <x v="32"/>
    <s v="Maharashtra"/>
    <x v="2"/>
    <x v="22"/>
    <s v="Post Adoption"/>
    <s v="Workshop"/>
    <x v="10"/>
    <s v="Mathematics"/>
    <s v="Dimensions"/>
    <s v="Offline"/>
    <x v="74"/>
    <s v="Arise International School "/>
    <n v="1"/>
    <n v="45"/>
    <s v="Sourangshu Paria"/>
    <s v="Shikha Gilda"/>
    <x v="0"/>
    <x v="0"/>
    <x v="9"/>
    <s v="Dimensions"/>
    <m/>
    <x v="0"/>
    <m/>
    <m/>
    <m/>
    <m/>
    <m/>
  </r>
  <r>
    <n v="2025"/>
    <x v="2"/>
    <x v="94"/>
    <x v="32"/>
    <s v="Maharashtra"/>
    <x v="2"/>
    <x v="22"/>
    <s v="Post Adoption"/>
    <s v="Workshop"/>
    <x v="12"/>
    <s v="EVS"/>
    <s v="Senses"/>
    <s v="Offline"/>
    <x v="74"/>
    <s v="Arise International School "/>
    <n v="1"/>
    <n v="45"/>
    <s v="Sourangshu Paria"/>
    <s v="Shikha Gilda"/>
    <x v="0"/>
    <x v="0"/>
    <x v="9"/>
    <s v="Senses"/>
    <m/>
    <x v="0"/>
    <m/>
    <m/>
    <m/>
    <m/>
    <m/>
  </r>
  <r>
    <n v="2025"/>
    <x v="2"/>
    <x v="94"/>
    <x v="32"/>
    <s v="Maharashtra"/>
    <x v="2"/>
    <x v="22"/>
    <s v="Post Adoption"/>
    <s v="Workshop"/>
    <x v="1"/>
    <s v="English"/>
    <s v="English Expert"/>
    <s v="Offline"/>
    <x v="74"/>
    <s v="Arise International School "/>
    <n v="1"/>
    <n v="45"/>
    <s v="Sourangshu Paria"/>
    <s v="Shikha Gilda"/>
    <x v="0"/>
    <x v="0"/>
    <x v="9"/>
    <s v="English Expert"/>
    <m/>
    <x v="0"/>
    <m/>
    <m/>
    <m/>
    <m/>
    <m/>
  </r>
  <r>
    <n v="2025"/>
    <x v="2"/>
    <x v="95"/>
    <x v="33"/>
    <s v="Maharashtra"/>
    <x v="3"/>
    <x v="26"/>
    <s v="Pre-Adoption"/>
    <s v="Product Demo"/>
    <x v="11"/>
    <s v="Social Studies"/>
    <s v="Excursions"/>
    <s v="Offline"/>
    <x v="75"/>
    <s v="CHATRABHUJ NARSEE MEMORIAL SCHOOL "/>
    <n v="1"/>
    <n v="75"/>
    <s v="Atish Nakulkrishna"/>
    <s v="Shreya Lalwani"/>
    <x v="0"/>
    <x v="0"/>
    <x v="9"/>
    <s v="Excursions"/>
    <m/>
    <x v="1"/>
    <m/>
    <m/>
    <m/>
    <m/>
    <m/>
  </r>
  <r>
    <n v="2025"/>
    <x v="2"/>
    <x v="95"/>
    <x v="33"/>
    <s v="Maharashtra"/>
    <x v="3"/>
    <x v="26"/>
    <s v="Pre-Adoption"/>
    <s v="Product Demo"/>
    <x v="5"/>
    <s v="Science"/>
    <s v="Science Expert"/>
    <s v="Offline"/>
    <x v="75"/>
    <s v="CHATRABHUJ NARSEE MEMORIAL SCHOOL "/>
    <n v="1"/>
    <n v="75"/>
    <s v="Atish Nakulkrishna"/>
    <s v="Shreya Lalwani"/>
    <x v="0"/>
    <x v="0"/>
    <x v="9"/>
    <s v="Science Expert"/>
    <m/>
    <x v="1"/>
    <m/>
    <m/>
    <m/>
    <m/>
    <m/>
  </r>
  <r>
    <n v="2025"/>
    <x v="2"/>
    <x v="95"/>
    <x v="33"/>
    <s v="Maharashtra"/>
    <x v="3"/>
    <x v="26"/>
    <s v="Pre-Adoption"/>
    <s v="Product Demo"/>
    <x v="10"/>
    <s v="Mathematics"/>
    <s v="Maths Expert"/>
    <s v="Offline"/>
    <x v="75"/>
    <s v="CHATRABHUJ NARSEE MEMORIAL SCHOOL "/>
    <n v="1"/>
    <n v="75"/>
    <s v="Atish Nakulkrishna"/>
    <s v="Shreya Lalwani"/>
    <x v="0"/>
    <x v="0"/>
    <x v="9"/>
    <s v="Maths Expert"/>
    <m/>
    <x v="1"/>
    <m/>
    <m/>
    <m/>
    <m/>
    <m/>
  </r>
  <r>
    <n v="2025"/>
    <x v="2"/>
    <x v="96"/>
    <x v="32"/>
    <s v="Maharashtra"/>
    <x v="2"/>
    <x v="49"/>
    <s v="Post Adoption"/>
    <s v="Workshop"/>
    <x v="10"/>
    <s v="Mathematics"/>
    <s v="Dimensions"/>
    <s v="Offline"/>
    <x v="76"/>
    <s v="INDIRA SCHOOL TATHAWADE"/>
    <n v="1"/>
    <n v="75"/>
    <s v="Sourangshu Paria"/>
    <s v="Shreya Lalwani"/>
    <x v="0"/>
    <x v="0"/>
    <x v="9"/>
    <s v="Dimensions"/>
    <m/>
    <x v="0"/>
    <m/>
    <m/>
    <m/>
    <m/>
    <m/>
  </r>
  <r>
    <n v="2025"/>
    <x v="2"/>
    <x v="96"/>
    <x v="32"/>
    <s v="Maharashtra"/>
    <x v="2"/>
    <x v="49"/>
    <s v="Post Adoption"/>
    <s v="Workshop"/>
    <x v="12"/>
    <s v="EVS"/>
    <s v="Senses"/>
    <s v="Offline"/>
    <x v="76"/>
    <s v="INDIRA SCHOOL TATHAWADE"/>
    <n v="1"/>
    <n v="75"/>
    <s v="Sourangshu Paria"/>
    <s v="Shreya Lalwani"/>
    <x v="0"/>
    <x v="0"/>
    <x v="9"/>
    <s v="Senses"/>
    <m/>
    <x v="0"/>
    <m/>
    <m/>
    <m/>
    <m/>
    <m/>
  </r>
  <r>
    <n v="2025"/>
    <x v="2"/>
    <x v="97"/>
    <x v="34"/>
    <s v="Gujarat"/>
    <x v="2"/>
    <x v="20"/>
    <s v="Post Adoption"/>
    <s v="School Visit"/>
    <x v="1"/>
    <s v="English"/>
    <s v="ECEGC"/>
    <s v="Offline"/>
    <x v="77"/>
    <s v="CHRIST SCHOOL "/>
    <n v="1"/>
    <n v="60"/>
    <s v="Rajesh Vekariya"/>
    <s v="Shikha Gilda"/>
    <x v="0"/>
    <x v="0"/>
    <x v="9"/>
    <s v="ECEGC"/>
    <m/>
    <x v="0"/>
    <m/>
    <m/>
    <m/>
    <m/>
    <m/>
  </r>
  <r>
    <n v="2025"/>
    <x v="2"/>
    <x v="97"/>
    <x v="34"/>
    <s v="Gujarat"/>
    <x v="2"/>
    <x v="20"/>
    <s v="Post Adoption"/>
    <s v="School Visit"/>
    <x v="1"/>
    <s v="English"/>
    <s v="English Expert"/>
    <s v="Offline"/>
    <x v="77"/>
    <s v="CHRIST SCHOOL "/>
    <n v="1"/>
    <n v="60"/>
    <s v="Rajesh Vekariya"/>
    <s v="Shikha Gilda"/>
    <x v="0"/>
    <x v="0"/>
    <x v="9"/>
    <s v="English Expert"/>
    <m/>
    <x v="0"/>
    <m/>
    <m/>
    <m/>
    <m/>
    <m/>
  </r>
  <r>
    <n v="2025"/>
    <x v="2"/>
    <x v="98"/>
    <x v="35"/>
    <s v="Gujarat"/>
    <x v="5"/>
    <x v="50"/>
    <s v="Post Adoption"/>
    <s v="Product Demo"/>
    <x v="2"/>
    <s v="Collins Infinity"/>
    <s v="Collins Infinity"/>
    <s v="Online"/>
    <x v="78"/>
    <s v="G.D Goenka International School "/>
    <n v="1"/>
    <n v="75"/>
    <s v="Bharat Mamkhav"/>
    <s v="Shreya Lalwani"/>
    <x v="0"/>
    <x v="0"/>
    <x v="9"/>
    <s v="Collins Infinity"/>
    <m/>
    <x v="0"/>
    <m/>
    <m/>
    <m/>
    <m/>
    <m/>
  </r>
  <r>
    <n v="2025"/>
    <x v="2"/>
    <x v="99"/>
    <x v="34"/>
    <s v="Gujarat"/>
    <x v="2"/>
    <x v="51"/>
    <s v="Post Adoption"/>
    <s v="School Visit"/>
    <x v="1"/>
    <s v="English"/>
    <s v="English Expert"/>
    <s v="Offline"/>
    <x v="79"/>
    <s v="NIRMALA CONVENT SCHOOL "/>
    <n v="1"/>
    <n v="60"/>
    <s v="Rajesh Vekariya"/>
    <s v="Shikha Gilda"/>
    <x v="0"/>
    <x v="0"/>
    <x v="9"/>
    <s v="English Expert"/>
    <m/>
    <x v="0"/>
    <m/>
    <m/>
    <m/>
    <m/>
    <m/>
  </r>
  <r>
    <n v="2025"/>
    <x v="2"/>
    <x v="100"/>
    <x v="34"/>
    <s v="Gujarat"/>
    <x v="2"/>
    <x v="20"/>
    <s v="Post Adoption"/>
    <s v="School Visit"/>
    <x v="1"/>
    <s v="Foundational"/>
    <s v="ECEGC"/>
    <s v="Offline"/>
    <x v="80"/>
    <s v="MAHATMA GANDHI SCHOOL"/>
    <n v="1"/>
    <n v="60"/>
    <s v="Rajesh Vekariya"/>
    <s v="Shikha Gilda"/>
    <x v="0"/>
    <x v="0"/>
    <x v="9"/>
    <s v="ECEGC"/>
    <m/>
    <x v="0"/>
    <m/>
    <m/>
    <m/>
    <m/>
    <m/>
  </r>
  <r>
    <n v="2025"/>
    <x v="2"/>
    <x v="100"/>
    <x v="34"/>
    <s v="Gujarat"/>
    <x v="2"/>
    <x v="20"/>
    <s v="Post Adoption"/>
    <s v="School Visit"/>
    <x v="1"/>
    <s v="Foundational"/>
    <s v="English Expert"/>
    <s v="Offline"/>
    <x v="80"/>
    <s v="MAHATMA GANDHI SCHOOL"/>
    <n v="1"/>
    <n v="60"/>
    <s v="Rajesh Vekariya"/>
    <s v="Shikha Gilda"/>
    <x v="0"/>
    <x v="0"/>
    <x v="9"/>
    <s v="English Expert"/>
    <m/>
    <x v="0"/>
    <m/>
    <m/>
    <m/>
    <m/>
    <m/>
  </r>
  <r>
    <n v="2025"/>
    <x v="2"/>
    <x v="101"/>
    <x v="36"/>
    <s v="Gujarat"/>
    <x v="2"/>
    <x v="52"/>
    <s v="Post Adoption"/>
    <s v="Workshop"/>
    <x v="1"/>
    <s v="English"/>
    <s v="ECEGC"/>
    <s v="Offline"/>
    <x v="81"/>
    <s v="Navrachana Hr. Sec School "/>
    <n v="1"/>
    <n v="75"/>
    <s v="Benoy Parel Thomas"/>
    <s v="Nivedita Ganguli"/>
    <x v="1"/>
    <x v="7"/>
    <x v="9"/>
    <s v="ECEGC"/>
    <m/>
    <x v="0"/>
    <m/>
    <m/>
    <m/>
    <m/>
    <m/>
  </r>
  <r>
    <n v="2025"/>
    <x v="2"/>
    <x v="102"/>
    <x v="33"/>
    <s v="Maharashtra"/>
    <x v="2"/>
    <x v="53"/>
    <s v="Pre-Adoption"/>
    <s v="Product Demo"/>
    <x v="9"/>
    <s v="Big Cat"/>
    <s v="Big Cat"/>
    <s v="Offline"/>
    <x v="82"/>
    <s v="JAMNABAI NURSEE SCHOOL"/>
    <n v="1"/>
    <n v="75"/>
    <s v="Atish Nakulkrishna"/>
    <s v="Shreya Lalwani"/>
    <x v="0"/>
    <x v="0"/>
    <x v="9"/>
    <s v="Big Cat"/>
    <m/>
    <x v="1"/>
    <m/>
    <m/>
    <m/>
    <m/>
    <m/>
  </r>
  <r>
    <n v="2025"/>
    <x v="2"/>
    <x v="103"/>
    <x v="34"/>
    <s v="Gujarat"/>
    <x v="2"/>
    <x v="51"/>
    <s v="Post Adoption"/>
    <s v="School Visit"/>
    <x v="1"/>
    <s v="English"/>
    <s v="Engaging English"/>
    <s v="Offline"/>
    <x v="83"/>
    <s v="MODI SCHOOL"/>
    <n v="1"/>
    <n v="75"/>
    <s v="Rajesh Vekariya"/>
    <s v="Shikha Gilda"/>
    <x v="0"/>
    <x v="0"/>
    <x v="9"/>
    <s v="Engaging English"/>
    <m/>
    <x v="0"/>
    <m/>
    <m/>
    <m/>
    <m/>
    <m/>
  </r>
  <r>
    <n v="2025"/>
    <x v="2"/>
    <x v="104"/>
    <x v="34"/>
    <s v="Gujarat"/>
    <x v="2"/>
    <x v="54"/>
    <s v="Post Adoption"/>
    <s v="School Visit"/>
    <x v="10"/>
    <s v="Mathematics"/>
    <s v="Dimensions"/>
    <s v="Offline"/>
    <x v="84"/>
    <s v="ST.XAVIERS SCHOOL "/>
    <n v="1"/>
    <n v="60"/>
    <s v="Rajesh Vekariya"/>
    <s v="Shikha Gilda"/>
    <x v="0"/>
    <x v="0"/>
    <x v="9"/>
    <s v="Dimensions"/>
    <m/>
    <x v="0"/>
    <m/>
    <m/>
    <m/>
    <m/>
    <m/>
  </r>
  <r>
    <n v="2025"/>
    <x v="2"/>
    <x v="105"/>
    <x v="34"/>
    <s v="Gujarat"/>
    <x v="2"/>
    <x v="54"/>
    <s v="Post Adoption"/>
    <s v="School Visit"/>
    <x v="1"/>
    <s v="English"/>
    <s v="ECEGC"/>
    <s v="Offline"/>
    <x v="85"/>
    <s v="T N RAO SCHOOL FOR GIRLS "/>
    <n v="1"/>
    <n v="60"/>
    <s v="Rajesh Vekariya"/>
    <s v="Shikha Gilda"/>
    <x v="0"/>
    <x v="0"/>
    <x v="9"/>
    <s v="ECEGC"/>
    <m/>
    <x v="0"/>
    <m/>
    <m/>
    <m/>
    <m/>
    <m/>
  </r>
  <r>
    <n v="2025"/>
    <x v="2"/>
    <x v="105"/>
    <x v="34"/>
    <s v="Gujarat"/>
    <x v="2"/>
    <x v="54"/>
    <s v="Post Adoption"/>
    <s v="School Visit"/>
    <x v="1"/>
    <s v="English"/>
    <s v="English Expert"/>
    <s v="Offline"/>
    <x v="85"/>
    <s v="T N RAO SCHOOL FOR GIRLS "/>
    <n v="1"/>
    <n v="60"/>
    <s v="Rajesh Vekariya"/>
    <s v="Shikha Gilda"/>
    <x v="0"/>
    <x v="0"/>
    <x v="9"/>
    <s v="English Expert"/>
    <m/>
    <x v="0"/>
    <m/>
    <m/>
    <m/>
    <m/>
    <m/>
  </r>
  <r>
    <n v="2025"/>
    <x v="2"/>
    <x v="106"/>
    <x v="34"/>
    <s v="Gujarat"/>
    <x v="2"/>
    <x v="20"/>
    <s v="Post Adoption"/>
    <s v="School Visit"/>
    <x v="0"/>
    <s v="Foundational"/>
    <s v="Smart Start"/>
    <s v="Offline"/>
    <x v="86"/>
    <s v="CRYSTAL E.M. SCHOOL "/>
    <n v="1"/>
    <n v="60"/>
    <s v="Rajesh Vekariya"/>
    <s v="Shikha Gilda"/>
    <x v="0"/>
    <x v="0"/>
    <x v="9"/>
    <s v="Smart Start"/>
    <m/>
    <x v="1"/>
    <m/>
    <m/>
    <m/>
    <m/>
    <m/>
  </r>
  <r>
    <n v="2025"/>
    <x v="2"/>
    <x v="107"/>
    <x v="37"/>
    <s v="Madhya Pradesh"/>
    <x v="2"/>
    <x v="22"/>
    <s v="Post Adoption"/>
    <s v="Workshop"/>
    <x v="1"/>
    <s v="English"/>
    <s v="Exploring English"/>
    <s v="Offline"/>
    <x v="87"/>
    <s v="Martinet Hr Sec School "/>
    <n v="1"/>
    <n v="60"/>
    <s v="Ravi Shukla"/>
    <s v="Shikha Gilda"/>
    <x v="0"/>
    <x v="0"/>
    <x v="9"/>
    <s v="Exploring English"/>
    <m/>
    <x v="0"/>
    <m/>
    <m/>
    <m/>
    <m/>
    <m/>
  </r>
  <r>
    <n v="2025"/>
    <x v="2"/>
    <x v="97"/>
    <x v="34"/>
    <s v="Gujarat"/>
    <x v="2"/>
    <x v="20"/>
    <s v="Post Adoption"/>
    <s v="School Visit"/>
    <x v="10"/>
    <s v="English"/>
    <s v="Dimensions"/>
    <s v="Offline"/>
    <x v="77"/>
    <s v="CHRIST SCHOOL "/>
    <n v="1"/>
    <n v="60"/>
    <s v="Rajesh Vekariya"/>
    <s v="Shikha Gilda"/>
    <x v="0"/>
    <x v="0"/>
    <x v="9"/>
    <s v="Dimensions"/>
    <m/>
    <x v="0"/>
    <m/>
    <m/>
    <m/>
    <m/>
    <m/>
  </r>
  <r>
    <n v="2025"/>
    <x v="2"/>
    <x v="108"/>
    <x v="38"/>
    <s v="Madhya Pradesh"/>
    <x v="2"/>
    <x v="24"/>
    <s v="Post Adoption"/>
    <s v="Product Orientation"/>
    <x v="2"/>
    <s v="Collins Infinity"/>
    <s v="Collins Infinity"/>
    <s v="Offline"/>
    <x v="88"/>
    <s v="Minds Eye International School "/>
    <n v="1"/>
    <n v="45"/>
    <s v="Ravi Shukla"/>
    <s v="Shikha Gilda"/>
    <x v="0"/>
    <x v="0"/>
    <x v="9"/>
    <s v="Collins Infinity"/>
    <m/>
    <x v="0"/>
    <m/>
    <m/>
    <m/>
    <m/>
    <m/>
  </r>
  <r>
    <n v="2025"/>
    <x v="2"/>
    <x v="109"/>
    <x v="32"/>
    <s v="Maharashtra"/>
    <x v="2"/>
    <x v="23"/>
    <s v="Post Adoption"/>
    <s v="Product Demo"/>
    <x v="2"/>
    <s v="Collins Infinity"/>
    <s v="Collins Infinity"/>
    <s v="Online"/>
    <x v="89"/>
    <s v="Vistara World School "/>
    <n v="1"/>
    <n v="45"/>
    <s v="Shrikant Bhende"/>
    <s v="Shreya Lalwani"/>
    <x v="0"/>
    <x v="0"/>
    <x v="9"/>
    <s v="Collins Infinity"/>
    <m/>
    <x v="0"/>
    <m/>
    <m/>
    <m/>
    <m/>
    <m/>
  </r>
  <r>
    <n v="2025"/>
    <x v="2"/>
    <x v="100"/>
    <x v="34"/>
    <s v="Gujarat"/>
    <x v="2"/>
    <x v="20"/>
    <s v="Post Adoption"/>
    <s v="School Visit"/>
    <x v="10"/>
    <s v="Foundational"/>
    <s v="Dimensions"/>
    <s v="Offline"/>
    <x v="80"/>
    <s v="MAHATMA GANDHI SCHOOL"/>
    <n v="1"/>
    <n v="60"/>
    <s v="Rajesh Vekariya"/>
    <s v="Shikha Gilda"/>
    <x v="0"/>
    <x v="0"/>
    <x v="9"/>
    <s v="Dimensions"/>
    <m/>
    <x v="0"/>
    <m/>
    <m/>
    <m/>
    <m/>
    <m/>
  </r>
  <r>
    <n v="2025"/>
    <x v="2"/>
    <x v="100"/>
    <x v="34"/>
    <s v="Gujarat"/>
    <x v="2"/>
    <x v="20"/>
    <s v="Post Adoption"/>
    <s v="School Visit"/>
    <x v="0"/>
    <s v="Foundational"/>
    <s v="Smart Start"/>
    <s v="Offline"/>
    <x v="80"/>
    <s v="MAHATMA GANDHI SCHOOL"/>
    <n v="1"/>
    <n v="60"/>
    <s v="Rajesh Vekariya"/>
    <s v="Shikha Gilda"/>
    <x v="0"/>
    <x v="0"/>
    <x v="9"/>
    <s v="Smart Start"/>
    <m/>
    <x v="0"/>
    <m/>
    <m/>
    <m/>
    <m/>
    <m/>
  </r>
  <r>
    <n v="2025"/>
    <x v="2"/>
    <x v="110"/>
    <x v="32"/>
    <s v="Maharashtra"/>
    <x v="2"/>
    <x v="23"/>
    <s v="Post Adoption"/>
    <s v="Product Demo"/>
    <x v="2"/>
    <s v="Collins Infinity"/>
    <s v="Collins Infinity"/>
    <s v="Online"/>
    <x v="89"/>
    <s v="Vistara World School "/>
    <n v="1"/>
    <n v="45"/>
    <s v="Shrikant Bhende"/>
    <s v="Shreya Lalwani"/>
    <x v="0"/>
    <x v="0"/>
    <x v="9"/>
    <s v="Collins Infinity"/>
    <m/>
    <x v="0"/>
    <m/>
    <m/>
    <m/>
    <m/>
    <m/>
  </r>
  <r>
    <n v="2025"/>
    <x v="2"/>
    <x v="103"/>
    <x v="34"/>
    <s v="Gujarat"/>
    <x v="2"/>
    <x v="51"/>
    <s v="Post Adoption"/>
    <s v="School Visit"/>
    <x v="5"/>
    <s v="Science"/>
    <s v="Incredible Science"/>
    <s v="Offline"/>
    <x v="83"/>
    <s v="MODI SCHOOL"/>
    <n v="1"/>
    <n v="75"/>
    <s v="Rajesh Vekariya"/>
    <s v="Shikha Gilda"/>
    <x v="0"/>
    <x v="0"/>
    <x v="9"/>
    <s v="Incredible Science"/>
    <m/>
    <x v="0"/>
    <m/>
    <m/>
    <m/>
    <m/>
    <m/>
  </r>
  <r>
    <n v="2025"/>
    <x v="2"/>
    <x v="103"/>
    <x v="34"/>
    <s v="Gujarat"/>
    <x v="2"/>
    <x v="51"/>
    <s v="Post Adoption"/>
    <s v="School Visit"/>
    <x v="10"/>
    <s v="Mathematics"/>
    <s v="Perfect Maths"/>
    <s v="Offline"/>
    <x v="83"/>
    <s v="MODI SCHOOL"/>
    <n v="1"/>
    <n v="75"/>
    <s v="Rajesh Vekariya"/>
    <s v="Shikha Gilda"/>
    <x v="0"/>
    <x v="0"/>
    <x v="9"/>
    <s v="Perfect Maths"/>
    <m/>
    <x v="0"/>
    <m/>
    <m/>
    <m/>
    <m/>
    <m/>
  </r>
  <r>
    <n v="2025"/>
    <x v="2"/>
    <x v="103"/>
    <x v="34"/>
    <s v="Gujarat"/>
    <x v="2"/>
    <x v="51"/>
    <s v="Post Adoption"/>
    <s v="School Visit"/>
    <x v="13"/>
    <s v="Computer Science"/>
    <s v="Smart Tech"/>
    <s v="Offline"/>
    <x v="83"/>
    <s v="MODI SCHOOL"/>
    <n v="1"/>
    <n v="75"/>
    <s v="Rajesh Vekariya"/>
    <s v="Shikha Gilda"/>
    <x v="0"/>
    <x v="0"/>
    <x v="9"/>
    <s v="Smart Tech"/>
    <m/>
    <x v="0"/>
    <m/>
    <m/>
    <m/>
    <m/>
    <m/>
  </r>
  <r>
    <n v="2025"/>
    <x v="2"/>
    <x v="111"/>
    <x v="32"/>
    <s v="Maharashtra"/>
    <x v="2"/>
    <x v="52"/>
    <s v="Pre-Adoption"/>
    <s v="Product Demo"/>
    <x v="2"/>
    <s v="Collins Infinity"/>
    <s v="Collins Infinity"/>
    <s v="Offline"/>
    <x v="74"/>
    <s v="Arise International School "/>
    <n v="1"/>
    <n v="45"/>
    <s v="Sourangshu Paria"/>
    <s v="Shreya Lalwani"/>
    <x v="0"/>
    <x v="0"/>
    <x v="9"/>
    <s v="Collins Infinity"/>
    <m/>
    <x v="0"/>
    <m/>
    <m/>
    <m/>
    <m/>
    <m/>
  </r>
  <r>
    <n v="2025"/>
    <x v="2"/>
    <x v="99"/>
    <x v="34"/>
    <s v="Gujarat"/>
    <x v="2"/>
    <x v="51"/>
    <s v="Post Adoption"/>
    <s v="School Visit"/>
    <x v="5"/>
    <s v="Science"/>
    <s v="Science Now"/>
    <s v="Offline"/>
    <x v="79"/>
    <s v="NIRMALA CONVENT SCHOOL "/>
    <n v="1"/>
    <n v="60"/>
    <s v="Rajesh Vekariya"/>
    <s v="Shikha Gilda"/>
    <x v="0"/>
    <x v="0"/>
    <x v="9"/>
    <s v="Science Now"/>
    <m/>
    <x v="0"/>
    <m/>
    <m/>
    <m/>
    <m/>
    <m/>
  </r>
  <r>
    <n v="2025"/>
    <x v="2"/>
    <x v="112"/>
    <x v="32"/>
    <s v="Maharashtra"/>
    <x v="2"/>
    <x v="21"/>
    <s v="Post Adoption"/>
    <s v="Workshop"/>
    <x v="1"/>
    <s v="English"/>
    <s v="English Expert"/>
    <s v="Offline"/>
    <x v="76"/>
    <s v="INDIRA SCHOOL TATHAWADE "/>
    <n v="1"/>
    <n v="75"/>
    <s v="Sourangshu Paria"/>
    <s v="Shovna De"/>
    <x v="1"/>
    <x v="7"/>
    <x v="9"/>
    <s v="English Expert"/>
    <m/>
    <x v="0"/>
    <m/>
    <m/>
    <m/>
    <m/>
    <m/>
  </r>
  <r>
    <n v="2025"/>
    <x v="2"/>
    <x v="96"/>
    <x v="32"/>
    <s v="Maharashtra"/>
    <x v="2"/>
    <x v="49"/>
    <s v="Post Adoption"/>
    <s v="Workshop"/>
    <x v="1"/>
    <s v="English"/>
    <s v="English Expert"/>
    <s v="Offline"/>
    <x v="76"/>
    <s v="INDIRA SCHOOL TATHAWADE"/>
    <n v="1"/>
    <n v="75"/>
    <s v="Sourangshu Paria"/>
    <s v="Shreya Lalwani"/>
    <x v="0"/>
    <x v="0"/>
    <x v="9"/>
    <s v="English Expert"/>
    <m/>
    <x v="0"/>
    <m/>
    <m/>
    <m/>
    <m/>
    <m/>
  </r>
  <r>
    <n v="2025"/>
    <x v="2"/>
    <x v="105"/>
    <x v="34"/>
    <s v="Gujarat"/>
    <x v="2"/>
    <x v="54"/>
    <s v="Post Adoption"/>
    <s v="School Visit"/>
    <x v="10"/>
    <s v="Mathematics"/>
    <s v="Dimensions"/>
    <s v="Offline"/>
    <x v="85"/>
    <s v="T N RAO SCHOOL FOR GIRLS "/>
    <n v="1"/>
    <n v="60"/>
    <s v="Rajesh Vekariya"/>
    <s v="Shikha Gilda"/>
    <x v="0"/>
    <x v="0"/>
    <x v="9"/>
    <s v="Dimensions"/>
    <m/>
    <x v="0"/>
    <m/>
    <m/>
    <m/>
    <m/>
    <m/>
  </r>
  <r>
    <n v="2025"/>
    <x v="2"/>
    <x v="113"/>
    <x v="39"/>
    <s v="Maharashtra"/>
    <x v="2"/>
    <x v="55"/>
    <s v="Post Adoption"/>
    <s v="Product Orientation"/>
    <x v="2"/>
    <s v="Collins Infinity"/>
    <s v="Collins Infinity"/>
    <s v="Online"/>
    <x v="90"/>
    <s v="Shree Shantiniketan CBSE School "/>
    <n v="1"/>
    <n v="75"/>
    <s v="Hemant Mohan Masram"/>
    <s v="Shreya Lalwani"/>
    <x v="0"/>
    <x v="0"/>
    <x v="9"/>
    <s v="Collins Infinity"/>
    <m/>
    <x v="0"/>
    <m/>
    <m/>
    <m/>
    <m/>
    <m/>
  </r>
  <r>
    <n v="2025"/>
    <x v="2"/>
    <x v="95"/>
    <x v="33"/>
    <s v="Maharashtra"/>
    <x v="3"/>
    <x v="26"/>
    <s v="Pre-Adoption"/>
    <s v="Product Demo"/>
    <x v="1"/>
    <s v="English"/>
    <s v="English Quill"/>
    <s v="Offline"/>
    <x v="75"/>
    <s v="CHATRABHUJ NARSEE MEMORIAL SCHOOL "/>
    <n v="1"/>
    <n v="75"/>
    <s v="Atish Nakulkrishna"/>
    <s v="Shreya Lalwani"/>
    <x v="0"/>
    <x v="0"/>
    <x v="9"/>
    <s v="English Quill"/>
    <m/>
    <x v="1"/>
    <m/>
    <m/>
    <m/>
    <m/>
    <m/>
  </r>
  <r>
    <n v="2025"/>
    <x v="2"/>
    <x v="114"/>
    <x v="33"/>
    <s v="Maharashtra"/>
    <x v="2"/>
    <x v="56"/>
    <s v="Pre-Adoption"/>
    <s v="Product Demo"/>
    <x v="1"/>
    <s v="English"/>
    <s v="English Quill"/>
    <s v="Offline"/>
    <x v="91"/>
    <s v="Presidency School Bhivandi icsc "/>
    <n v="1"/>
    <n v="75"/>
    <s v="Avinash Damahe"/>
    <s v="Shreya Lalwani"/>
    <x v="0"/>
    <x v="0"/>
    <x v="9"/>
    <s v="English Quill"/>
    <m/>
    <x v="0"/>
    <m/>
    <m/>
    <m/>
    <m/>
    <m/>
  </r>
  <r>
    <n v="2025"/>
    <x v="2"/>
    <x v="115"/>
    <x v="40"/>
    <s v="Maharashtra"/>
    <x v="2"/>
    <x v="57"/>
    <s v="Pre-Adoption"/>
    <s v="Product Demo"/>
    <x v="10"/>
    <s v="Mathematics"/>
    <s v="Perfect Maths"/>
    <s v="Online"/>
    <x v="92"/>
    <s v="Narayana Vidyalayam "/>
    <n v="1"/>
    <n v="75"/>
    <s v="Hemant Mohan Masram"/>
    <s v="Shreya Lalwani"/>
    <x v="0"/>
    <x v="0"/>
    <x v="9"/>
    <s v="Perfect Maths"/>
    <m/>
    <x v="1"/>
    <m/>
    <m/>
    <m/>
    <m/>
    <m/>
  </r>
  <r>
    <n v="2025"/>
    <x v="2"/>
    <x v="115"/>
    <x v="40"/>
    <s v="Maharashtra"/>
    <x v="2"/>
    <x v="57"/>
    <s v="Pre-Adoption"/>
    <s v="Product Demo"/>
    <x v="5"/>
    <s v="Science"/>
    <s v="Science Now"/>
    <s v="Online"/>
    <x v="92"/>
    <s v="Narayana Vidyalayam "/>
    <n v="1"/>
    <n v="75"/>
    <s v="Hemant Mohan Masram"/>
    <s v="Shreya Lalwani"/>
    <x v="0"/>
    <x v="0"/>
    <x v="9"/>
    <s v="Science Now"/>
    <m/>
    <x v="1"/>
    <m/>
    <m/>
    <m/>
    <m/>
    <m/>
  </r>
  <r>
    <n v="2025"/>
    <x v="2"/>
    <x v="115"/>
    <x v="40"/>
    <s v="Maharashtra"/>
    <x v="2"/>
    <x v="57"/>
    <s v="Pre-Adoption"/>
    <s v="Product Demo"/>
    <x v="12"/>
    <s v="EVS"/>
    <s v="Senses"/>
    <s v="Online"/>
    <x v="92"/>
    <s v="Narayana Vidyalayam "/>
    <n v="1"/>
    <n v="75"/>
    <s v="Hemant Mohan Masram"/>
    <s v="Shreya Lalwani"/>
    <x v="0"/>
    <x v="0"/>
    <x v="9"/>
    <s v="Senses"/>
    <m/>
    <x v="1"/>
    <m/>
    <m/>
    <m/>
    <m/>
    <m/>
  </r>
  <r>
    <n v="2025"/>
    <x v="2"/>
    <x v="116"/>
    <x v="41"/>
    <s v="Maharashtra"/>
    <x v="2"/>
    <x v="58"/>
    <s v="Pre-Adoption"/>
    <s v="Product Demo"/>
    <x v="9"/>
    <s v="Barrington Stoke"/>
    <s v="Barrington Stoke"/>
    <s v="Offline"/>
    <x v="93"/>
    <s v="Smt.Sulochanadevi,Singhania,School "/>
    <n v="1"/>
    <n v="60"/>
    <s v="Avinash Damahe"/>
    <s v="Shreya Lalwani"/>
    <x v="0"/>
    <x v="0"/>
    <x v="9"/>
    <s v="Barrington Stoke"/>
    <m/>
    <x v="1"/>
    <m/>
    <m/>
    <m/>
    <m/>
    <m/>
  </r>
  <r>
    <n v="2025"/>
    <x v="2"/>
    <x v="117"/>
    <x v="32"/>
    <s v="Maharashtra"/>
    <x v="2"/>
    <x v="22"/>
    <s v="Pre-Adoption"/>
    <s v="Product Demo"/>
    <x v="2"/>
    <s v="Collins Infinity"/>
    <s v="Collins Infinity"/>
    <s v="Offline"/>
    <x v="94"/>
    <s v="Swami Vivekananda School "/>
    <n v="1"/>
    <n v="30"/>
    <s v="Sourangshu Paria"/>
    <s v="Shreya Lalwani"/>
    <x v="0"/>
    <x v="0"/>
    <x v="9"/>
    <s v="Collins Infinity"/>
    <m/>
    <x v="0"/>
    <m/>
    <m/>
    <m/>
    <m/>
    <m/>
  </r>
  <r>
    <n v="2025"/>
    <x v="2"/>
    <x v="112"/>
    <x v="32"/>
    <s v="Maharashtra"/>
    <x v="2"/>
    <x v="21"/>
    <s v="Post Adoption"/>
    <s v="Workshop"/>
    <x v="10"/>
    <s v="Mathematics"/>
    <s v="Dimensions"/>
    <s v="Offline"/>
    <x v="76"/>
    <s v="INDIRA SCHOOL TATHAWADE "/>
    <n v="1"/>
    <n v="75"/>
    <s v="Sourangshu Paria"/>
    <s v="Shovna De"/>
    <x v="1"/>
    <x v="7"/>
    <x v="9"/>
    <s v="Dimensions"/>
    <m/>
    <x v="0"/>
    <m/>
    <m/>
    <m/>
    <m/>
    <m/>
  </r>
  <r>
    <n v="2025"/>
    <x v="2"/>
    <x v="112"/>
    <x v="32"/>
    <s v="Maharashtra"/>
    <x v="2"/>
    <x v="21"/>
    <s v="Post Adoption"/>
    <s v="Workshop"/>
    <x v="12"/>
    <s v="EVS"/>
    <s v="Senses"/>
    <s v="Offline"/>
    <x v="76"/>
    <s v="INDIRA SCHOOL TATHAWADE "/>
    <n v="1"/>
    <n v="75"/>
    <s v="Sourangshu Paria"/>
    <s v="Shovna De"/>
    <x v="1"/>
    <x v="7"/>
    <x v="9"/>
    <s v="Senses"/>
    <m/>
    <x v="0"/>
    <m/>
    <m/>
    <m/>
    <m/>
    <m/>
  </r>
  <r>
    <n v="2025"/>
    <x v="2"/>
    <x v="118"/>
    <x v="39"/>
    <s v="Maharashtra"/>
    <x v="2"/>
    <x v="25"/>
    <s v="Pre-Adoption"/>
    <s v="Product Demo"/>
    <x v="2"/>
    <s v="Collins Infinity"/>
    <s v="Collins Infinity"/>
    <s v="Online"/>
    <x v="95"/>
    <s v="Swami Vivekanand Integration English School "/>
    <n v="1"/>
    <n v="30"/>
    <s v="Sourangshu Paria"/>
    <s v="Shreya Lalwani"/>
    <x v="0"/>
    <x v="0"/>
    <x v="9"/>
    <s v="Collins Infinity"/>
    <m/>
    <x v="0"/>
    <m/>
    <m/>
    <m/>
    <m/>
    <m/>
  </r>
  <r>
    <n v="2025"/>
    <x v="2"/>
    <x v="102"/>
    <x v="33"/>
    <s v="Maharashtra"/>
    <x v="2"/>
    <x v="53"/>
    <s v="Pre-Adoption"/>
    <s v="Product Demo"/>
    <x v="1"/>
    <s v="English"/>
    <s v="English Quill"/>
    <s v="Offline"/>
    <x v="82"/>
    <s v="JAMNABAI NURSEE SCHOOL"/>
    <n v="1"/>
    <n v="75"/>
    <s v="Atish Nakulkrishna"/>
    <s v="Shreya Lalwani"/>
    <x v="0"/>
    <x v="0"/>
    <x v="9"/>
    <s v="English Quill"/>
    <m/>
    <x v="1"/>
    <m/>
    <m/>
    <m/>
    <m/>
    <m/>
  </r>
  <r>
    <n v="2025"/>
    <x v="2"/>
    <x v="115"/>
    <x v="40"/>
    <s v="Maharashtra"/>
    <x v="2"/>
    <x v="57"/>
    <s v="Pre-Adoption"/>
    <s v="Product Demo"/>
    <x v="1"/>
    <s v="English"/>
    <s v="English Alive"/>
    <s v="Online"/>
    <x v="92"/>
    <s v="Narayana Vidyalayam "/>
    <n v="1"/>
    <n v="75"/>
    <s v="Hemant Mohan Masram"/>
    <s v="Shreya Lalwani"/>
    <x v="0"/>
    <x v="0"/>
    <x v="9"/>
    <s v="English Alive"/>
    <m/>
    <x v="1"/>
    <m/>
    <m/>
    <m/>
    <m/>
    <m/>
  </r>
  <r>
    <n v="2025"/>
    <x v="2"/>
    <x v="114"/>
    <x v="33"/>
    <s v="Maharashtra"/>
    <x v="2"/>
    <x v="56"/>
    <s v="Pre-Adoption"/>
    <s v="Product Demo"/>
    <x v="11"/>
    <s v="Social Studies"/>
    <s v="Excursions"/>
    <s v="Offline"/>
    <x v="91"/>
    <s v="Presidency School Bhivandi icsc "/>
    <n v="1"/>
    <n v="75"/>
    <s v="Avinash Damahe"/>
    <s v="Shreya Lalwani"/>
    <x v="0"/>
    <x v="0"/>
    <x v="9"/>
    <s v="Excursions"/>
    <m/>
    <x v="0"/>
    <m/>
    <m/>
    <m/>
    <m/>
    <m/>
  </r>
  <r>
    <n v="2025"/>
    <x v="2"/>
    <x v="114"/>
    <x v="33"/>
    <s v="Maharashtra"/>
    <x v="2"/>
    <x v="56"/>
    <s v="Pre-Adoption"/>
    <s v="Product Demo"/>
    <x v="5"/>
    <s v="Science"/>
    <s v="Science Expert"/>
    <s v="Offline"/>
    <x v="91"/>
    <s v="Presidency School Bhivandi icsc "/>
    <n v="1"/>
    <n v="75"/>
    <s v="Avinash Damahe"/>
    <s v="Shreya Lalwani"/>
    <x v="0"/>
    <x v="0"/>
    <x v="9"/>
    <s v="Science Expert"/>
    <m/>
    <x v="0"/>
    <m/>
    <m/>
    <m/>
    <m/>
    <m/>
  </r>
  <r>
    <n v="2025"/>
    <x v="2"/>
    <x v="114"/>
    <x v="33"/>
    <s v="Maharashtra"/>
    <x v="2"/>
    <x v="56"/>
    <s v="Pre-Adoption"/>
    <s v="Product Demo"/>
    <x v="10"/>
    <s v="Mathematics"/>
    <s v="Maths Expert"/>
    <s v="Offline"/>
    <x v="91"/>
    <s v="Presidency School Bhivandi icsc "/>
    <n v="1"/>
    <n v="75"/>
    <s v="Avinash Damahe"/>
    <s v="Shreya Lalwani"/>
    <x v="0"/>
    <x v="0"/>
    <x v="9"/>
    <s v="Maths Expert"/>
    <m/>
    <x v="0"/>
    <m/>
    <m/>
    <m/>
    <m/>
    <m/>
  </r>
  <r>
    <n v="2025"/>
    <x v="2"/>
    <x v="116"/>
    <x v="41"/>
    <s v="Maharashtra"/>
    <x v="2"/>
    <x v="58"/>
    <s v="Pre-Adoption"/>
    <s v="Product Demo"/>
    <x v="9"/>
    <s v="Big Cat"/>
    <s v="Big Cat"/>
    <s v="Offline"/>
    <x v="93"/>
    <s v="Smt.Sulochanadevi,Singhania,School "/>
    <n v="1"/>
    <n v="60"/>
    <s v="Avinash Damahe"/>
    <s v="Shreya Lalwani"/>
    <x v="0"/>
    <x v="0"/>
    <x v="9"/>
    <s v="Big Cat"/>
    <m/>
    <x v="1"/>
    <m/>
    <m/>
    <m/>
    <m/>
    <m/>
  </r>
  <r>
    <n v="2025"/>
    <x v="2"/>
    <x v="119"/>
    <x v="42"/>
    <s v="Madhya Pradesh"/>
    <x v="6"/>
    <x v="59"/>
    <s v="Pre-Adoption"/>
    <s v="Product Demo "/>
    <x v="1"/>
    <s v="English"/>
    <s v="ECEGC"/>
    <s v="Offline"/>
    <x v="96"/>
    <s v="Mandleshwer Sandipani academy"/>
    <n v="1"/>
    <n v="120"/>
    <s v="Ravi Shukla"/>
    <s v="Shreya Lalwani"/>
    <x v="0"/>
    <x v="0"/>
    <x v="9"/>
    <s v="ECEGC"/>
    <m/>
    <x v="1"/>
    <m/>
    <m/>
    <m/>
    <m/>
    <m/>
  </r>
  <r>
    <n v="2025"/>
    <x v="2"/>
    <x v="120"/>
    <x v="40"/>
    <s v="Maharashtra"/>
    <x v="4"/>
    <x v="60"/>
    <s v="Pre-Adoption"/>
    <s v="Product Demo "/>
    <x v="0"/>
    <s v="Foundational"/>
    <s v="Smart Start"/>
    <s v="Online"/>
    <x v="92"/>
    <s v="Narayana Vidyalayam"/>
    <n v="1"/>
    <n v="10"/>
    <s v="Hemant Mohan Masram"/>
    <s v="Shreya Lalwani"/>
    <x v="0"/>
    <x v="0"/>
    <x v="9"/>
    <s v="Smart Start"/>
    <m/>
    <x v="1"/>
    <m/>
    <m/>
    <m/>
    <m/>
    <m/>
  </r>
  <r>
    <n v="2025"/>
    <x v="2"/>
    <x v="121"/>
    <x v="43"/>
    <s v="Gujarat"/>
    <x v="4"/>
    <x v="60"/>
    <s v="Pre-Adoption"/>
    <s v="Product Demo "/>
    <x v="0"/>
    <s v="Foundational"/>
    <s v="Smart Start"/>
    <s v="Offline"/>
    <x v="97"/>
    <s v="NIRMA VIDHYA VIHAR "/>
    <n v="1"/>
    <n v="10"/>
    <s v="Benoy Parel Thomas"/>
    <s v="Shikha Gilda"/>
    <x v="0"/>
    <x v="0"/>
    <x v="9"/>
    <s v="Smart Start"/>
    <m/>
    <x v="1"/>
    <m/>
    <m/>
    <m/>
    <m/>
    <m/>
  </r>
  <r>
    <n v="2025"/>
    <x v="2"/>
    <x v="122"/>
    <x v="41"/>
    <s v="Maharashtra"/>
    <x v="3"/>
    <x v="29"/>
    <s v="Pre-Adoption"/>
    <s v="Product Demo "/>
    <x v="2"/>
    <s v="Collins Infinity"/>
    <s v="Collins Infinity"/>
    <s v="Offline"/>
    <x v="98"/>
    <s v="ShivajiRao Jondhale International  School"/>
    <n v="1"/>
    <n v="25"/>
    <s v="Avinash Damahe"/>
    <s v="Shreya Lalwani"/>
    <x v="0"/>
    <x v="0"/>
    <x v="9"/>
    <s v="Collins Infinity"/>
    <m/>
    <x v="1"/>
    <m/>
    <m/>
    <m/>
    <m/>
    <m/>
  </r>
  <r>
    <n v="2025"/>
    <x v="2"/>
    <x v="123"/>
    <x v="42"/>
    <s v="Madhya Pradesh"/>
    <x v="3"/>
    <x v="61"/>
    <s v="Pre-Adoption"/>
    <s v="Product Demo "/>
    <x v="9"/>
    <s v="Big Cat"/>
    <s v="Big Cat"/>
    <s v="Offline"/>
    <x v="99"/>
    <s v="Mandleshwer Shri Kanwartara Public School"/>
    <n v="1"/>
    <n v="3"/>
    <s v="Ravi Shukla"/>
    <s v="Shreya Lalwani"/>
    <x v="0"/>
    <x v="0"/>
    <x v="9"/>
    <s v="Big Cat"/>
    <m/>
    <x v="1"/>
    <m/>
    <m/>
    <m/>
    <m/>
    <m/>
  </r>
  <r>
    <n v="2025"/>
    <x v="2"/>
    <x v="124"/>
    <x v="44"/>
    <s v="Madhya Pradesh"/>
    <x v="3"/>
    <x v="61"/>
    <s v="Pre-Adoption"/>
    <s v="Product Demo "/>
    <x v="1"/>
    <s v="English"/>
    <s v="Grammar Blocks"/>
    <s v="Offline"/>
    <x v="100"/>
    <s v="AKSHAT INT SCHOOL UJJAIN "/>
    <n v="1"/>
    <n v="2"/>
    <s v="Ravi Shukla"/>
    <s v="Shreya Lalwani"/>
    <x v="0"/>
    <x v="0"/>
    <x v="9"/>
    <s v="Grammar Blocks"/>
    <m/>
    <x v="1"/>
    <m/>
    <m/>
    <m/>
    <m/>
    <m/>
  </r>
  <r>
    <n v="2025"/>
    <x v="2"/>
    <x v="124"/>
    <x v="44"/>
    <s v="Madhya Pradesh"/>
    <x v="3"/>
    <x v="61"/>
    <s v="Pre-Adoption"/>
    <s v="Product Demo "/>
    <x v="1"/>
    <s v="English"/>
    <s v=" Perfect Maths"/>
    <s v="Offline"/>
    <x v="100"/>
    <s v="AKSHAT INT SCHOOL UJJAIN "/>
    <n v="1"/>
    <n v="2"/>
    <s v="Ravi Shukla"/>
    <s v="Shreya Lalwani"/>
    <x v="0"/>
    <x v="0"/>
    <x v="9"/>
    <s v=" Perfect Maths"/>
    <m/>
    <x v="1"/>
    <m/>
    <m/>
    <m/>
    <m/>
    <m/>
  </r>
  <r>
    <n v="2025"/>
    <x v="2"/>
    <x v="124"/>
    <x v="44"/>
    <s v="Madhya Pradesh"/>
    <x v="3"/>
    <x v="61"/>
    <s v="Pre-Adoption"/>
    <s v="Product Demo "/>
    <x v="1"/>
    <s v="English"/>
    <s v="English Alive"/>
    <s v="Offline"/>
    <x v="100"/>
    <s v="AKSHAT INT SCHOOL UJJAIN "/>
    <n v="1"/>
    <n v="2"/>
    <s v="Ravi Shukla"/>
    <s v="Shreya Lalwani"/>
    <x v="0"/>
    <x v="0"/>
    <x v="9"/>
    <s v="English Alive"/>
    <m/>
    <x v="1"/>
    <m/>
    <m/>
    <m/>
    <m/>
    <m/>
  </r>
  <r>
    <n v="2025"/>
    <x v="2"/>
    <x v="125"/>
    <x v="45"/>
    <s v="Maharashtra"/>
    <x v="3"/>
    <x v="62"/>
    <s v="Pre-Adoption"/>
    <s v="Product Demo "/>
    <x v="2"/>
    <s v="Collins Infinity"/>
    <s v="Collins Infinity"/>
    <s v="Offline"/>
    <x v="101"/>
    <s v="Riverdale School "/>
    <n v="1"/>
    <n v="0"/>
    <s v="Rajesh Prasad  Sinha"/>
    <s v="Shreya Lalwani"/>
    <x v="0"/>
    <x v="0"/>
    <x v="9"/>
    <s v="Collins Infinity"/>
    <m/>
    <x v="1"/>
    <m/>
    <m/>
    <m/>
    <m/>
    <m/>
  </r>
  <r>
    <n v="2025"/>
    <x v="2"/>
    <x v="126"/>
    <x v="45"/>
    <s v="Maharashtra"/>
    <x v="3"/>
    <x v="62"/>
    <s v="Pre-Adoption"/>
    <s v="Product Demo "/>
    <x v="1"/>
    <s v="English"/>
    <s v="ECEGC"/>
    <s v="Offline"/>
    <x v="102"/>
    <s v="Eureka Infosys School "/>
    <n v="1"/>
    <n v="25"/>
    <s v="Rajesh Prasad  Sinha"/>
    <s v="Shreya Lalwani"/>
    <x v="0"/>
    <x v="0"/>
    <x v="9"/>
    <s v="ECEGC"/>
    <m/>
    <x v="1"/>
    <m/>
    <m/>
    <m/>
    <m/>
    <m/>
  </r>
  <r>
    <n v="2025"/>
    <x v="2"/>
    <x v="126"/>
    <x v="45"/>
    <s v="Maharashtra"/>
    <x v="3"/>
    <x v="62"/>
    <s v="Pre-Adoption"/>
    <s v="Product Demo "/>
    <x v="1"/>
    <s v="English"/>
    <s v="English Expert"/>
    <s v="Offline"/>
    <x v="102"/>
    <s v="Eureka Infosys School "/>
    <n v="1"/>
    <n v="25"/>
    <s v="Rajesh Prasad  Sinha"/>
    <s v="Shreya Lalwani"/>
    <x v="0"/>
    <x v="0"/>
    <x v="9"/>
    <s v="English Expert"/>
    <m/>
    <x v="1"/>
    <m/>
    <m/>
    <m/>
    <m/>
    <m/>
  </r>
  <r>
    <n v="2025"/>
    <x v="2"/>
    <x v="127"/>
    <x v="45"/>
    <s v="Maharashtra"/>
    <x v="3"/>
    <x v="62"/>
    <s v="Pre-Adoption"/>
    <s v="Workshop"/>
    <x v="1"/>
    <s v="English"/>
    <s v="ECEGC"/>
    <s v="Offline"/>
    <x v="103"/>
    <s v="Agrasen vidya Mandir "/>
    <n v="1"/>
    <n v="35"/>
    <s v="Rajesh Prasad  Sinha"/>
    <s v="Shreya Lalwani"/>
    <x v="0"/>
    <x v="0"/>
    <x v="9"/>
    <s v="ECEGC"/>
    <m/>
    <x v="1"/>
    <m/>
    <m/>
    <m/>
    <m/>
    <m/>
  </r>
  <r>
    <n v="2025"/>
    <x v="2"/>
    <x v="128"/>
    <x v="46"/>
    <s v="Maharashtra"/>
    <x v="3"/>
    <x v="63"/>
    <s v="Pre-Adoption"/>
    <s v="Product Demo "/>
    <x v="2"/>
    <s v="Collins Infinity"/>
    <s v="Collins Infinity"/>
    <s v="Offline"/>
    <x v="104"/>
    <s v="DATTA MEGHE WORLD SCHOOL AIROLI "/>
    <n v="1"/>
    <n v="30"/>
    <s v="Avinash Damahe"/>
    <s v="Shreya Lalwani"/>
    <x v="0"/>
    <x v="0"/>
    <x v="9"/>
    <s v="Collins Infinity"/>
    <m/>
    <x v="1"/>
    <m/>
    <m/>
    <m/>
    <m/>
    <m/>
  </r>
  <r>
    <n v="2025"/>
    <x v="2"/>
    <x v="129"/>
    <x v="47"/>
    <s v="Madhya Pradesh"/>
    <x v="6"/>
    <x v="59"/>
    <s v="Post Adoption"/>
    <s v="Workshop"/>
    <x v="8"/>
    <s v="Semester"/>
    <s v="Canary"/>
    <s v="Offline"/>
    <x v="105"/>
    <s v="ADITYA VIDYA VIHAR KHARGONE"/>
    <n v="1"/>
    <n v="10"/>
    <s v="Ravi Shukla"/>
    <s v="Shreya Lalwani"/>
    <x v="0"/>
    <x v="0"/>
    <x v="9"/>
    <s v="Canary"/>
    <m/>
    <x v="0"/>
    <m/>
    <m/>
    <m/>
    <m/>
    <m/>
  </r>
  <r>
    <n v="2025"/>
    <x v="2"/>
    <x v="130"/>
    <x v="32"/>
    <s v="Maharashtra"/>
    <x v="1"/>
    <x v="64"/>
    <s v="Post Adoption"/>
    <s v="Workshop"/>
    <x v="2"/>
    <s v="Collins Infinity"/>
    <s v="Collins Infinity"/>
    <s v="Offline"/>
    <x v="106"/>
    <s v="Vistara School"/>
    <n v="1"/>
    <n v="100"/>
    <s v="Shrikant Bhende"/>
    <s v="Manjari Prabhu"/>
    <x v="1"/>
    <x v="7"/>
    <x v="9"/>
    <s v="Collins Infinity"/>
    <m/>
    <x v="0"/>
    <m/>
    <m/>
    <m/>
    <m/>
    <m/>
  </r>
  <r>
    <n v="2025"/>
    <x v="2"/>
    <x v="131"/>
    <x v="46"/>
    <s v="Maharashtra"/>
    <x v="3"/>
    <x v="29"/>
    <s v="Pre-Adoption"/>
    <s v="Product Demo "/>
    <x v="1"/>
    <s v="English"/>
    <s v="ECEGC"/>
    <s v="Offline"/>
    <x v="107"/>
    <s v="Eva World School "/>
    <n v="1"/>
    <n v="5"/>
    <s v="Avinash Damahe"/>
    <s v="Shreya Lalwani"/>
    <x v="0"/>
    <x v="0"/>
    <x v="9"/>
    <s v="ECEGC"/>
    <m/>
    <x v="0"/>
    <m/>
    <m/>
    <m/>
    <m/>
    <m/>
  </r>
  <r>
    <n v="2025"/>
    <x v="2"/>
    <x v="132"/>
    <x v="46"/>
    <s v="Maharashtra"/>
    <x v="3"/>
    <x v="29"/>
    <s v="Pre-Adoption"/>
    <s v="Product Demo "/>
    <x v="1"/>
    <s v="English"/>
    <s v="ECEGC"/>
    <s v="Offline"/>
    <x v="108"/>
    <s v="Goldcriest heights "/>
    <n v="1"/>
    <n v="5"/>
    <s v="Avinash Damahe"/>
    <s v="Shreya Lalwani"/>
    <x v="0"/>
    <x v="0"/>
    <x v="9"/>
    <s v="ECEGC"/>
    <m/>
    <x v="0"/>
    <m/>
    <m/>
    <m/>
    <m/>
    <m/>
  </r>
  <r>
    <n v="2025"/>
    <x v="2"/>
    <x v="132"/>
    <x v="46"/>
    <s v="Maharashtra"/>
    <x v="3"/>
    <x v="29"/>
    <s v="Pre-Adoption"/>
    <s v="Product Demo "/>
    <x v="1"/>
    <s v="English"/>
    <s v="Engaging English"/>
    <s v="Offline"/>
    <x v="108"/>
    <s v="Goldcriest heights "/>
    <n v="1"/>
    <n v="5"/>
    <s v="Avinash Damahe"/>
    <s v="Shreya Lalwani"/>
    <x v="0"/>
    <x v="0"/>
    <x v="9"/>
    <s v="Engaging English"/>
    <m/>
    <x v="0"/>
    <m/>
    <m/>
    <m/>
    <m/>
    <m/>
  </r>
  <r>
    <n v="2025"/>
    <x v="2"/>
    <x v="133"/>
    <x v="44"/>
    <s v="Madhya Pradesh"/>
    <x v="3"/>
    <x v="61"/>
    <s v="Pre-Adoption"/>
    <s v="Product Demo "/>
    <x v="8"/>
    <s v="Semester"/>
    <s v="Canary"/>
    <s v="Offline"/>
    <x v="109"/>
    <s v="ST THOMAS SCHOOL UJJAIN "/>
    <n v="1"/>
    <n v="1"/>
    <s v="Ravi Shukla"/>
    <s v="Shreya Lalwani"/>
    <x v="0"/>
    <x v="0"/>
    <x v="9"/>
    <s v="Canary"/>
    <m/>
    <x v="0"/>
    <m/>
    <m/>
    <m/>
    <m/>
    <m/>
  </r>
  <r>
    <n v="2025"/>
    <x v="2"/>
    <x v="134"/>
    <x v="48"/>
    <s v="Madhya Pradesh"/>
    <x v="3"/>
    <x v="61"/>
    <s v="Post Adoption"/>
    <s v="Product Orientation "/>
    <x v="1"/>
    <s v="English"/>
    <s v="ECEGC"/>
    <s v="Offline"/>
    <x v="110"/>
    <s v="Shri Vyankatesh Public School "/>
    <n v="1"/>
    <n v="4"/>
    <s v="Ravi Shukla"/>
    <s v="Shreya Lalwani"/>
    <x v="0"/>
    <x v="0"/>
    <x v="9"/>
    <s v="ECEGC"/>
    <m/>
    <x v="0"/>
    <m/>
    <m/>
    <m/>
    <m/>
    <m/>
  </r>
  <r>
    <n v="2025"/>
    <x v="2"/>
    <x v="134"/>
    <x v="48"/>
    <s v="Madhya Pradesh"/>
    <x v="3"/>
    <x v="61"/>
    <s v="Post Adoption"/>
    <s v="Product Orientation "/>
    <x v="1"/>
    <s v="English"/>
    <s v="English Expert"/>
    <s v="Offline"/>
    <x v="110"/>
    <s v="Shri Vyankatesh Public School "/>
    <n v="1"/>
    <n v="4"/>
    <s v="Ravi Shukla"/>
    <s v="Shreya Lalwani"/>
    <x v="0"/>
    <x v="0"/>
    <x v="9"/>
    <s v="English Expert"/>
    <m/>
    <x v="0"/>
    <m/>
    <m/>
    <m/>
    <m/>
    <m/>
  </r>
  <r>
    <n v="2025"/>
    <x v="2"/>
    <x v="135"/>
    <x v="49"/>
    <s v="Madhya Pradesh"/>
    <x v="3"/>
    <x v="61"/>
    <s v="Post Adoption"/>
    <s v="Product Orientation "/>
    <x v="10"/>
    <s v="Mathematics"/>
    <s v="Dimensions"/>
    <s v="Offline"/>
    <x v="111"/>
    <s v="Indore MSB Education"/>
    <n v="1"/>
    <n v="2"/>
    <s v="Ravi Shukla"/>
    <s v="Shreya Lalwani"/>
    <x v="0"/>
    <x v="0"/>
    <x v="9"/>
    <s v="Dimensions"/>
    <m/>
    <x v="0"/>
    <m/>
    <m/>
    <m/>
    <m/>
    <m/>
  </r>
  <r>
    <n v="2025"/>
    <x v="2"/>
    <x v="136"/>
    <x v="45"/>
    <s v="Maharashtra"/>
    <x v="3"/>
    <x v="62"/>
    <s v="Pre-Adoption"/>
    <s v="Product Demo "/>
    <x v="1"/>
    <s v="English"/>
    <s v="ECEGC"/>
    <s v="Offline"/>
    <x v="112"/>
    <s v="Gaikwad Global school "/>
    <n v="1"/>
    <n v="30"/>
    <s v="Rajesh Prasad  Sinha"/>
    <s v="Shreya Lalwani"/>
    <x v="0"/>
    <x v="0"/>
    <x v="9"/>
    <s v="ECEGC"/>
    <m/>
    <x v="0"/>
    <m/>
    <m/>
    <m/>
    <m/>
    <m/>
  </r>
  <r>
    <n v="2025"/>
    <x v="2"/>
    <x v="136"/>
    <x v="45"/>
    <s v="Maharashtra"/>
    <x v="3"/>
    <x v="62"/>
    <s v="Pre-Adoption"/>
    <s v="Product Demo "/>
    <x v="1"/>
    <s v="English"/>
    <s v="Engaging English"/>
    <s v="Offline"/>
    <x v="112"/>
    <s v="Gaikwad Global school "/>
    <n v="1"/>
    <n v="30"/>
    <s v="Rajesh Prasad  Sinha"/>
    <s v="Shreya Lalwani"/>
    <x v="0"/>
    <x v="0"/>
    <x v="9"/>
    <s v="Engaging English"/>
    <m/>
    <x v="0"/>
    <m/>
    <m/>
    <m/>
    <m/>
    <m/>
  </r>
  <r>
    <n v="2025"/>
    <x v="2"/>
    <x v="137"/>
    <x v="45"/>
    <s v="Maharashtra"/>
    <x v="3"/>
    <x v="62"/>
    <s v="Pre-Adoption"/>
    <s v="Product Demo "/>
    <x v="1"/>
    <s v="English"/>
    <s v="ECEGC"/>
    <s v="Offline"/>
    <x v="113"/>
    <s v="Modern school "/>
    <n v="1"/>
    <n v="30"/>
    <s v="Rajesh Prasad  Sinha"/>
    <s v="Shreya Lalwani"/>
    <x v="0"/>
    <x v="0"/>
    <x v="9"/>
    <s v="ECEGC"/>
    <m/>
    <x v="0"/>
    <m/>
    <m/>
    <m/>
    <m/>
    <m/>
  </r>
  <r>
    <n v="2025"/>
    <x v="2"/>
    <x v="137"/>
    <x v="45"/>
    <s v="Maharashtra"/>
    <x v="3"/>
    <x v="62"/>
    <s v="Pre-Adoption"/>
    <s v="Product Demo "/>
    <x v="1"/>
    <s v="English"/>
    <s v="English Expert"/>
    <s v="Offline"/>
    <x v="113"/>
    <s v="Modern school "/>
    <n v="1"/>
    <n v="30"/>
    <s v="Rajesh Prasad  Sinha"/>
    <s v="Shreya Lalwani"/>
    <x v="0"/>
    <x v="0"/>
    <x v="9"/>
    <s v="English Expert"/>
    <m/>
    <x v="0"/>
    <m/>
    <m/>
    <m/>
    <m/>
    <m/>
  </r>
  <r>
    <n v="2025"/>
    <x v="2"/>
    <x v="138"/>
    <x v="45"/>
    <s v="Maharashtra"/>
    <x v="3"/>
    <x v="62"/>
    <s v="Pre-Adoption"/>
    <s v="Product Demo "/>
    <x v="1"/>
    <s v="English"/>
    <s v="ECEGC"/>
    <s v="Offline"/>
    <x v="114"/>
    <s v="Kids Pride English School"/>
    <n v="1"/>
    <n v="30"/>
    <s v="Rajesh Prasad  Sinha"/>
    <s v="Shreya Lalwani"/>
    <x v="0"/>
    <x v="0"/>
    <x v="9"/>
    <s v="ECEGC"/>
    <m/>
    <x v="0"/>
    <m/>
    <m/>
    <m/>
    <m/>
    <m/>
  </r>
  <r>
    <n v="2025"/>
    <x v="2"/>
    <x v="138"/>
    <x v="45"/>
    <s v="Maharashtra"/>
    <x v="3"/>
    <x v="62"/>
    <s v="Pre-Adoption"/>
    <s v="Product Demo "/>
    <x v="1"/>
    <s v="English"/>
    <s v="English Expert"/>
    <s v="Offline"/>
    <x v="114"/>
    <s v="Kids Pride English School"/>
    <n v="1"/>
    <n v="30"/>
    <s v="Rajesh Prasad  Sinha"/>
    <s v="Shreya Lalwani"/>
    <x v="0"/>
    <x v="0"/>
    <x v="9"/>
    <s v="English Expert"/>
    <m/>
    <x v="0"/>
    <m/>
    <m/>
    <m/>
    <m/>
    <m/>
  </r>
  <r>
    <n v="2025"/>
    <x v="2"/>
    <x v="139"/>
    <x v="45"/>
    <s v="Maharashtra"/>
    <x v="3"/>
    <x v="65"/>
    <s v="Pre-Adoption"/>
    <s v="Workshop"/>
    <x v="1"/>
    <s v="English"/>
    <s v="ECEGC"/>
    <s v="Offline"/>
    <x v="115"/>
    <s v="Stepping Stones High School"/>
    <n v="1"/>
    <n v="10"/>
    <s v="Rajesh Prasad  Sinha"/>
    <s v="Shreya Lalwani"/>
    <x v="0"/>
    <x v="0"/>
    <x v="9"/>
    <s v="ECEGC"/>
    <m/>
    <x v="0"/>
    <m/>
    <m/>
    <m/>
    <m/>
    <m/>
  </r>
  <r>
    <n v="2025"/>
    <x v="2"/>
    <x v="140"/>
    <x v="50"/>
    <s v="Gujarat"/>
    <x v="4"/>
    <x v="66"/>
    <s v="Pre-Adoption"/>
    <s v="Product Demo"/>
    <x v="9"/>
    <s v="Big Cat"/>
    <s v="Big Cat"/>
    <s v="Offline"/>
    <x v="116"/>
    <s v="St. Kabir Indian International School"/>
    <n v="1"/>
    <m/>
    <s v="Benoy Parel Thomas"/>
    <s v="Shreya Lalwani"/>
    <x v="0"/>
    <x v="0"/>
    <x v="9"/>
    <s v="Big Cat"/>
    <m/>
    <x v="0"/>
    <m/>
    <m/>
    <m/>
    <m/>
    <m/>
  </r>
  <r>
    <n v="2025"/>
    <x v="2"/>
    <x v="141"/>
    <x v="33"/>
    <s v="Maharashtra"/>
    <x v="4"/>
    <x v="35"/>
    <s v="Pre-Adoption"/>
    <s v="Product Demo"/>
    <x v="5"/>
    <s v="Science"/>
    <s v="Science Expert"/>
    <s v="Offline"/>
    <x v="117"/>
    <s v="OMKAR INTERNATIONAL SCHOOL ICSE Board"/>
    <n v="1"/>
    <n v="75"/>
    <s v="Avinash Damahe"/>
    <s v="Shreya Lalwani"/>
    <x v="0"/>
    <x v="0"/>
    <x v="9"/>
    <s v="Science Expert"/>
    <m/>
    <x v="0"/>
    <m/>
    <m/>
    <m/>
    <m/>
    <m/>
  </r>
  <r>
    <n v="2025"/>
    <x v="2"/>
    <x v="141"/>
    <x v="33"/>
    <s v="Maharashtra"/>
    <x v="4"/>
    <x v="35"/>
    <s v="Pre-Adoption"/>
    <s v="Product Demo"/>
    <x v="10"/>
    <s v="Mathematics"/>
    <s v="Maths Expert"/>
    <s v="Offline"/>
    <x v="117"/>
    <s v="OMKAR INTERNATIONAL SCHOOL ICSE Board"/>
    <n v="1"/>
    <n v="75"/>
    <s v="Avinash Damahe"/>
    <s v="Shreya Lalwani"/>
    <x v="0"/>
    <x v="0"/>
    <x v="9"/>
    <s v="Maths Expert"/>
    <m/>
    <x v="0"/>
    <m/>
    <m/>
    <m/>
    <m/>
    <m/>
  </r>
  <r>
    <n v="2025"/>
    <x v="2"/>
    <x v="141"/>
    <x v="33"/>
    <s v="Maharashtra"/>
    <x v="4"/>
    <x v="35"/>
    <s v="Pre-Adoption"/>
    <s v="Product Demo"/>
    <x v="11"/>
    <s v="Social Studies"/>
    <s v="Excursions"/>
    <s v="Offline"/>
    <x v="117"/>
    <s v="OMKAR INTERNATIONAL SCHOOL ICSE Board"/>
    <n v="1"/>
    <n v="75"/>
    <s v="Avinash Damahe"/>
    <s v="Shreya Lalwani"/>
    <x v="0"/>
    <x v="0"/>
    <x v="9"/>
    <s v="Excursions"/>
    <m/>
    <x v="0"/>
    <m/>
    <m/>
    <m/>
    <m/>
    <m/>
  </r>
  <r>
    <n v="2025"/>
    <x v="2"/>
    <x v="141"/>
    <x v="33"/>
    <s v="Maharashtra"/>
    <x v="4"/>
    <x v="35"/>
    <s v="Pre-Adoption"/>
    <s v="Product Demo"/>
    <x v="1"/>
    <s v="English"/>
    <s v="English Alive"/>
    <s v="Offline"/>
    <x v="117"/>
    <s v="OMKAR INTERNATIONAL SCHOOL ICSE Board"/>
    <n v="1"/>
    <n v="75"/>
    <s v="Avinash Damahe"/>
    <s v="Shreya Lalwani"/>
    <x v="0"/>
    <x v="0"/>
    <x v="9"/>
    <s v="English Alive"/>
    <m/>
    <x v="0"/>
    <m/>
    <m/>
    <m/>
    <m/>
    <m/>
  </r>
  <r>
    <n v="2025"/>
    <x v="2"/>
    <x v="141"/>
    <x v="33"/>
    <s v="Maharashtra"/>
    <x v="4"/>
    <x v="35"/>
    <s v="Pre-Adoption"/>
    <s v="Product Demo"/>
    <x v="1"/>
    <s v="English"/>
    <s v="ECEGC"/>
    <s v="Offline"/>
    <x v="117"/>
    <s v="OMKAR INTERNATIONAL SCHOOL ICSE Board"/>
    <n v="1"/>
    <n v="75"/>
    <s v="Avinash Damahe"/>
    <s v="Shreya Lalwani"/>
    <x v="0"/>
    <x v="0"/>
    <x v="9"/>
    <s v="ECEGC"/>
    <m/>
    <x v="0"/>
    <m/>
    <m/>
    <m/>
    <m/>
    <m/>
  </r>
  <r>
    <n v="2025"/>
    <x v="2"/>
    <x v="141"/>
    <x v="33"/>
    <s v="Maharashtra"/>
    <x v="4"/>
    <x v="35"/>
    <s v="Pre-Adoption"/>
    <s v="Product Demo"/>
    <x v="1"/>
    <s v="English"/>
    <s v="English Quill"/>
    <s v="Offline"/>
    <x v="117"/>
    <s v="OMKAR INTERNATIONAL SCHOOL ICSE Board"/>
    <n v="1"/>
    <n v="75"/>
    <s v="Avinash Damahe"/>
    <s v="Shreya Lalwani"/>
    <x v="0"/>
    <x v="0"/>
    <x v="9"/>
    <s v="English Quill"/>
    <m/>
    <x v="0"/>
    <m/>
    <m/>
    <m/>
    <m/>
    <m/>
  </r>
  <r>
    <n v="2025"/>
    <x v="2"/>
    <x v="141"/>
    <x v="33"/>
    <s v="Maharashtra"/>
    <x v="4"/>
    <x v="35"/>
    <s v="Pre-Adoption"/>
    <s v="Product Demo"/>
    <x v="9"/>
    <s v="Big Cat"/>
    <s v="Big Cat"/>
    <s v="Offline"/>
    <x v="117"/>
    <s v="OMKAR INTERNATIONAL SCHOOL ICSE Board"/>
    <n v="1"/>
    <n v="75"/>
    <s v="Avinash Damahe"/>
    <s v="Shreya Lalwani"/>
    <x v="0"/>
    <x v="0"/>
    <x v="9"/>
    <s v="Big Cat"/>
    <m/>
    <x v="0"/>
    <m/>
    <m/>
    <m/>
    <m/>
    <m/>
  </r>
  <r>
    <n v="2025"/>
    <x v="2"/>
    <x v="142"/>
    <x v="41"/>
    <s v="Maharashtra"/>
    <x v="4"/>
    <x v="37"/>
    <s v="Pre-Adoption"/>
    <s v="Product Demo"/>
    <x v="8"/>
    <s v="Semester"/>
    <s v="Canary"/>
    <s v="Offline"/>
    <x v="118"/>
    <s v="RBK SCHOOL ICSE "/>
    <n v="1"/>
    <n v="75"/>
    <s v="Atish Nakulkrishna"/>
    <s v="Shreya Lalwani"/>
    <x v="0"/>
    <x v="0"/>
    <x v="9"/>
    <s v="Canary"/>
    <m/>
    <x v="0"/>
    <m/>
    <m/>
    <m/>
    <m/>
    <m/>
  </r>
  <r>
    <n v="2025"/>
    <x v="2"/>
    <x v="142"/>
    <x v="41"/>
    <s v="Maharashtra"/>
    <x v="4"/>
    <x v="37"/>
    <s v="Pre-Adoption"/>
    <s v="Product Demo"/>
    <x v="1"/>
    <s v="English"/>
    <s v="ECEGC"/>
    <s v="Offline"/>
    <x v="118"/>
    <s v="RBK SCHOOL ICSE "/>
    <n v="1"/>
    <n v="75"/>
    <s v="Atish Nakulkrishna"/>
    <s v="Shreya Lalwani"/>
    <x v="0"/>
    <x v="0"/>
    <x v="9"/>
    <s v="ECEGC"/>
    <m/>
    <x v="0"/>
    <m/>
    <m/>
    <m/>
    <m/>
    <m/>
  </r>
  <r>
    <n v="2025"/>
    <x v="2"/>
    <x v="142"/>
    <x v="41"/>
    <s v="Maharashtra"/>
    <x v="4"/>
    <x v="37"/>
    <s v="Pre-Adoption"/>
    <s v="Product Demo"/>
    <x v="9"/>
    <s v="Big Cat"/>
    <s v="Big Cat"/>
    <s v="Offline"/>
    <x v="118"/>
    <s v="RBK SCHOOL ICSE "/>
    <n v="1"/>
    <n v="75"/>
    <s v="Atish Nakulkrishna"/>
    <s v="Shreya Lalwani"/>
    <x v="0"/>
    <x v="0"/>
    <x v="9"/>
    <s v="Big Cat"/>
    <m/>
    <x v="0"/>
    <m/>
    <m/>
    <m/>
    <m/>
    <m/>
  </r>
  <r>
    <n v="2025"/>
    <x v="2"/>
    <x v="143"/>
    <x v="35"/>
    <s v="Gujarat"/>
    <x v="5"/>
    <x v="67"/>
    <s v="Post Adoption"/>
    <s v="Workshop"/>
    <x v="1"/>
    <s v="English"/>
    <s v="English Alive"/>
    <s v="Offline"/>
    <x v="119"/>
    <s v="BAPS Swaminarayan Vidya Mandir "/>
    <n v="1"/>
    <n v="50"/>
    <s v="Bharat Mamkhav"/>
    <s v="Purvi Bhimani"/>
    <x v="1"/>
    <x v="7"/>
    <x v="9"/>
    <s v="English Alive"/>
    <m/>
    <x v="0"/>
    <m/>
    <m/>
    <m/>
    <m/>
    <m/>
  </r>
  <r>
    <n v="2025"/>
    <x v="2"/>
    <x v="144"/>
    <x v="35"/>
    <s v="Gujarat"/>
    <x v="7"/>
    <x v="68"/>
    <s v="Post Adoption"/>
    <s v="Workshop"/>
    <x v="5"/>
    <s v="Science"/>
    <s v="Science Now"/>
    <s v="Offline"/>
    <x v="120"/>
    <s v="Gajera Global School"/>
    <n v="1"/>
    <n v="50"/>
    <s v="Bharat Mamkhav"/>
    <s v="Nivedita Ganguli"/>
    <x v="1"/>
    <x v="7"/>
    <x v="9"/>
    <s v="Science Now"/>
    <m/>
    <x v="0"/>
    <m/>
    <m/>
    <m/>
    <m/>
    <m/>
  </r>
  <r>
    <n v="2025"/>
    <x v="2"/>
    <x v="145"/>
    <x v="51"/>
    <s v="Maharashtra"/>
    <x v="1"/>
    <x v="69"/>
    <s v="Post Adoption"/>
    <s v="Workshop"/>
    <x v="3"/>
    <s v="Wellbeing"/>
    <s v="Wellbeing"/>
    <s v="Online"/>
    <x v="121"/>
    <s v="Shraddha Olympiad School "/>
    <n v="1"/>
    <n v="35"/>
    <s v="Shrikant Bhende"/>
    <s v="Nikhil Pant"/>
    <x v="1"/>
    <x v="5"/>
    <x v="9"/>
    <s v="Wellbeing"/>
    <m/>
    <x v="0"/>
    <m/>
    <m/>
    <m/>
    <m/>
    <m/>
  </r>
  <r>
    <n v="2025"/>
    <x v="2"/>
    <x v="146"/>
    <x v="41"/>
    <s v="Maharashtra"/>
    <x v="4"/>
    <x v="38"/>
    <s v="Pre-Adoption"/>
    <s v="Product Demo"/>
    <x v="5"/>
    <s v="Science"/>
    <s v="Science Expert"/>
    <s v="Offline"/>
    <x v="122"/>
    <s v="C.P.Goenka International School "/>
    <n v="5"/>
    <n v="75"/>
    <s v="Atish Nakulkrishna"/>
    <s v="Shreya Lalwani"/>
    <x v="0"/>
    <x v="0"/>
    <x v="9"/>
    <s v="Science Expert"/>
    <m/>
    <x v="1"/>
    <m/>
    <m/>
    <m/>
    <m/>
    <m/>
  </r>
  <r>
    <n v="2025"/>
    <x v="2"/>
    <x v="146"/>
    <x v="41"/>
    <s v="Maharashtra"/>
    <x v="4"/>
    <x v="38"/>
    <s v="Pre-Adoption"/>
    <s v="Product Demo"/>
    <x v="10"/>
    <s v="Mathematics"/>
    <s v="Maths Expert"/>
    <s v="Offline"/>
    <x v="122"/>
    <s v="C.P.Goenka International School "/>
    <n v="5"/>
    <n v="75"/>
    <s v="Atish Nakulkrishna"/>
    <s v="Shreya Lalwani"/>
    <x v="0"/>
    <x v="0"/>
    <x v="9"/>
    <s v="Maths Expert"/>
    <m/>
    <x v="1"/>
    <m/>
    <m/>
    <m/>
    <m/>
    <m/>
  </r>
  <r>
    <n v="2025"/>
    <x v="2"/>
    <x v="146"/>
    <x v="41"/>
    <s v="Maharashtra"/>
    <x v="4"/>
    <x v="38"/>
    <s v="Pre-Adoption"/>
    <s v="Product Demo"/>
    <x v="11"/>
    <s v="Social Studies"/>
    <s v="Excursions"/>
    <s v="Offline"/>
    <x v="122"/>
    <s v="C.P.Goenka International School "/>
    <n v="5"/>
    <n v="75"/>
    <s v="Atish Nakulkrishna"/>
    <s v="Shreya Lalwani"/>
    <x v="0"/>
    <x v="0"/>
    <x v="9"/>
    <s v="Excursions"/>
    <m/>
    <x v="1"/>
    <m/>
    <m/>
    <m/>
    <m/>
    <m/>
  </r>
  <r>
    <n v="2025"/>
    <x v="2"/>
    <x v="146"/>
    <x v="41"/>
    <s v="Maharashtra"/>
    <x v="4"/>
    <x v="38"/>
    <s v="Pre-Adoption"/>
    <s v="Product Demo"/>
    <x v="1"/>
    <s v="English"/>
    <s v="ECEGC"/>
    <s v="Offline"/>
    <x v="122"/>
    <s v="C.P.Goenka International School "/>
    <n v="5"/>
    <n v="75"/>
    <s v="Atish Nakulkrishna"/>
    <s v="Shreya Lalwani"/>
    <x v="0"/>
    <x v="0"/>
    <x v="9"/>
    <s v="ECEGC"/>
    <m/>
    <x v="1"/>
    <m/>
    <m/>
    <m/>
    <m/>
    <m/>
  </r>
  <r>
    <n v="2025"/>
    <x v="2"/>
    <x v="146"/>
    <x v="41"/>
    <s v="Maharashtra"/>
    <x v="4"/>
    <x v="38"/>
    <s v="Pre-Adoption"/>
    <s v="Product Demo"/>
    <x v="1"/>
    <s v="English"/>
    <s v="English Quill"/>
    <s v="Offline"/>
    <x v="122"/>
    <s v="C.P.Goenka International School "/>
    <n v="5"/>
    <n v="75"/>
    <s v="Atish Nakulkrishna"/>
    <s v="Shreya Lalwani"/>
    <x v="0"/>
    <x v="0"/>
    <x v="9"/>
    <s v="English Quill"/>
    <m/>
    <x v="1"/>
    <m/>
    <m/>
    <m/>
    <m/>
    <m/>
  </r>
  <r>
    <n v="2025"/>
    <x v="2"/>
    <x v="146"/>
    <x v="41"/>
    <s v="Maharashtra"/>
    <x v="4"/>
    <x v="38"/>
    <s v="Pre-Adoption"/>
    <s v="Product Demo"/>
    <x v="9"/>
    <s v="Big Cat"/>
    <s v="Big Cat"/>
    <s v="Offline"/>
    <x v="122"/>
    <s v="C.P.Goenka International School "/>
    <n v="5"/>
    <n v="75"/>
    <s v="Atish Nakulkrishna"/>
    <s v="Shreya Lalwani"/>
    <x v="0"/>
    <x v="0"/>
    <x v="9"/>
    <s v="Big Cat"/>
    <m/>
    <x v="1"/>
    <m/>
    <m/>
    <m/>
    <m/>
    <m/>
  </r>
  <r>
    <n v="2025"/>
    <x v="2"/>
    <x v="147"/>
    <x v="33"/>
    <s v="Maharashtra"/>
    <x v="4"/>
    <x v="38"/>
    <s v="Pre-Adoption"/>
    <s v="Product Demo"/>
    <x v="9"/>
    <s v="Big Cat"/>
    <s v="Big Cat"/>
    <s v="Offline"/>
    <x v="75"/>
    <s v="CHATRABHUJ NARSEE MEMORIAL SCHOOL"/>
    <n v="1"/>
    <n v="75"/>
    <s v="Atish Nakulkrishna"/>
    <s v="Shreya Lalwani"/>
    <x v="0"/>
    <x v="0"/>
    <x v="9"/>
    <s v="Big Cat"/>
    <m/>
    <x v="1"/>
    <m/>
    <m/>
    <m/>
    <m/>
    <m/>
  </r>
  <r>
    <n v="2025"/>
    <x v="2"/>
    <x v="148"/>
    <x v="52"/>
    <s v="Gujarat"/>
    <x v="4"/>
    <x v="42"/>
    <s v="Pre-Adoption"/>
    <s v="Product Demo"/>
    <x v="9"/>
    <s v="Big Cat"/>
    <s v="Big Cat"/>
    <s v="Offline"/>
    <x v="123"/>
    <s v="Broadway International School"/>
    <n v="1"/>
    <n v="2"/>
    <s v="Bharat Mamkhav"/>
    <s v="Shreya Lalwani"/>
    <x v="0"/>
    <x v="0"/>
    <x v="9"/>
    <s v="Big Cat"/>
    <m/>
    <x v="1"/>
    <m/>
    <m/>
    <m/>
    <m/>
    <m/>
  </r>
  <r>
    <n v="2025"/>
    <x v="2"/>
    <x v="149"/>
    <x v="40"/>
    <s v="Maharashtra"/>
    <x v="4"/>
    <x v="48"/>
    <s v="Pre-Adoption"/>
    <s v="Product Demo"/>
    <x v="9"/>
    <s v="Big Cat"/>
    <s v="Big Cat"/>
    <s v="Offline"/>
    <x v="92"/>
    <s v="Narayana Vidyalayam"/>
    <n v="5"/>
    <n v="1"/>
    <s v="Hemant Mohan Masram"/>
    <s v="Shikha Gilda"/>
    <x v="0"/>
    <x v="0"/>
    <x v="9"/>
    <s v="Big Cat"/>
    <m/>
    <x v="1"/>
    <m/>
    <m/>
    <m/>
    <m/>
    <m/>
  </r>
  <r>
    <n v="2025"/>
    <x v="2"/>
    <x v="150"/>
    <x v="33"/>
    <s v="Maharashtra"/>
    <x v="4"/>
    <x v="48"/>
    <s v="Pre-Adoption"/>
    <s v="Product Demo"/>
    <x v="5"/>
    <s v="Science"/>
    <s v="Science Expert"/>
    <s v="Offline"/>
    <x v="124"/>
    <s v="New Horizon School"/>
    <n v="9"/>
    <n v="15"/>
    <s v="Prakash Chourasia"/>
    <s v="Shreya Lalwani"/>
    <x v="0"/>
    <x v="0"/>
    <x v="9"/>
    <s v="Science Expert"/>
    <m/>
    <x v="1"/>
    <m/>
    <m/>
    <m/>
    <m/>
    <m/>
  </r>
  <r>
    <n v="2025"/>
    <x v="2"/>
    <x v="150"/>
    <x v="33"/>
    <s v="Maharashtra"/>
    <x v="4"/>
    <x v="48"/>
    <s v="Pre-Adoption"/>
    <s v="Product Demo"/>
    <x v="10"/>
    <s v="Mathematics"/>
    <s v="Maths Expert"/>
    <s v="Offline"/>
    <x v="124"/>
    <s v="New Horizon School"/>
    <n v="9"/>
    <n v="15"/>
    <s v="Prakash Chourasia"/>
    <s v="Shreya Lalwani"/>
    <x v="0"/>
    <x v="0"/>
    <x v="9"/>
    <s v="Maths Expert"/>
    <m/>
    <x v="1"/>
    <m/>
    <m/>
    <m/>
    <m/>
    <m/>
  </r>
  <r>
    <n v="2025"/>
    <x v="2"/>
    <x v="150"/>
    <x v="33"/>
    <s v="Maharashtra"/>
    <x v="4"/>
    <x v="48"/>
    <s v="Pre-Adoption"/>
    <s v="Product Demo"/>
    <x v="11"/>
    <s v="Social Studies"/>
    <s v="Excursions"/>
    <s v="Offline"/>
    <x v="124"/>
    <s v="New Horizon School"/>
    <n v="9"/>
    <n v="15"/>
    <s v="Prakash Chourasia"/>
    <s v="Shreya Lalwani"/>
    <x v="0"/>
    <x v="0"/>
    <x v="9"/>
    <s v="Excursions"/>
    <m/>
    <x v="1"/>
    <m/>
    <m/>
    <m/>
    <m/>
    <m/>
  </r>
  <r>
    <n v="2025"/>
    <x v="2"/>
    <x v="150"/>
    <x v="33"/>
    <s v="Maharashtra"/>
    <x v="4"/>
    <x v="48"/>
    <s v="Pre-Adoption"/>
    <s v="Product Demo"/>
    <x v="1"/>
    <s v="English"/>
    <s v="ECEGC"/>
    <s v="Offline"/>
    <x v="124"/>
    <s v="New Horizon School"/>
    <n v="9"/>
    <n v="15"/>
    <s v="Prakash Chourasia"/>
    <s v="Shreya Lalwani"/>
    <x v="0"/>
    <x v="0"/>
    <x v="9"/>
    <s v="ECEGC"/>
    <m/>
    <x v="1"/>
    <m/>
    <m/>
    <m/>
    <m/>
    <m/>
  </r>
  <r>
    <n v="2025"/>
    <x v="2"/>
    <x v="150"/>
    <x v="33"/>
    <s v="Maharashtra"/>
    <x v="4"/>
    <x v="48"/>
    <s v="Pre-Adoption"/>
    <s v="Product Demo"/>
    <x v="1"/>
    <s v="English"/>
    <s v="English Quill"/>
    <s v="Offline"/>
    <x v="124"/>
    <s v="New Horizon School"/>
    <n v="9"/>
    <n v="15"/>
    <s v="Prakash Chourasia"/>
    <s v="Shreya Lalwani"/>
    <x v="0"/>
    <x v="0"/>
    <x v="9"/>
    <s v="English Quill"/>
    <m/>
    <x v="1"/>
    <m/>
    <m/>
    <m/>
    <m/>
    <m/>
  </r>
  <r>
    <n v="2025"/>
    <x v="2"/>
    <x v="150"/>
    <x v="33"/>
    <s v="Maharashtra"/>
    <x v="4"/>
    <x v="48"/>
    <s v="Pre-Adoption"/>
    <s v="Product Demo"/>
    <x v="9"/>
    <s v="Big Cat"/>
    <s v="Big Cat"/>
    <s v="Offline"/>
    <x v="124"/>
    <s v="New Horizon School"/>
    <n v="9"/>
    <n v="15"/>
    <s v="Prakash Chourasia"/>
    <s v="Shreya Lalwani"/>
    <x v="0"/>
    <x v="0"/>
    <x v="9"/>
    <s v="Big Cat"/>
    <m/>
    <x v="1"/>
    <m/>
    <m/>
    <m/>
    <m/>
    <m/>
  </r>
  <r>
    <n v="2025"/>
    <x v="2"/>
    <x v="150"/>
    <x v="53"/>
    <s v="Maharashtra"/>
    <x v="4"/>
    <x v="40"/>
    <s v="Pre-Adoption"/>
    <s v="Product Demo"/>
    <x v="9"/>
    <s v="Big Cat"/>
    <s v="Big Cat"/>
    <s v="Offline"/>
    <x v="124"/>
    <s v="New Horizon School"/>
    <n v="9"/>
    <n v="5"/>
    <s v="Prakash Chourasia"/>
    <s v="Shreya Lalwani"/>
    <x v="0"/>
    <x v="0"/>
    <x v="9"/>
    <s v="Big Cat"/>
    <m/>
    <x v="1"/>
    <m/>
    <m/>
    <m/>
    <m/>
    <m/>
  </r>
  <r>
    <n v="2025"/>
    <x v="2"/>
    <x v="150"/>
    <x v="53"/>
    <s v="Maharashtra"/>
    <x v="4"/>
    <x v="40"/>
    <s v="Pre-Adoption"/>
    <s v="Product Demo"/>
    <x v="0"/>
    <s v="Foundational"/>
    <s v="Smart Start"/>
    <s v="Offline"/>
    <x v="124"/>
    <s v="New Horizon School"/>
    <n v="9"/>
    <n v="5"/>
    <s v="Prakash Chourasia"/>
    <s v="Shreya Lalwani"/>
    <x v="0"/>
    <x v="0"/>
    <x v="9"/>
    <s v="Smart Start"/>
    <m/>
    <x v="1"/>
    <m/>
    <m/>
    <m/>
    <m/>
    <m/>
  </r>
  <r>
    <n v="2025"/>
    <x v="2"/>
    <x v="151"/>
    <x v="53"/>
    <s v="Maharashtra"/>
    <x v="4"/>
    <x v="40"/>
    <s v="Pre-Adoption"/>
    <s v="Product Demo"/>
    <x v="9"/>
    <s v="Big Cat"/>
    <s v="Big Cat"/>
    <s v="Offline"/>
    <x v="125"/>
    <s v="BMC- Education office"/>
    <n v="22"/>
    <n v="5"/>
    <s v="Prakash Chourasia"/>
    <s v="Shreya Lalwani"/>
    <x v="0"/>
    <x v="0"/>
    <x v="9"/>
    <s v="Big Cat"/>
    <m/>
    <x v="0"/>
    <m/>
    <m/>
    <m/>
    <m/>
    <m/>
  </r>
  <r>
    <n v="2025"/>
    <x v="2"/>
    <x v="151"/>
    <x v="53"/>
    <s v="Maharashtra"/>
    <x v="4"/>
    <x v="40"/>
    <s v="Pre-Adoption"/>
    <s v="Product Demo"/>
    <x v="14"/>
    <s v="GK"/>
    <s v="Knowledge Lighthouse"/>
    <s v="Offline"/>
    <x v="125"/>
    <s v="BMC- Education office"/>
    <n v="22"/>
    <n v="5"/>
    <s v="Prakash Chourasia"/>
    <s v="Shreya Lalwani"/>
    <x v="0"/>
    <x v="0"/>
    <x v="9"/>
    <s v="Knowledge Lighthouse"/>
    <m/>
    <x v="0"/>
    <m/>
    <m/>
    <m/>
    <m/>
    <m/>
  </r>
  <r>
    <n v="2025"/>
    <x v="2"/>
    <x v="151"/>
    <x v="53"/>
    <s v="Maharashtra"/>
    <x v="4"/>
    <x v="40"/>
    <s v="Pre-Adoption"/>
    <s v="Product Demo"/>
    <x v="1"/>
    <s v="English"/>
    <s v="ECEGC"/>
    <s v="Offline"/>
    <x v="125"/>
    <s v="BMC- Education office"/>
    <n v="22"/>
    <n v="5"/>
    <s v="Prakash Chourasia"/>
    <s v="Shreya Lalwani"/>
    <x v="0"/>
    <x v="0"/>
    <x v="9"/>
    <s v="ECEGC"/>
    <m/>
    <x v="0"/>
    <m/>
    <m/>
    <m/>
    <m/>
    <m/>
  </r>
  <r>
    <n v="2025"/>
    <x v="2"/>
    <x v="152"/>
    <x v="53"/>
    <s v="Maharashtra"/>
    <x v="4"/>
    <x v="41"/>
    <s v="Pre-Adoption"/>
    <s v="Product Demo"/>
    <x v="9"/>
    <s v="Big Cat"/>
    <s v="Big Cat"/>
    <s v="Offline"/>
    <x v="126"/>
    <s v="Swami Vivekanand School"/>
    <n v="1"/>
    <n v="4"/>
    <s v="Prakash Chourasia"/>
    <s v="Shreya Lalwani"/>
    <x v="0"/>
    <x v="0"/>
    <x v="9"/>
    <s v="Big Cat"/>
    <m/>
    <x v="1"/>
    <m/>
    <m/>
    <m/>
    <m/>
    <m/>
  </r>
  <r>
    <n v="2025"/>
    <x v="2"/>
    <x v="152"/>
    <x v="53"/>
    <s v="Maharashtra"/>
    <x v="4"/>
    <x v="41"/>
    <s v="Pre-Adoption"/>
    <s v="Product Demo"/>
    <x v="0"/>
    <s v="Foundational"/>
    <s v="Smart Start"/>
    <s v="Offline"/>
    <x v="126"/>
    <s v="Swami Vivekanand School"/>
    <n v="1"/>
    <n v="4"/>
    <s v="Prakash Chourasia"/>
    <s v="Shreya Lalwani"/>
    <x v="0"/>
    <x v="0"/>
    <x v="9"/>
    <s v="Smart Start"/>
    <m/>
    <x v="1"/>
    <m/>
    <m/>
    <m/>
    <m/>
    <m/>
  </r>
  <r>
    <n v="2025"/>
    <x v="2"/>
    <x v="153"/>
    <x v="54"/>
    <s v="Maharashtra"/>
    <x v="4"/>
    <x v="42"/>
    <s v="Pre-Adoption"/>
    <s v="Product Demo"/>
    <x v="9"/>
    <s v="Big Cat"/>
    <s v="Big Cat"/>
    <s v="Offline"/>
    <x v="127"/>
    <s v="Hon Sharad Pawar Public School"/>
    <n v="1"/>
    <n v="35"/>
    <s v="Swapnil Dhande"/>
    <s v="Shreya Lalwani"/>
    <x v="0"/>
    <x v="0"/>
    <x v="9"/>
    <s v="Big Cat"/>
    <m/>
    <x v="1"/>
    <m/>
    <m/>
    <m/>
    <m/>
    <m/>
  </r>
  <r>
    <n v="2025"/>
    <x v="2"/>
    <x v="154"/>
    <x v="55"/>
    <s v="Maharashtra"/>
    <x v="4"/>
    <x v="41"/>
    <s v="Pre-Adoption"/>
    <s v="Product Demo"/>
    <x v="9"/>
    <s v="Big Cat"/>
    <s v="Big Cat"/>
    <s v="Online"/>
    <x v="128"/>
    <s v="Kalyani school"/>
    <n v="1"/>
    <n v="2"/>
    <s v="Shrikant Bhende"/>
    <s v="Shikha Gilda"/>
    <x v="0"/>
    <x v="0"/>
    <x v="9"/>
    <s v="Big Cat"/>
    <m/>
    <x v="0"/>
    <m/>
    <m/>
    <m/>
    <m/>
    <m/>
  </r>
  <r>
    <n v="2025"/>
    <x v="2"/>
    <x v="155"/>
    <x v="54"/>
    <s v="Maharashtra"/>
    <x v="4"/>
    <x v="42"/>
    <s v="Pre-Adoption"/>
    <s v="Product Demo"/>
    <x v="9"/>
    <s v="Big Cat"/>
    <s v="Big Cat"/>
    <s v="Offline"/>
    <x v="129"/>
    <s v="Shri Kisanlalji Bora English Medium School"/>
    <n v="1"/>
    <n v="4"/>
    <s v="Swapnil Dhande"/>
    <s v="Shreya Lalwani"/>
    <x v="0"/>
    <x v="0"/>
    <x v="9"/>
    <s v="Big Cat"/>
    <m/>
    <x v="1"/>
    <m/>
    <m/>
    <m/>
    <m/>
    <m/>
  </r>
  <r>
    <n v="2025"/>
    <x v="2"/>
    <x v="156"/>
    <x v="54"/>
    <s v="Maharashtra"/>
    <x v="4"/>
    <x v="46"/>
    <s v="Pre-Adoption"/>
    <s v="Product Demo"/>
    <x v="1"/>
    <s v="English"/>
    <s v="English Alive"/>
    <s v="Offline"/>
    <x v="130"/>
    <s v="Rudra The Experimental School"/>
    <n v="1"/>
    <n v="20"/>
    <s v="Swapnil Dhande"/>
    <s v="Shreya Lalwani"/>
    <x v="0"/>
    <x v="0"/>
    <x v="9"/>
    <s v="English Alive"/>
    <m/>
    <x v="1"/>
    <m/>
    <m/>
    <m/>
    <m/>
    <m/>
  </r>
  <r>
    <n v="2025"/>
    <x v="2"/>
    <x v="156"/>
    <x v="54"/>
    <s v="Maharashtra"/>
    <x v="4"/>
    <x v="46"/>
    <s v="Pre-Adoption"/>
    <s v="Product Demo"/>
    <x v="5"/>
    <s v="Science"/>
    <s v="Science Now"/>
    <s v="Offline"/>
    <x v="130"/>
    <s v="Rudra The Experimental School"/>
    <n v="1"/>
    <n v="20"/>
    <s v="Swapnil Dhande"/>
    <s v="Shreya Lalwani"/>
    <x v="0"/>
    <x v="0"/>
    <x v="9"/>
    <s v="Science Now"/>
    <m/>
    <x v="1"/>
    <m/>
    <m/>
    <m/>
    <m/>
    <m/>
  </r>
  <r>
    <n v="2025"/>
    <x v="2"/>
    <x v="156"/>
    <x v="54"/>
    <s v="Maharashtra"/>
    <x v="4"/>
    <x v="46"/>
    <s v="Pre-Adoption"/>
    <s v="Product Demo"/>
    <x v="10"/>
    <s v="Mathematics"/>
    <s v="Perfect Maths"/>
    <s v="Offline"/>
    <x v="130"/>
    <s v="Rudra The Experimental School"/>
    <n v="1"/>
    <n v="20"/>
    <s v="Swapnil Dhande"/>
    <s v="Shreya Lalwani"/>
    <x v="0"/>
    <x v="0"/>
    <x v="9"/>
    <s v="Perfect Maths"/>
    <m/>
    <x v="1"/>
    <m/>
    <m/>
    <m/>
    <m/>
    <m/>
  </r>
  <r>
    <n v="2025"/>
    <x v="2"/>
    <x v="156"/>
    <x v="54"/>
    <s v="Maharashtra"/>
    <x v="4"/>
    <x v="46"/>
    <s v="Pre-Adoption"/>
    <s v="Product Demo"/>
    <x v="11"/>
    <s v="Social Studies"/>
    <s v="Cascade"/>
    <s v="Offline"/>
    <x v="130"/>
    <s v="Rudra The Experimental School"/>
    <n v="1"/>
    <n v="20"/>
    <s v="Swapnil Dhande"/>
    <s v="Shreya Lalwani"/>
    <x v="0"/>
    <x v="0"/>
    <x v="9"/>
    <s v="Cascade"/>
    <m/>
    <x v="1"/>
    <m/>
    <m/>
    <m/>
    <m/>
    <m/>
  </r>
  <r>
    <n v="2025"/>
    <x v="2"/>
    <x v="157"/>
    <x v="54"/>
    <s v="Maharashtra"/>
    <x v="4"/>
    <x v="46"/>
    <s v="Pre-Adoption"/>
    <s v="Product Demo"/>
    <x v="1"/>
    <s v="English"/>
    <s v="English Alive"/>
    <s v="Offline"/>
    <x v="131"/>
    <s v="M V P Horizon International School"/>
    <n v="16"/>
    <n v="4"/>
    <s v="Swapnil Dhande"/>
    <s v="Shreya Lalwani"/>
    <x v="0"/>
    <x v="0"/>
    <x v="9"/>
    <s v="English Alive"/>
    <m/>
    <x v="0"/>
    <m/>
    <m/>
    <m/>
    <m/>
    <m/>
  </r>
  <r>
    <n v="2025"/>
    <x v="2"/>
    <x v="157"/>
    <x v="54"/>
    <s v="Maharashtra"/>
    <x v="4"/>
    <x v="46"/>
    <s v="Pre-Adoption"/>
    <s v="Product Demo"/>
    <x v="5"/>
    <s v="Science"/>
    <s v="Science Now"/>
    <s v="Offline"/>
    <x v="131"/>
    <s v="M V P Horizon International School"/>
    <n v="16"/>
    <n v="4"/>
    <s v="Swapnil Dhande"/>
    <s v="Shreya Lalwani"/>
    <x v="0"/>
    <x v="0"/>
    <x v="9"/>
    <s v="Science Now"/>
    <m/>
    <x v="0"/>
    <m/>
    <m/>
    <m/>
    <m/>
    <m/>
  </r>
  <r>
    <n v="2025"/>
    <x v="2"/>
    <x v="157"/>
    <x v="54"/>
    <s v="Maharashtra"/>
    <x v="4"/>
    <x v="46"/>
    <s v="Pre-Adoption"/>
    <s v="Product Demo"/>
    <x v="10"/>
    <s v="Mathematics"/>
    <s v="Perfect Maths"/>
    <s v="Offline"/>
    <x v="131"/>
    <s v="M V P Horizon International School"/>
    <n v="16"/>
    <n v="4"/>
    <s v="Swapnil Dhande"/>
    <s v="Shreya Lalwani"/>
    <x v="0"/>
    <x v="0"/>
    <x v="9"/>
    <s v="Perfect Maths"/>
    <m/>
    <x v="0"/>
    <m/>
    <m/>
    <m/>
    <m/>
    <m/>
  </r>
  <r>
    <n v="2025"/>
    <x v="2"/>
    <x v="157"/>
    <x v="54"/>
    <s v="Maharashtra"/>
    <x v="4"/>
    <x v="46"/>
    <s v="Pre-Adoption"/>
    <s v="Product Demo"/>
    <x v="11"/>
    <s v="Social Studies"/>
    <s v="Cascade"/>
    <s v="Offline"/>
    <x v="131"/>
    <s v="M V P Horizon International School"/>
    <n v="16"/>
    <n v="4"/>
    <s v="Swapnil Dhande"/>
    <s v="Shreya Lalwani"/>
    <x v="0"/>
    <x v="0"/>
    <x v="9"/>
    <s v="Cascade"/>
    <m/>
    <x v="0"/>
    <m/>
    <m/>
    <m/>
    <m/>
    <m/>
  </r>
  <r>
    <n v="2025"/>
    <x v="2"/>
    <x v="158"/>
    <x v="54"/>
    <s v="Maharashtra"/>
    <x v="4"/>
    <x v="43"/>
    <s v="Post Adoption"/>
    <s v="Workshop"/>
    <x v="8"/>
    <s v="Semester"/>
    <s v="Revised Windmills Plus"/>
    <s v="Offline"/>
    <x v="132"/>
    <s v="Excel-High International School"/>
    <n v="3"/>
    <n v="20"/>
    <s v="Swapnil Dhande"/>
    <s v="Shreya Lalwani"/>
    <x v="0"/>
    <x v="0"/>
    <x v="9"/>
    <s v="Revised Windmills Plus"/>
    <m/>
    <x v="0"/>
    <m/>
    <m/>
    <m/>
    <m/>
    <m/>
  </r>
  <r>
    <n v="2025"/>
    <x v="2"/>
    <x v="159"/>
    <x v="56"/>
    <s v="Maharashtra"/>
    <x v="4"/>
    <x v="43"/>
    <s v="Pre-Adoption"/>
    <s v="Product Demo"/>
    <x v="0"/>
    <s v="Foundational"/>
    <s v="Smart Start"/>
    <s v="Online"/>
    <x v="112"/>
    <s v="Gaikwad Global school"/>
    <n v="1"/>
    <n v="10"/>
    <s v="Rajesh Prasad  Sinha"/>
    <s v="Shikha Gilda"/>
    <x v="0"/>
    <x v="0"/>
    <x v="9"/>
    <s v="Smart Start"/>
    <m/>
    <x v="0"/>
    <m/>
    <m/>
    <m/>
    <m/>
    <m/>
  </r>
  <r>
    <n v="2025"/>
    <x v="2"/>
    <x v="160"/>
    <x v="35"/>
    <s v="Gujarat"/>
    <x v="4"/>
    <x v="42"/>
    <s v="Pre-Adoption"/>
    <s v="Product Demo"/>
    <x v="9"/>
    <s v="Big Cat"/>
    <s v="Big Cat"/>
    <s v="Offline"/>
    <x v="133"/>
    <s v="K7 Kids Gurukul "/>
    <n v="1"/>
    <n v="1"/>
    <s v="Bharat Mamkhav"/>
    <s v="Shikha Gilda"/>
    <x v="0"/>
    <x v="0"/>
    <x v="9"/>
    <s v="Big Cat"/>
    <m/>
    <x v="1"/>
    <m/>
    <m/>
    <m/>
    <m/>
    <m/>
  </r>
  <r>
    <n v="2025"/>
    <x v="2"/>
    <x v="161"/>
    <x v="35"/>
    <s v="Gujarat"/>
    <x v="4"/>
    <x v="42"/>
    <s v="Pre-Adoption"/>
    <s v="Product Demo"/>
    <x v="8"/>
    <s v="Semester"/>
    <s v="Canary"/>
    <s v="Offline"/>
    <x v="119"/>
    <s v="BAPS Swaminarayan Vidya Mandir "/>
    <n v="1"/>
    <n v="1"/>
    <s v="Bharat Mamkhav"/>
    <s v="Shikha Gilda"/>
    <x v="0"/>
    <x v="0"/>
    <x v="9"/>
    <s v="Canary"/>
    <m/>
    <x v="0"/>
    <m/>
    <m/>
    <m/>
    <m/>
    <m/>
  </r>
  <r>
    <n v="2025"/>
    <x v="2"/>
    <x v="162"/>
    <x v="35"/>
    <s v="Gujarat"/>
    <x v="4"/>
    <x v="46"/>
    <s v="Pre-Adoption"/>
    <s v="Product Demo"/>
    <x v="1"/>
    <s v="English"/>
    <s v="English Alive"/>
    <s v="Offline"/>
    <x v="78"/>
    <s v="G.D.Goenka"/>
    <n v="1"/>
    <n v="6"/>
    <s v="Bharat Mamkhav"/>
    <s v="Shikha Gilda"/>
    <x v="0"/>
    <x v="0"/>
    <x v="9"/>
    <s v="English Alive"/>
    <m/>
    <x v="0"/>
    <m/>
    <m/>
    <m/>
    <m/>
    <m/>
  </r>
  <r>
    <n v="2025"/>
    <x v="2"/>
    <x v="162"/>
    <x v="35"/>
    <s v="Gujarat"/>
    <x v="4"/>
    <x v="46"/>
    <s v="Pre-Adoption"/>
    <s v="Product Demo"/>
    <x v="5"/>
    <s v="Science"/>
    <s v="Science Now"/>
    <s v="Offline"/>
    <x v="78"/>
    <s v="G.D.Goenka"/>
    <n v="1"/>
    <n v="6"/>
    <s v="Bharat Mamkhav"/>
    <s v="Shikha Gilda"/>
    <x v="0"/>
    <x v="0"/>
    <x v="9"/>
    <s v="Science Now"/>
    <m/>
    <x v="0"/>
    <m/>
    <m/>
    <m/>
    <m/>
    <m/>
  </r>
  <r>
    <n v="2025"/>
    <x v="2"/>
    <x v="162"/>
    <x v="35"/>
    <s v="Gujarat"/>
    <x v="4"/>
    <x v="46"/>
    <s v="Pre-Adoption"/>
    <s v="Product Demo"/>
    <x v="10"/>
    <s v="Mathematics"/>
    <s v="Perfect Maths"/>
    <s v="Offline"/>
    <x v="78"/>
    <s v="G.D.Goenka"/>
    <n v="1"/>
    <n v="6"/>
    <s v="Bharat Mamkhav"/>
    <s v="Shikha Gilda"/>
    <x v="0"/>
    <x v="0"/>
    <x v="9"/>
    <s v="Perfect Maths"/>
    <m/>
    <x v="0"/>
    <m/>
    <m/>
    <m/>
    <m/>
    <m/>
  </r>
  <r>
    <n v="2025"/>
    <x v="2"/>
    <x v="162"/>
    <x v="35"/>
    <s v="Gujarat"/>
    <x v="4"/>
    <x v="46"/>
    <s v="Pre-Adoption"/>
    <s v="Product Demo"/>
    <x v="11"/>
    <s v="Social Studies"/>
    <s v="Cascade"/>
    <s v="Offline"/>
    <x v="78"/>
    <s v="G.D.Goenka"/>
    <n v="1"/>
    <n v="6"/>
    <s v="Bharat Mamkhav"/>
    <s v="Shikha Gilda"/>
    <x v="0"/>
    <x v="0"/>
    <x v="9"/>
    <s v="Cascade"/>
    <m/>
    <x v="0"/>
    <m/>
    <m/>
    <m/>
    <m/>
    <m/>
  </r>
  <r>
    <n v="2025"/>
    <x v="2"/>
    <x v="163"/>
    <x v="35"/>
    <s v="Gujarat"/>
    <x v="4"/>
    <x v="46"/>
    <s v="Pre-Adoption"/>
    <s v="Product Demo"/>
    <x v="9"/>
    <s v="Big Cat"/>
    <s v="Big Cat"/>
    <s v="Offline"/>
    <x v="134"/>
    <s v="Hills High School "/>
    <m/>
    <n v="1"/>
    <s v="Bharat Mamkhav"/>
    <s v="Shikha Gilda"/>
    <x v="0"/>
    <x v="0"/>
    <x v="9"/>
    <s v="Big Cat"/>
    <m/>
    <x v="1"/>
    <m/>
    <m/>
    <m/>
    <m/>
    <m/>
  </r>
  <r>
    <n v="2025"/>
    <x v="2"/>
    <x v="164"/>
    <x v="34"/>
    <s v="Gujarat"/>
    <x v="0"/>
    <x v="70"/>
    <s v="Pre-Adoption"/>
    <s v="Product Demo"/>
    <x v="2"/>
    <s v="Collins Infinity"/>
    <s v="Collins Infinity"/>
    <s v="Online"/>
    <x v="135"/>
    <s v="SAINT PAUL SCHOOL "/>
    <n v="1"/>
    <n v="3"/>
    <s v="Rajesh Vekariya "/>
    <s v="Shikha Gilda"/>
    <x v="0"/>
    <x v="0"/>
    <x v="9"/>
    <s v="Collins Infinity"/>
    <m/>
    <x v="0"/>
    <m/>
    <m/>
    <m/>
    <m/>
    <m/>
  </r>
  <r>
    <n v="2025"/>
    <x v="2"/>
    <x v="165"/>
    <x v="34"/>
    <s v="Gujarat"/>
    <x v="8"/>
    <x v="71"/>
    <s v="Post Adoption"/>
    <s v="Workshop"/>
    <x v="1"/>
    <s v="English"/>
    <s v="Exploring English"/>
    <s v="Offline"/>
    <x v="83"/>
    <s v="MODI SCHOOL "/>
    <n v="2"/>
    <n v="40"/>
    <s v="Rajesh Vekariya "/>
    <s v="Bhavika Trivedi"/>
    <x v="1"/>
    <x v="7"/>
    <x v="9"/>
    <s v="Exploring English"/>
    <m/>
    <x v="0"/>
    <m/>
    <m/>
    <m/>
    <m/>
    <m/>
  </r>
  <r>
    <n v="2025"/>
    <x v="2"/>
    <x v="166"/>
    <x v="46"/>
    <s v="Maharashtra"/>
    <x v="8"/>
    <x v="71"/>
    <s v="Pre-Adoption"/>
    <s v="Product Demo"/>
    <x v="8"/>
    <s v="Semester"/>
    <s v="Canary"/>
    <s v="Offline"/>
    <x v="136"/>
    <s v="Gregorian public school Roha"/>
    <n v="1"/>
    <n v="3"/>
    <s v="Avinash Damahe "/>
    <s v="Shreya Lalwani"/>
    <x v="0"/>
    <x v="0"/>
    <x v="9"/>
    <s v="Canary"/>
    <m/>
    <x v="1"/>
    <m/>
    <m/>
    <m/>
    <m/>
    <m/>
  </r>
  <r>
    <n v="2025"/>
    <x v="2"/>
    <x v="166"/>
    <x v="46"/>
    <s v="Maharashtra"/>
    <x v="8"/>
    <x v="71"/>
    <s v="Pre-Adoption"/>
    <s v="Product Demo"/>
    <x v="13"/>
    <s v="Computer Science"/>
    <s v="Smart Tech"/>
    <s v="Offline"/>
    <x v="136"/>
    <s v="Gregorian public school Roha"/>
    <n v="1"/>
    <n v="3"/>
    <s v="Avinash Damahe "/>
    <s v="Shreya Lalwani"/>
    <x v="0"/>
    <x v="0"/>
    <x v="9"/>
    <s v="Smart Tech"/>
    <m/>
    <x v="1"/>
    <m/>
    <m/>
    <m/>
    <m/>
    <m/>
  </r>
  <r>
    <n v="2025"/>
    <x v="2"/>
    <x v="166"/>
    <x v="46"/>
    <s v="Maharashtra"/>
    <x v="8"/>
    <x v="71"/>
    <s v="Pre-Adoption"/>
    <s v="Product Demo"/>
    <x v="0"/>
    <s v="Foundational"/>
    <s v=" New Cherry blossoms"/>
    <s v="Offline"/>
    <x v="136"/>
    <s v="Gregorian public school Roha"/>
    <n v="1"/>
    <n v="3"/>
    <s v="Avinash Damahe "/>
    <s v="Shreya Lalwani"/>
    <x v="0"/>
    <x v="0"/>
    <x v="9"/>
    <s v=" New Cherry blossoms"/>
    <m/>
    <x v="1"/>
    <m/>
    <m/>
    <m/>
    <m/>
    <m/>
  </r>
  <r>
    <n v="2025"/>
    <x v="2"/>
    <x v="166"/>
    <x v="46"/>
    <s v="Maharashtra"/>
    <x v="8"/>
    <x v="71"/>
    <s v="Pre-Adoption"/>
    <s v="Product Demo"/>
    <x v="1"/>
    <s v="English"/>
    <s v=" ECEGC"/>
    <s v="Offline"/>
    <x v="136"/>
    <s v="Gregorian public school Roha"/>
    <n v="1"/>
    <n v="3"/>
    <s v="Avinash Damahe "/>
    <s v="Shreya Lalwani"/>
    <x v="0"/>
    <x v="0"/>
    <x v="9"/>
    <s v=" ECEGC"/>
    <m/>
    <x v="1"/>
    <m/>
    <m/>
    <m/>
    <m/>
    <m/>
  </r>
  <r>
    <n v="2025"/>
    <x v="2"/>
    <x v="166"/>
    <x v="57"/>
    <s v="Maharashtra"/>
    <x v="8"/>
    <x v="71"/>
    <s v="Pre-Adoption"/>
    <s v="Product Demo"/>
    <x v="8"/>
    <s v="Semester"/>
    <s v="Canary"/>
    <s v="Offline"/>
    <x v="137"/>
    <s v="S S Nikam English School"/>
    <n v="1"/>
    <n v="4"/>
    <s v="Avinash Damahe "/>
    <s v="Shreya Lalwani"/>
    <x v="0"/>
    <x v="0"/>
    <x v="9"/>
    <s v="Canary"/>
    <m/>
    <x v="1"/>
    <m/>
    <m/>
    <m/>
    <m/>
    <m/>
  </r>
  <r>
    <n v="2025"/>
    <x v="2"/>
    <x v="166"/>
    <x v="57"/>
    <s v="Maharashtra"/>
    <x v="0"/>
    <x v="70"/>
    <s v="Pre-Adoption"/>
    <s v="Product Demo"/>
    <x v="12"/>
    <s v="EVS"/>
    <s v="Vision"/>
    <s v="Offline"/>
    <x v="138"/>
    <s v="Sacred Heart Convent School"/>
    <n v="1"/>
    <n v="4"/>
    <s v="Avinash Damahe "/>
    <s v="Shreya Lalwani"/>
    <x v="0"/>
    <x v="0"/>
    <x v="9"/>
    <s v="Vision"/>
    <m/>
    <x v="1"/>
    <m/>
    <m/>
    <m/>
    <m/>
    <m/>
  </r>
  <r>
    <n v="2025"/>
    <x v="2"/>
    <x v="166"/>
    <x v="57"/>
    <s v="Maharashtra"/>
    <x v="0"/>
    <x v="70"/>
    <s v="Pre-Adoption"/>
    <s v="Product Demo"/>
    <x v="14"/>
    <s v="GK"/>
    <s v="Knowledge Lighthouse"/>
    <s v="Offline"/>
    <x v="138"/>
    <s v="Sacred Heart Convent School"/>
    <n v="1"/>
    <n v="4"/>
    <s v="Avinash Damahe "/>
    <s v="Shreya Lalwani"/>
    <x v="0"/>
    <x v="0"/>
    <x v="9"/>
    <s v="Knowledge Lighthouse"/>
    <m/>
    <x v="1"/>
    <m/>
    <m/>
    <m/>
    <m/>
    <m/>
  </r>
  <r>
    <n v="2025"/>
    <x v="2"/>
    <x v="166"/>
    <x v="57"/>
    <s v="Maharashtra"/>
    <x v="0"/>
    <x v="70"/>
    <s v="Pre-Adoption"/>
    <s v="Product Demo"/>
    <x v="5"/>
    <s v="Science"/>
    <s v="Science Now"/>
    <s v="Offline"/>
    <x v="138"/>
    <s v="Sacred Heart Convent School"/>
    <n v="1"/>
    <n v="4"/>
    <s v="Avinash Damahe "/>
    <s v="Shreya Lalwani"/>
    <x v="0"/>
    <x v="0"/>
    <x v="9"/>
    <s v="Science Now"/>
    <m/>
    <x v="1"/>
    <m/>
    <m/>
    <m/>
    <m/>
    <m/>
  </r>
  <r>
    <n v="2025"/>
    <x v="2"/>
    <x v="166"/>
    <x v="57"/>
    <s v="Maharashtra"/>
    <x v="1"/>
    <x v="69"/>
    <s v="Pre-Adoption"/>
    <s v="Product Demo"/>
    <x v="12"/>
    <s v="EVS"/>
    <s v="Vision"/>
    <s v="Offline"/>
    <x v="139"/>
    <s v="Fatima Convent School"/>
    <n v="1"/>
    <n v="4"/>
    <s v="Avinash Damahe "/>
    <s v="Shreya Lalwani"/>
    <x v="0"/>
    <x v="0"/>
    <x v="9"/>
    <s v="Vision"/>
    <m/>
    <x v="1"/>
    <m/>
    <m/>
    <m/>
    <m/>
    <m/>
  </r>
  <r>
    <n v="2025"/>
    <x v="2"/>
    <x v="166"/>
    <x v="57"/>
    <s v="Maharashtra"/>
    <x v="1"/>
    <x v="69"/>
    <s v="Pre-Adoption"/>
    <s v="Product Demo"/>
    <x v="14"/>
    <s v="GK"/>
    <s v="Knowledge Lighthouse"/>
    <s v="Offline"/>
    <x v="139"/>
    <s v="Fatima Convent School"/>
    <n v="1"/>
    <n v="4"/>
    <s v="Avinash Damahe "/>
    <s v="Shreya Lalwani"/>
    <x v="0"/>
    <x v="0"/>
    <x v="9"/>
    <s v="Knowledge Lighthouse"/>
    <m/>
    <x v="1"/>
    <m/>
    <m/>
    <m/>
    <m/>
    <m/>
  </r>
  <r>
    <n v="2025"/>
    <x v="2"/>
    <x v="166"/>
    <x v="57"/>
    <s v="Maharashtra"/>
    <x v="1"/>
    <x v="69"/>
    <s v="Pre-Adoption"/>
    <s v="Product Demo"/>
    <x v="5"/>
    <s v="Science"/>
    <s v="Science Now"/>
    <s v="Offline"/>
    <x v="139"/>
    <s v="Fatima Convent School"/>
    <n v="1"/>
    <n v="4"/>
    <s v="Avinash Damahe "/>
    <s v="Shreya Lalwani"/>
    <x v="0"/>
    <x v="0"/>
    <x v="9"/>
    <s v="Science Now"/>
    <m/>
    <x v="1"/>
    <m/>
    <m/>
    <m/>
    <m/>
    <m/>
  </r>
  <r>
    <n v="2025"/>
    <x v="2"/>
    <x v="167"/>
    <x v="57"/>
    <s v="Maharashtra"/>
    <x v="0"/>
    <x v="70"/>
    <s v="Pre-Adoption"/>
    <s v="Product Demo"/>
    <x v="8"/>
    <s v="Semester"/>
    <s v="Canary"/>
    <s v="Offline"/>
    <x v="140"/>
    <s v="St.Xavier School "/>
    <n v="1"/>
    <n v="3"/>
    <s v="Avinash Damahe "/>
    <s v="Shreya Lalwani"/>
    <x v="0"/>
    <x v="0"/>
    <x v="9"/>
    <s v="Canary"/>
    <m/>
    <x v="1"/>
    <m/>
    <m/>
    <m/>
    <m/>
    <m/>
  </r>
  <r>
    <n v="2025"/>
    <x v="2"/>
    <x v="167"/>
    <x v="57"/>
    <s v="Maharashtra"/>
    <x v="0"/>
    <x v="70"/>
    <s v="Pre-Adoption"/>
    <s v="Product Demo"/>
    <x v="3"/>
    <s v="Wellbeing"/>
    <s v="Wellbeing"/>
    <s v="Offline"/>
    <x v="140"/>
    <s v="St.Xavier School "/>
    <n v="1"/>
    <n v="3"/>
    <s v="Avinash Damahe "/>
    <s v="Shreya Lalwani"/>
    <x v="0"/>
    <x v="0"/>
    <x v="9"/>
    <s v="Wellbeing"/>
    <m/>
    <x v="1"/>
    <m/>
    <m/>
    <m/>
    <m/>
    <m/>
  </r>
  <r>
    <n v="2025"/>
    <x v="2"/>
    <x v="167"/>
    <x v="57"/>
    <s v="Maharashtra"/>
    <x v="0"/>
    <x v="70"/>
    <s v="Pre-Adoption"/>
    <s v="Product Demo"/>
    <x v="0"/>
    <s v="Foundational"/>
    <s v=" Smart Start"/>
    <s v="Offline"/>
    <x v="140"/>
    <s v="St.Xavier School "/>
    <n v="1"/>
    <n v="3"/>
    <s v="Avinash Damahe "/>
    <s v="Shreya Lalwani"/>
    <x v="0"/>
    <x v="0"/>
    <x v="9"/>
    <s v=" Smart Start"/>
    <m/>
    <x v="1"/>
    <m/>
    <m/>
    <m/>
    <m/>
    <m/>
  </r>
  <r>
    <n v="2025"/>
    <x v="2"/>
    <x v="168"/>
    <x v="46"/>
    <s v="Maharashtra"/>
    <x v="1"/>
    <x v="69"/>
    <s v="Pre-Adoption"/>
    <s v="Product Demo"/>
    <x v="8"/>
    <s v="Semester"/>
    <s v="Canary"/>
    <s v="Offline"/>
    <x v="141"/>
    <s v="MS Naik School Ratnagiri "/>
    <n v="1"/>
    <n v="3"/>
    <s v="Avinash Damahe "/>
    <s v="Shreya Lalwani"/>
    <x v="0"/>
    <x v="0"/>
    <x v="9"/>
    <s v="Canary"/>
    <m/>
    <x v="0"/>
    <m/>
    <m/>
    <m/>
    <m/>
    <m/>
  </r>
  <r>
    <n v="2025"/>
    <x v="2"/>
    <x v="168"/>
    <x v="46"/>
    <s v="Maharashtra"/>
    <x v="1"/>
    <x v="69"/>
    <s v="Pre-Adoption"/>
    <s v="Product Demo"/>
    <x v="0"/>
    <s v="Foundational"/>
    <s v="Smart Start"/>
    <s v="Offline"/>
    <x v="141"/>
    <s v="MS Naik School Ratnagiri "/>
    <n v="1"/>
    <n v="3"/>
    <s v="Avinash Damahe "/>
    <s v="Shreya Lalwani"/>
    <x v="0"/>
    <x v="0"/>
    <x v="9"/>
    <s v="Smart Start"/>
    <m/>
    <x v="0"/>
    <m/>
    <m/>
    <m/>
    <m/>
    <m/>
  </r>
  <r>
    <n v="2025"/>
    <x v="2"/>
    <x v="169"/>
    <x v="57"/>
    <s v="Maharashtra"/>
    <x v="4"/>
    <x v="35"/>
    <s v="Pre-Adoption"/>
    <s v="Product Demo"/>
    <x v="1"/>
    <s v="English"/>
    <s v="ECEGC"/>
    <s v="Offline"/>
    <x v="140"/>
    <s v="St.Xavier School"/>
    <n v="1"/>
    <n v="15"/>
    <s v="Avinash Damahe"/>
    <s v="Shreya Lalwani"/>
    <x v="0"/>
    <x v="0"/>
    <x v="9"/>
    <s v="ECEGC"/>
    <m/>
    <x v="1"/>
    <m/>
    <m/>
    <m/>
    <m/>
    <m/>
  </r>
  <r>
    <n v="2025"/>
    <x v="2"/>
    <x v="169"/>
    <x v="57"/>
    <s v="Maharashtra"/>
    <x v="4"/>
    <x v="35"/>
    <s v="Pre-Adoption"/>
    <s v="Product Demo"/>
    <x v="0"/>
    <s v="Foundational"/>
    <s v="Smart Start"/>
    <s v="Offline"/>
    <x v="140"/>
    <s v="St.Xavier School"/>
    <n v="1"/>
    <n v="15"/>
    <s v="Avinash Damahe"/>
    <s v="Shreya Lalwani"/>
    <x v="0"/>
    <x v="0"/>
    <x v="9"/>
    <s v="Smart Start"/>
    <m/>
    <x v="1"/>
    <m/>
    <m/>
    <m/>
    <m/>
    <m/>
  </r>
  <r>
    <n v="2025"/>
    <x v="2"/>
    <x v="141"/>
    <x v="33"/>
    <s v="Maharashtra"/>
    <x v="4"/>
    <x v="35"/>
    <s v="Pre-Adoption"/>
    <s v="Product Demo"/>
    <x v="8"/>
    <s v="Semester"/>
    <s v="Canary"/>
    <s v="Offline"/>
    <x v="117"/>
    <s v="OMKAR INTERNATIONAL SCHOOL"/>
    <n v="1"/>
    <n v="3"/>
    <s v="Avinash Damahe "/>
    <s v="Shreya Lalwani"/>
    <x v="0"/>
    <x v="0"/>
    <x v="9"/>
    <s v="Canary"/>
    <m/>
    <x v="0"/>
    <m/>
    <m/>
    <m/>
    <m/>
    <m/>
  </r>
  <r>
    <n v="2025"/>
    <x v="2"/>
    <x v="170"/>
    <x v="33"/>
    <s v="Maharashtra"/>
    <x v="4"/>
    <x v="37"/>
    <s v="Pre-Adoption"/>
    <s v="Product Demo"/>
    <x v="9"/>
    <s v="Big Cat"/>
    <s v="Big Cat"/>
    <s v="Offline"/>
    <x v="142"/>
    <s v="RAMNIWAS BAJAJ SCHOOL"/>
    <n v="1"/>
    <n v="75"/>
    <s v="Atish Nakulkrishna"/>
    <s v="Shreya Lalwani"/>
    <x v="0"/>
    <x v="0"/>
    <x v="9"/>
    <s v="Big Cat"/>
    <m/>
    <x v="1"/>
    <m/>
    <m/>
    <m/>
    <m/>
    <m/>
  </r>
  <r>
    <n v="2025"/>
    <x v="2"/>
    <x v="171"/>
    <x v="33"/>
    <s v="Maharashtra"/>
    <x v="4"/>
    <x v="37"/>
    <s v="Pre-Adoption"/>
    <s v="Product Demo"/>
    <x v="5"/>
    <s v="Science"/>
    <s v="Science Expert"/>
    <s v="Offline"/>
    <x v="143"/>
    <s v="N L DALMIA HIGH SCHOOL "/>
    <n v="1"/>
    <n v="75"/>
    <s v="Atish Nakulkrishna"/>
    <s v="Shreya Lalwani"/>
    <x v="0"/>
    <x v="0"/>
    <x v="9"/>
    <s v="Science Expert"/>
    <m/>
    <x v="1"/>
    <m/>
    <m/>
    <m/>
    <m/>
    <m/>
  </r>
  <r>
    <n v="2025"/>
    <x v="2"/>
    <x v="171"/>
    <x v="33"/>
    <s v="Maharashtra"/>
    <x v="4"/>
    <x v="37"/>
    <s v="Pre-Adoption"/>
    <s v="Product Demo"/>
    <x v="10"/>
    <s v="Mathematics"/>
    <s v="Maths Expert"/>
    <s v="Offline"/>
    <x v="143"/>
    <s v="N L DALMIA HIGH SCHOOL "/>
    <n v="1"/>
    <n v="75"/>
    <s v="Atish Nakulkrishna"/>
    <s v="Shreya Lalwani"/>
    <x v="0"/>
    <x v="0"/>
    <x v="9"/>
    <s v="Maths Expert"/>
    <m/>
    <x v="1"/>
    <m/>
    <m/>
    <m/>
    <m/>
    <m/>
  </r>
  <r>
    <n v="2025"/>
    <x v="2"/>
    <x v="171"/>
    <x v="33"/>
    <s v="Maharashtra"/>
    <x v="4"/>
    <x v="37"/>
    <s v="Pre-Adoption"/>
    <s v="Product Demo"/>
    <x v="11"/>
    <s v="Social Studies"/>
    <s v="Excursions"/>
    <s v="Offline"/>
    <x v="143"/>
    <s v="N L DALMIA HIGH SCHOOL "/>
    <n v="1"/>
    <n v="75"/>
    <s v="Atish Nakulkrishna"/>
    <s v="Shreya Lalwani"/>
    <x v="0"/>
    <x v="0"/>
    <x v="9"/>
    <s v="Excursions"/>
    <m/>
    <x v="1"/>
    <m/>
    <m/>
    <m/>
    <m/>
    <m/>
  </r>
  <r>
    <n v="2025"/>
    <x v="2"/>
    <x v="171"/>
    <x v="33"/>
    <s v="Maharashtra"/>
    <x v="4"/>
    <x v="37"/>
    <s v="Pre-Adoption"/>
    <s v="Product Demo"/>
    <x v="1"/>
    <s v="English"/>
    <s v="ECEGC"/>
    <s v="Offline"/>
    <x v="143"/>
    <s v="N L DALMIA HIGH SCHOOL "/>
    <n v="1"/>
    <n v="75"/>
    <s v="Atish Nakulkrishna"/>
    <s v="Shreya Lalwani"/>
    <x v="0"/>
    <x v="0"/>
    <x v="9"/>
    <s v="ECEGC"/>
    <m/>
    <x v="1"/>
    <m/>
    <m/>
    <m/>
    <m/>
    <m/>
  </r>
  <r>
    <n v="2025"/>
    <x v="2"/>
    <x v="171"/>
    <x v="33"/>
    <s v="Maharashtra"/>
    <x v="4"/>
    <x v="37"/>
    <s v="Pre-Adoption"/>
    <s v="Product Demo"/>
    <x v="1"/>
    <s v="English"/>
    <s v="English Quill"/>
    <s v="Offline"/>
    <x v="143"/>
    <s v="N L DALMIA HIGH SCHOOL "/>
    <n v="1"/>
    <n v="75"/>
    <s v="Atish Nakulkrishna"/>
    <s v="Shreya Lalwani"/>
    <x v="0"/>
    <x v="0"/>
    <x v="9"/>
    <s v="English Quill"/>
    <m/>
    <x v="1"/>
    <m/>
    <m/>
    <m/>
    <m/>
    <m/>
  </r>
  <r>
    <n v="2025"/>
    <x v="2"/>
    <x v="171"/>
    <x v="33"/>
    <s v="Maharashtra"/>
    <x v="4"/>
    <x v="37"/>
    <s v="Pre-Adoption"/>
    <s v="Product Demo"/>
    <x v="9"/>
    <s v="Big Cat"/>
    <s v="Big Cat"/>
    <s v="Offline"/>
    <x v="143"/>
    <s v="N L DALMIA HIGH SCHOOL "/>
    <n v="1"/>
    <n v="75"/>
    <s v="Atish Nakulkrishna"/>
    <s v="Shreya Lalwani"/>
    <x v="0"/>
    <x v="0"/>
    <x v="9"/>
    <s v="Big Cat"/>
    <m/>
    <x v="1"/>
    <m/>
    <m/>
    <m/>
    <m/>
    <m/>
  </r>
  <r>
    <n v="2025"/>
    <x v="2"/>
    <x v="172"/>
    <x v="33"/>
    <s v="Maharashtra"/>
    <x v="4"/>
    <x v="37"/>
    <s v="Pre-Adoption"/>
    <s v="Product Demo"/>
    <x v="1"/>
    <s v="English"/>
    <s v="ECEGC"/>
    <s v="Offline"/>
    <x v="144"/>
    <s v="BEACON HIGH SCHOOL"/>
    <n v="1"/>
    <n v="75"/>
    <s v="Atish Nakulkrishna"/>
    <s v="Shreya Lalwani"/>
    <x v="0"/>
    <x v="0"/>
    <x v="9"/>
    <s v="ECEGC"/>
    <m/>
    <x v="1"/>
    <m/>
    <m/>
    <m/>
    <m/>
    <m/>
  </r>
  <r>
    <n v="2025"/>
    <x v="2"/>
    <x v="172"/>
    <x v="33"/>
    <s v="Maharashtra"/>
    <x v="4"/>
    <x v="37"/>
    <s v="Pre-Adoption"/>
    <s v="Product Demo"/>
    <x v="9"/>
    <s v="Big Cat"/>
    <s v="Big Cat"/>
    <s v="Offline"/>
    <x v="144"/>
    <s v="BEACON HIGH SCHOOL"/>
    <n v="1"/>
    <n v="75"/>
    <s v="Atish Nakulkrishna"/>
    <s v="Shreya Lalwani"/>
    <x v="0"/>
    <x v="0"/>
    <x v="9"/>
    <s v="Big Cat"/>
    <m/>
    <x v="1"/>
    <m/>
    <m/>
    <m/>
    <m/>
    <m/>
  </r>
  <r>
    <n v="2025"/>
    <x v="2"/>
    <x v="172"/>
    <x v="33"/>
    <s v="Maharashtra"/>
    <x v="4"/>
    <x v="37"/>
    <s v="Pre-Adoption"/>
    <s v="Product Demo"/>
    <x v="9"/>
    <s v="Barrington Stoke"/>
    <s v="Barrington Stoke"/>
    <s v="Offline"/>
    <x v="144"/>
    <s v="BEACON HIGH SCHOOL"/>
    <n v="1"/>
    <n v="75"/>
    <s v="Atish Nakulkrishna"/>
    <s v="Shreya Lalwani"/>
    <x v="0"/>
    <x v="0"/>
    <x v="9"/>
    <s v="Barrington Stoke"/>
    <m/>
    <x v="1"/>
    <m/>
    <m/>
    <m/>
    <m/>
    <m/>
  </r>
  <r>
    <n v="2025"/>
    <x v="2"/>
    <x v="173"/>
    <x v="55"/>
    <s v="Maharashtra"/>
    <x v="4"/>
    <x v="72"/>
    <s v="Pre-Adoption"/>
    <s v="Product Demo"/>
    <x v="0"/>
    <s v="Foundational"/>
    <s v="Smart Start"/>
    <s v="Online"/>
    <x v="121"/>
    <s v="Shraddha Olympiad School "/>
    <n v="1"/>
    <n v="4"/>
    <s v="Shrikant Bhende"/>
    <s v="Shreya Lalwani"/>
    <x v="0"/>
    <x v="0"/>
    <x v="9"/>
    <s v="Smart Start"/>
    <m/>
    <x v="0"/>
    <m/>
    <m/>
    <m/>
    <m/>
    <m/>
  </r>
  <r>
    <n v="2025"/>
    <x v="2"/>
    <x v="173"/>
    <x v="55"/>
    <s v="Maharashtra"/>
    <x v="4"/>
    <x v="72"/>
    <s v="Pre-Adoption"/>
    <s v="Product Demo"/>
    <x v="1"/>
    <s v="English"/>
    <s v="English Alive"/>
    <s v="Online"/>
    <x v="121"/>
    <s v="Shraddha Olympiad School "/>
    <n v="1"/>
    <n v="4"/>
    <s v="Shrikant Bhende"/>
    <s v="Shreya Lalwani"/>
    <x v="0"/>
    <x v="0"/>
    <x v="9"/>
    <s v="English Alive"/>
    <m/>
    <x v="0"/>
    <m/>
    <m/>
    <m/>
    <m/>
    <m/>
  </r>
  <r>
    <n v="2025"/>
    <x v="2"/>
    <x v="173"/>
    <x v="55"/>
    <s v="Maharashtra"/>
    <x v="4"/>
    <x v="72"/>
    <s v="Pre-Adoption"/>
    <s v="Product Demo"/>
    <x v="5"/>
    <s v="Science"/>
    <s v="Science Now"/>
    <s v="Online"/>
    <x v="121"/>
    <s v="Shraddha Olympiad School "/>
    <n v="1"/>
    <n v="4"/>
    <s v="Shrikant Bhende"/>
    <s v="Shreya Lalwani"/>
    <x v="0"/>
    <x v="0"/>
    <x v="9"/>
    <s v="Science Now"/>
    <m/>
    <x v="0"/>
    <m/>
    <m/>
    <m/>
    <m/>
    <m/>
  </r>
  <r>
    <n v="2025"/>
    <x v="2"/>
    <x v="173"/>
    <x v="55"/>
    <s v="Maharashtra"/>
    <x v="4"/>
    <x v="72"/>
    <s v="Pre-Adoption"/>
    <s v="Product Demo"/>
    <x v="10"/>
    <s v="Mathematics"/>
    <s v="Perfect Maths"/>
    <s v="Online"/>
    <x v="121"/>
    <s v="Shraddha Olympiad School "/>
    <n v="1"/>
    <n v="4"/>
    <s v="Shrikant Bhende"/>
    <s v="Shreya Lalwani"/>
    <x v="0"/>
    <x v="0"/>
    <x v="9"/>
    <s v="Perfect Maths"/>
    <m/>
    <x v="0"/>
    <m/>
    <m/>
    <m/>
    <m/>
    <m/>
  </r>
  <r>
    <n v="2025"/>
    <x v="2"/>
    <x v="174"/>
    <x v="33"/>
    <s v="Maharashtra"/>
    <x v="4"/>
    <x v="72"/>
    <s v="Pre-Adoption"/>
    <s v="Product Demo"/>
    <x v="5"/>
    <s v="Science"/>
    <s v="Science Expert"/>
    <s v="Online"/>
    <x v="145"/>
    <s v="Diamond Jubilee High School "/>
    <n v="1"/>
    <n v="4"/>
    <s v="Prakash Chourasia"/>
    <s v="Shreya Lalwani"/>
    <x v="0"/>
    <x v="0"/>
    <x v="9"/>
    <s v="Science Expert"/>
    <m/>
    <x v="1"/>
    <m/>
    <m/>
    <m/>
    <m/>
    <m/>
  </r>
  <r>
    <n v="2025"/>
    <x v="2"/>
    <x v="174"/>
    <x v="33"/>
    <s v="Maharashtra"/>
    <x v="4"/>
    <x v="72"/>
    <s v="Pre-Adoption"/>
    <s v="Product Demo"/>
    <x v="10"/>
    <s v="Mathematics"/>
    <s v="Maths Expert"/>
    <s v="Online"/>
    <x v="145"/>
    <s v="Diamond Jubilee High School "/>
    <n v="1"/>
    <n v="4"/>
    <s v="Prakash Chourasia"/>
    <s v="Shreya Lalwani"/>
    <x v="0"/>
    <x v="0"/>
    <x v="9"/>
    <s v="Maths Expert"/>
    <m/>
    <x v="1"/>
    <m/>
    <m/>
    <m/>
    <m/>
    <m/>
  </r>
  <r>
    <n v="2025"/>
    <x v="2"/>
    <x v="174"/>
    <x v="33"/>
    <s v="Maharashtra"/>
    <x v="4"/>
    <x v="72"/>
    <s v="Pre-Adoption"/>
    <s v="Product Demo"/>
    <x v="11"/>
    <s v="Social Studies"/>
    <s v="Excursions"/>
    <s v="Online"/>
    <x v="145"/>
    <s v="Diamond Jubilee High School "/>
    <n v="1"/>
    <n v="4"/>
    <s v="Prakash Chourasia"/>
    <s v="Shreya Lalwani"/>
    <x v="0"/>
    <x v="0"/>
    <x v="9"/>
    <s v="Excursions"/>
    <m/>
    <x v="1"/>
    <m/>
    <m/>
    <m/>
    <m/>
    <m/>
  </r>
  <r>
    <n v="2025"/>
    <x v="2"/>
    <x v="174"/>
    <x v="33"/>
    <s v="Maharashtra"/>
    <x v="4"/>
    <x v="72"/>
    <s v="Pre-Adoption"/>
    <s v="Product Demo"/>
    <x v="1"/>
    <s v="English"/>
    <s v="ECEGC"/>
    <s v="Online"/>
    <x v="145"/>
    <s v="Diamond Jubilee High School "/>
    <n v="1"/>
    <n v="4"/>
    <s v="Prakash Chourasia"/>
    <s v="Shreya Lalwani"/>
    <x v="0"/>
    <x v="0"/>
    <x v="9"/>
    <s v="ECEGC"/>
    <m/>
    <x v="1"/>
    <m/>
    <m/>
    <m/>
    <m/>
    <m/>
  </r>
  <r>
    <n v="2025"/>
    <x v="2"/>
    <x v="174"/>
    <x v="33"/>
    <s v="Maharashtra"/>
    <x v="4"/>
    <x v="72"/>
    <s v="Pre-Adoption"/>
    <s v="Product Demo"/>
    <x v="1"/>
    <s v="English"/>
    <s v="English Quill"/>
    <s v="Online"/>
    <x v="145"/>
    <s v="Diamond Jubilee High School "/>
    <n v="1"/>
    <n v="4"/>
    <s v="Prakash Chourasia"/>
    <s v="Shreya Lalwani"/>
    <x v="0"/>
    <x v="0"/>
    <x v="9"/>
    <s v="English Quill"/>
    <m/>
    <x v="1"/>
    <m/>
    <m/>
    <m/>
    <m/>
    <m/>
  </r>
  <r>
    <n v="2025"/>
    <x v="2"/>
    <x v="175"/>
    <x v="33"/>
    <s v="Maharashtra"/>
    <x v="4"/>
    <x v="45"/>
    <s v="Pre-Adoption"/>
    <s v="Product Demo"/>
    <x v="0"/>
    <s v="Foundational"/>
    <s v="Smart Start"/>
    <s v="Offline"/>
    <x v="146"/>
    <s v="VPM DOLPHINE "/>
    <n v="1"/>
    <n v="12"/>
    <s v="Prakash Chourasia"/>
    <s v="Shreya Lalwani"/>
    <x v="0"/>
    <x v="0"/>
    <x v="9"/>
    <s v="Smart Start"/>
    <m/>
    <x v="0"/>
    <m/>
    <m/>
    <m/>
    <m/>
    <m/>
  </r>
  <r>
    <n v="2025"/>
    <x v="2"/>
    <x v="175"/>
    <x v="33"/>
    <s v="Maharashtra"/>
    <x v="4"/>
    <x v="45"/>
    <s v="Pre-Adoption"/>
    <s v="Product Demo"/>
    <x v="0"/>
    <s v="Foundational"/>
    <s v="New Cherry Blossoms"/>
    <s v="Offline"/>
    <x v="146"/>
    <s v="VPM DOLPHINE "/>
    <n v="1"/>
    <n v="12"/>
    <s v="Prakash Chourasia"/>
    <s v="Shreya Lalwani"/>
    <x v="0"/>
    <x v="0"/>
    <x v="9"/>
    <s v="New Cherry Blossoms"/>
    <m/>
    <x v="0"/>
    <m/>
    <m/>
    <m/>
    <m/>
    <m/>
  </r>
  <r>
    <n v="2025"/>
    <x v="2"/>
    <x v="176"/>
    <x v="32"/>
    <s v="Maharashtra"/>
    <x v="0"/>
    <x v="3"/>
    <s v="Post Adoption"/>
    <s v="School Visit"/>
    <x v="2"/>
    <s v="Collins Infinity"/>
    <s v="Collins Infinity"/>
    <s v="Offline"/>
    <x v="147"/>
    <s v="Aditya English Medium School "/>
    <n v="1"/>
    <n v="30"/>
    <s v="Sourangshu Paria"/>
    <s v="Shikha Gilda"/>
    <x v="0"/>
    <x v="0"/>
    <x v="9"/>
    <s v="Collins Infinity"/>
    <m/>
    <x v="0"/>
    <m/>
    <m/>
    <m/>
    <m/>
    <m/>
  </r>
  <r>
    <n v="2025"/>
    <x v="2"/>
    <x v="177"/>
    <x v="33"/>
    <s v="Maharashtra"/>
    <x v="0"/>
    <x v="73"/>
    <s v="Post Adoption"/>
    <s v="Workshop"/>
    <x v="1"/>
    <s v="English"/>
    <s v="English Alive"/>
    <s v="Offline"/>
    <x v="148"/>
    <s v="Kohinoor International School"/>
    <n v="1"/>
    <n v="30"/>
    <s v="Atish Nakulkrishna"/>
    <s v="Shreya Lalwani"/>
    <x v="0"/>
    <x v="0"/>
    <x v="9"/>
    <s v="English Alive"/>
    <m/>
    <x v="0"/>
    <m/>
    <m/>
    <m/>
    <m/>
    <m/>
  </r>
  <r>
    <n v="2025"/>
    <x v="2"/>
    <x v="178"/>
    <x v="58"/>
    <s v="Maharashtra"/>
    <x v="0"/>
    <x v="5"/>
    <s v="Post Adoption"/>
    <s v="Product Orientation "/>
    <x v="10"/>
    <s v="Mathematics"/>
    <s v="Dimensions"/>
    <s v="Offline"/>
    <x v="149"/>
    <s v="Mukesh R Patel School "/>
    <n v="1"/>
    <n v="45"/>
    <s v="Swapnil Dhande"/>
    <s v="Shreya Lalwani"/>
    <x v="0"/>
    <x v="0"/>
    <x v="9"/>
    <s v="Dimensions"/>
    <m/>
    <x v="0"/>
    <m/>
    <m/>
    <m/>
    <m/>
    <m/>
  </r>
  <r>
    <n v="2025"/>
    <x v="2"/>
    <x v="179"/>
    <x v="59"/>
    <s v="Maharashtra"/>
    <x v="0"/>
    <x v="74"/>
    <s v="Post Adoption"/>
    <s v="Product Orientation "/>
    <x v="1"/>
    <s v="English"/>
    <s v="English Alive"/>
    <s v="Offline"/>
    <x v="150"/>
    <s v="Zainab English Medium School "/>
    <n v="1"/>
    <n v="45"/>
    <s v="Swapnil Dhande"/>
    <s v="Shreya Lalwani"/>
    <x v="0"/>
    <x v="0"/>
    <x v="9"/>
    <s v="English Alive"/>
    <m/>
    <x v="0"/>
    <m/>
    <m/>
    <m/>
    <m/>
    <m/>
  </r>
  <r>
    <n v="2025"/>
    <x v="2"/>
    <x v="179"/>
    <x v="59"/>
    <s v="Maharashtra"/>
    <x v="0"/>
    <x v="74"/>
    <s v="Post Adoption"/>
    <s v="Product Orientation "/>
    <x v="1"/>
    <s v="English"/>
    <s v="ECEGC"/>
    <s v="Offline"/>
    <x v="150"/>
    <s v="Zainab English Medium School "/>
    <n v="1"/>
    <n v="45"/>
    <s v="Swapnil Dhande"/>
    <s v="Shreya Lalwani"/>
    <x v="0"/>
    <x v="0"/>
    <x v="9"/>
    <s v="ECEGC"/>
    <m/>
    <x v="0"/>
    <m/>
    <m/>
    <m/>
    <m/>
    <m/>
  </r>
  <r>
    <n v="2025"/>
    <x v="2"/>
    <x v="178"/>
    <x v="58"/>
    <s v="Maharashtra"/>
    <x v="0"/>
    <x v="5"/>
    <s v="Post Adoption"/>
    <s v="Product Orientation "/>
    <x v="1"/>
    <s v="English"/>
    <s v="English Expert"/>
    <s v="Offline"/>
    <x v="149"/>
    <s v="Mukesh R Patel School "/>
    <n v="1"/>
    <n v="45"/>
    <s v="Swapnil Dhande"/>
    <s v="Shreya Lalwani"/>
    <x v="0"/>
    <x v="0"/>
    <x v="9"/>
    <s v="English Expert"/>
    <m/>
    <x v="0"/>
    <m/>
    <m/>
    <m/>
    <m/>
    <m/>
  </r>
  <r>
    <n v="2025"/>
    <x v="2"/>
    <x v="178"/>
    <x v="58"/>
    <s v="Maharashtra"/>
    <x v="0"/>
    <x v="5"/>
    <s v="Post Adoption"/>
    <s v="Product Orientation "/>
    <x v="1"/>
    <s v="English"/>
    <s v="ECEGC"/>
    <s v="Offline"/>
    <x v="149"/>
    <s v="Mukesh R Patel School "/>
    <n v="1"/>
    <n v="45"/>
    <s v="Swapnil Dhande"/>
    <s v="Shreya Lalwani"/>
    <x v="0"/>
    <x v="0"/>
    <x v="9"/>
    <s v="ECEGC"/>
    <m/>
    <x v="0"/>
    <m/>
    <m/>
    <m/>
    <m/>
    <m/>
  </r>
  <r>
    <n v="2025"/>
    <x v="2"/>
    <x v="177"/>
    <x v="33"/>
    <s v="Maharashtra"/>
    <x v="0"/>
    <x v="73"/>
    <s v="Post Adoption"/>
    <s v="Workshop"/>
    <x v="5"/>
    <s v="Science"/>
    <s v="Science Expert"/>
    <s v="Offline"/>
    <x v="148"/>
    <s v="Kohinoor International School"/>
    <n v="1"/>
    <n v="30"/>
    <s v="Atish Nakulkrishna"/>
    <s v="Shreya Lalwani"/>
    <x v="0"/>
    <x v="0"/>
    <x v="9"/>
    <s v="Science Expert"/>
    <m/>
    <x v="0"/>
    <m/>
    <m/>
    <m/>
    <m/>
    <m/>
  </r>
  <r>
    <n v="2025"/>
    <x v="2"/>
    <x v="177"/>
    <x v="33"/>
    <s v="Maharashtra"/>
    <x v="0"/>
    <x v="73"/>
    <s v="Post Adoption"/>
    <s v="Workshop"/>
    <x v="11"/>
    <s v="Social Studies"/>
    <s v="Excursions"/>
    <s v="Offline"/>
    <x v="148"/>
    <s v="Kohinoor International School"/>
    <n v="1"/>
    <n v="30"/>
    <s v="Atish Nakulkrishna"/>
    <s v="Shreya Lalwani"/>
    <x v="0"/>
    <x v="0"/>
    <x v="9"/>
    <s v="Excursions"/>
    <m/>
    <x v="0"/>
    <m/>
    <m/>
    <m/>
    <m/>
    <m/>
  </r>
  <r>
    <n v="2025"/>
    <x v="2"/>
    <x v="177"/>
    <x v="33"/>
    <s v="Maharashtra"/>
    <x v="0"/>
    <x v="73"/>
    <s v="Post Adoption"/>
    <s v="Workshop"/>
    <x v="3"/>
    <s v="Wellbeing"/>
    <s v="Wellbeing"/>
    <s v="Offline"/>
    <x v="148"/>
    <s v="Kohinoor International School"/>
    <n v="1"/>
    <n v="30"/>
    <s v="Atish Nakulkrishna"/>
    <s v="Shreya Lalwani"/>
    <x v="0"/>
    <x v="0"/>
    <x v="9"/>
    <s v="Wellbeing"/>
    <m/>
    <x v="0"/>
    <m/>
    <m/>
    <m/>
    <m/>
    <m/>
  </r>
  <r>
    <n v="2025"/>
    <x v="2"/>
    <x v="180"/>
    <x v="34"/>
    <s v="Gujarat"/>
    <x v="0"/>
    <x v="75"/>
    <s v="Post Adoption"/>
    <s v="Product Orientation "/>
    <x v="1"/>
    <s v="English"/>
    <s v="ECEGC"/>
    <s v="Online"/>
    <x v="135"/>
    <s v="SAINT PAUL SCHOOL "/>
    <n v="1"/>
    <n v="60"/>
    <s v="Rajesh Vekariya"/>
    <s v="Shreya Lalwani"/>
    <x v="0"/>
    <x v="0"/>
    <x v="9"/>
    <s v="ECEGC"/>
    <m/>
    <x v="0"/>
    <m/>
    <m/>
    <m/>
    <m/>
    <m/>
  </r>
  <r>
    <n v="2025"/>
    <x v="2"/>
    <x v="181"/>
    <x v="36"/>
    <s v="Gujarat"/>
    <x v="0"/>
    <x v="5"/>
    <s v="Post Adoption"/>
    <s v="Workshop"/>
    <x v="1"/>
    <s v="English"/>
    <s v="ECEGC"/>
    <s v="Offline"/>
    <x v="151"/>
    <s v="Navrachana Vidyani Vidyalaya "/>
    <n v="1"/>
    <n v="75"/>
    <s v="Benoy Parel Thomas"/>
    <s v="Suverchala Kashyap"/>
    <x v="1"/>
    <x v="7"/>
    <x v="9"/>
    <s v="ECEGC"/>
    <m/>
    <x v="0"/>
    <m/>
    <m/>
    <m/>
    <m/>
    <m/>
  </r>
  <r>
    <n v="2025"/>
    <x v="2"/>
    <x v="182"/>
    <x v="49"/>
    <s v="Madhya Pradesh"/>
    <x v="0"/>
    <x v="74"/>
    <s v="Post Adoption"/>
    <s v="Workshop"/>
    <x v="1"/>
    <s v="English"/>
    <s v="English Alive"/>
    <s v="Offline"/>
    <x v="152"/>
    <s v="Indore The New Green Field School "/>
    <n v="1"/>
    <n v="75"/>
    <s v="Ravi Shukla"/>
    <s v="Shikha Gilda"/>
    <x v="0"/>
    <x v="0"/>
    <x v="9"/>
    <s v="English Alive"/>
    <m/>
    <x v="1"/>
    <m/>
    <m/>
    <m/>
    <m/>
    <m/>
  </r>
  <r>
    <n v="2025"/>
    <x v="2"/>
    <x v="183"/>
    <x v="60"/>
    <s v="Madhya Pradesh"/>
    <x v="0"/>
    <x v="74"/>
    <s v="Post Adoption"/>
    <s v="Product Orientation "/>
    <x v="8"/>
    <s v="Semester"/>
    <s v="Revised Windmills Plus"/>
    <s v="Offline"/>
    <x v="153"/>
    <s v="Ajola International school "/>
    <n v="1"/>
    <n v="30"/>
    <s v="Ravi Shukla"/>
    <s v="Shikha Gilda"/>
    <x v="0"/>
    <x v="0"/>
    <x v="9"/>
    <s v="Revised Windmills Plus"/>
    <m/>
    <x v="0"/>
    <m/>
    <m/>
    <m/>
    <m/>
    <m/>
  </r>
  <r>
    <n v="2025"/>
    <x v="2"/>
    <x v="184"/>
    <x v="32"/>
    <s v="Maharashtra"/>
    <x v="0"/>
    <x v="75"/>
    <s v="Post Adoption"/>
    <s v="School Visit"/>
    <x v="2"/>
    <s v="Collins Infinity"/>
    <s v="Collins Infinity"/>
    <s v="Offline"/>
    <x v="154"/>
    <s v="Elpro Indian international school "/>
    <n v="1"/>
    <n v="75"/>
    <s v="Sourangshu Paria"/>
    <s v="Shreya Lalwani"/>
    <x v="0"/>
    <x v="0"/>
    <x v="9"/>
    <s v="Collins Infinity"/>
    <m/>
    <x v="0"/>
    <m/>
    <m/>
    <m/>
    <m/>
    <m/>
  </r>
  <r>
    <n v="2025"/>
    <x v="2"/>
    <x v="185"/>
    <x v="32"/>
    <s v="Maharashtra"/>
    <x v="0"/>
    <x v="76"/>
    <s v="Post Adoption"/>
    <s v="Classroom Observation"/>
    <x v="2"/>
    <s v="Collins Infinity"/>
    <s v="Collins Infinity"/>
    <s v="Offline"/>
    <x v="89"/>
    <s v="Vistara World School "/>
    <n v="1"/>
    <n v="45"/>
    <s v="Shrikant Bhende"/>
    <s v="Shikha Gilda"/>
    <x v="0"/>
    <x v="0"/>
    <x v="9"/>
    <s v="Collins Infinity"/>
    <m/>
    <x v="0"/>
    <m/>
    <m/>
    <m/>
    <m/>
    <m/>
  </r>
  <r>
    <n v="2025"/>
    <x v="2"/>
    <x v="186"/>
    <x v="59"/>
    <s v="Maharashtra"/>
    <x v="0"/>
    <x v="74"/>
    <s v="Post Adoption"/>
    <s v="Product Orientation "/>
    <x v="10"/>
    <s v="Mathematics"/>
    <s v="Dimensions"/>
    <s v="Offline"/>
    <x v="155"/>
    <s v="Horizon Academy Nandgaon"/>
    <n v="1"/>
    <n v="45"/>
    <s v="Swapnil Dhande"/>
    <s v="Shreya Lalwani"/>
    <x v="0"/>
    <x v="0"/>
    <x v="9"/>
    <s v="Dimensions"/>
    <m/>
    <x v="0"/>
    <m/>
    <m/>
    <m/>
    <m/>
    <m/>
  </r>
  <r>
    <n v="2025"/>
    <x v="2"/>
    <x v="186"/>
    <x v="59"/>
    <s v="Maharashtra"/>
    <x v="0"/>
    <x v="74"/>
    <s v="Post Adoption"/>
    <s v="Product Orientation "/>
    <x v="12"/>
    <s v="EVS"/>
    <s v="Senses"/>
    <s v="Offline"/>
    <x v="155"/>
    <s v="Horizon Academy Nandgaon"/>
    <n v="1"/>
    <n v="45"/>
    <s v="Swapnil Dhande"/>
    <s v="Shreya Lalwani"/>
    <x v="0"/>
    <x v="0"/>
    <x v="9"/>
    <s v="Senses"/>
    <m/>
    <x v="0"/>
    <m/>
    <m/>
    <m/>
    <m/>
    <m/>
  </r>
  <r>
    <n v="2025"/>
    <x v="2"/>
    <x v="187"/>
    <x v="32"/>
    <s v="Maharashtra"/>
    <x v="0"/>
    <x v="76"/>
    <s v="Post Adoption"/>
    <s v="Classroom Observation"/>
    <x v="2"/>
    <s v="Collins Infinity"/>
    <s v="Collins Infinity"/>
    <s v="Offline"/>
    <x v="89"/>
    <s v="Vistara World School "/>
    <n v="1"/>
    <n v="45"/>
    <s v="Shrikant Bhende"/>
    <s v="Shreya Lalwani"/>
    <x v="0"/>
    <x v="0"/>
    <x v="9"/>
    <s v="Collins Infinity"/>
    <m/>
    <x v="0"/>
    <m/>
    <m/>
    <m/>
    <m/>
    <m/>
  </r>
  <r>
    <n v="2025"/>
    <x v="2"/>
    <x v="188"/>
    <x v="32"/>
    <s v="Maharashtra"/>
    <x v="0"/>
    <x v="77"/>
    <s v="Post Adoption"/>
    <s v="Classroom Observation"/>
    <x v="2"/>
    <s v="Collins Infinity"/>
    <s v="Collins Infinity"/>
    <s v="Offline"/>
    <x v="89"/>
    <s v="Vistara World School n"/>
    <n v="1"/>
    <n v="45"/>
    <s v="Shrikant Bhende"/>
    <s v="Shikha Gilda"/>
    <x v="0"/>
    <x v="0"/>
    <x v="9"/>
    <s v="Collins Infinity"/>
    <m/>
    <x v="0"/>
    <m/>
    <m/>
    <m/>
    <m/>
    <m/>
  </r>
  <r>
    <n v="2025"/>
    <x v="2"/>
    <x v="189"/>
    <x v="46"/>
    <s v="Maharashtra"/>
    <x v="0"/>
    <x v="78"/>
    <s v="Post Adoption"/>
    <s v="School Visit"/>
    <x v="1"/>
    <s v="English"/>
    <s v="ECEGC"/>
    <s v="Offline"/>
    <x v="107"/>
    <s v="Eva World School"/>
    <n v="1"/>
    <n v="60"/>
    <s v="Avinash Damahe"/>
    <s v="Shreya Lalwani"/>
    <x v="0"/>
    <x v="0"/>
    <x v="9"/>
    <s v="ECEGC"/>
    <m/>
    <x v="0"/>
    <m/>
    <m/>
    <m/>
    <m/>
    <m/>
  </r>
  <r>
    <n v="2025"/>
    <x v="2"/>
    <x v="190"/>
    <x v="45"/>
    <s v="Maharashtra"/>
    <x v="0"/>
    <x v="77"/>
    <s v="Post Adoption"/>
    <s v="Product Orientation "/>
    <x v="2"/>
    <s v="Collins Infinity"/>
    <s v="Collins Infinity"/>
    <s v="Online"/>
    <x v="156"/>
    <s v="M.G.M. School "/>
    <n v="1"/>
    <n v="75"/>
    <s v="Rajesh Prasad  Sinha"/>
    <s v="Shreya Lalwani"/>
    <x v="0"/>
    <x v="0"/>
    <x v="9"/>
    <s v="Collins Infinity"/>
    <m/>
    <x v="0"/>
    <m/>
    <m/>
    <m/>
    <m/>
    <m/>
  </r>
  <r>
    <n v="2025"/>
    <x v="2"/>
    <x v="191"/>
    <x v="33"/>
    <s v="Maharashtra"/>
    <x v="0"/>
    <x v="78"/>
    <s v="Post Adoption"/>
    <s v="Product Orientation"/>
    <x v="8"/>
    <s v="Semester"/>
    <s v="Revised Windmills Plus"/>
    <s v="Offline"/>
    <x v="157"/>
    <s v="OMKAR INTERNATIONAL SCHOOL CBSE  Board"/>
    <n v="1"/>
    <n v="75"/>
    <s v="Avinash Damahe"/>
    <s v="Shreya Lalwani"/>
    <x v="0"/>
    <x v="0"/>
    <x v="9"/>
    <s v="Revised Windmills Plus"/>
    <m/>
    <x v="0"/>
    <m/>
    <m/>
    <m/>
    <m/>
    <m/>
  </r>
  <r>
    <n v="2025"/>
    <x v="2"/>
    <x v="192"/>
    <x v="33"/>
    <s v="Maharashtra"/>
    <x v="0"/>
    <x v="79"/>
    <s v="Post Adoption"/>
    <s v="Product Orientation "/>
    <x v="8"/>
    <s v="Semester"/>
    <s v="Revised Windmills Plus"/>
    <s v="Offline"/>
    <x v="158"/>
    <s v="Seth Hirachand Mutha School"/>
    <n v="1"/>
    <n v="75"/>
    <s v="Avinash Damahe"/>
    <s v="Shreya Lalwani"/>
    <x v="0"/>
    <x v="0"/>
    <x v="9"/>
    <s v="Revised Windmills Plus"/>
    <m/>
    <x v="0"/>
    <m/>
    <m/>
    <m/>
    <m/>
    <m/>
  </r>
  <r>
    <n v="2025"/>
    <x v="2"/>
    <x v="181"/>
    <x v="36"/>
    <s v="Gujarat"/>
    <x v="0"/>
    <x v="5"/>
    <s v="Post Adoption"/>
    <s v="Workshop"/>
    <x v="15"/>
    <s v="French"/>
    <s v="Bon Voyage"/>
    <s v="Offline"/>
    <x v="151"/>
    <s v="Navrachana Vidyani Vidyalaya "/>
    <n v="1"/>
    <n v="75"/>
    <s v="Benoy Parel Thomas"/>
    <s v="Suverchala Kashyap"/>
    <x v="1"/>
    <x v="7"/>
    <x v="9"/>
    <s v="Bon Voyage"/>
    <m/>
    <x v="0"/>
    <m/>
    <m/>
    <m/>
    <m/>
    <m/>
  </r>
  <r>
    <n v="2025"/>
    <x v="2"/>
    <x v="193"/>
    <x v="32"/>
    <s v="Maharashtra"/>
    <x v="0"/>
    <x v="79"/>
    <s v="Post Adoption"/>
    <s v="Product Orientation "/>
    <x v="8"/>
    <s v="Semester"/>
    <s v="Revised Windmills Plus"/>
    <s v="Offline"/>
    <x v="159"/>
    <s v="SR Victory School Undri "/>
    <n v="1"/>
    <n v="45"/>
    <s v="Shrikant Bhende"/>
    <s v="Shikha Gilda"/>
    <x v="0"/>
    <x v="0"/>
    <x v="9"/>
    <s v="Revised Windmills Plus"/>
    <m/>
    <x v="0"/>
    <m/>
    <m/>
    <m/>
    <m/>
    <m/>
  </r>
  <r>
    <n v="2025"/>
    <x v="2"/>
    <x v="194"/>
    <x v="32"/>
    <s v="Maharashtra"/>
    <x v="0"/>
    <x v="77"/>
    <s v="Post Adoption"/>
    <s v="Product Orientation "/>
    <x v="0"/>
    <s v="Foundational"/>
    <s v="Smart Start"/>
    <s v="Offline"/>
    <x v="160"/>
    <s v="Stuti Preschool and Daycare"/>
    <n v="1"/>
    <n v="45"/>
    <s v="Shrikant Bhende"/>
    <s v="Shikha Gilda"/>
    <x v="0"/>
    <x v="0"/>
    <x v="9"/>
    <s v="Smart Start"/>
    <m/>
    <x v="0"/>
    <m/>
    <m/>
    <m/>
    <m/>
    <m/>
  </r>
  <r>
    <n v="2025"/>
    <x v="2"/>
    <x v="195"/>
    <x v="46"/>
    <s v="Maharashtra"/>
    <x v="0"/>
    <x v="78"/>
    <s v="Pre-Adoption"/>
    <s v="School Visit"/>
    <x v="2"/>
    <s v="Collins Infinity"/>
    <s v="Collins Infinity"/>
    <s v="Offline"/>
    <x v="161"/>
    <s v="Avalon heights School Vashi "/>
    <n v="1"/>
    <n v="75"/>
    <s v="Avinash Damahe"/>
    <s v="Shreya Lalwani"/>
    <x v="0"/>
    <x v="0"/>
    <x v="9"/>
    <s v="Collins Infinity"/>
    <m/>
    <x v="1"/>
    <m/>
    <m/>
    <m/>
    <m/>
    <m/>
  </r>
  <r>
    <n v="2025"/>
    <x v="2"/>
    <x v="196"/>
    <x v="61"/>
    <s v="Maharashtra"/>
    <x v="0"/>
    <x v="5"/>
    <s v="Post Adoption"/>
    <s v="Product Orientation "/>
    <x v="8"/>
    <s v="Semester"/>
    <s v="Revised Windmills Plus"/>
    <s v="Offline"/>
    <x v="162"/>
    <s v="L.H.Patil"/>
    <n v="1"/>
    <n v="30"/>
    <s v="Swapnil Dhande"/>
    <s v="Shreya Lalwani"/>
    <x v="0"/>
    <x v="0"/>
    <x v="9"/>
    <s v="Revised Windmills Plus"/>
    <m/>
    <x v="0"/>
    <m/>
    <m/>
    <m/>
    <m/>
    <m/>
  </r>
  <r>
    <n v="2025"/>
    <x v="2"/>
    <x v="186"/>
    <x v="59"/>
    <s v="Maharashtra"/>
    <x v="0"/>
    <x v="74"/>
    <s v="Post Adoption"/>
    <s v="Product Orientation "/>
    <x v="1"/>
    <s v="English"/>
    <s v="English Expert"/>
    <s v="Offline"/>
    <x v="155"/>
    <s v="Horizon Academy Nandgaon"/>
    <n v="1"/>
    <n v="45"/>
    <s v="Swapnil Dhande"/>
    <s v="Shreya Lalwani"/>
    <x v="0"/>
    <x v="0"/>
    <x v="9"/>
    <s v="English Expert"/>
    <m/>
    <x v="0"/>
    <m/>
    <m/>
    <m/>
    <m/>
    <m/>
  </r>
  <r>
    <n v="2025"/>
    <x v="2"/>
    <x v="186"/>
    <x v="59"/>
    <s v="Maharashtra"/>
    <x v="0"/>
    <x v="74"/>
    <s v="Post Adoption"/>
    <s v="Product Orientation "/>
    <x v="1"/>
    <s v="English"/>
    <s v="ECEGC"/>
    <s v="Offline"/>
    <x v="155"/>
    <s v="Horizon Academy Nandgaon"/>
    <n v="1"/>
    <n v="45"/>
    <s v="Swapnil Dhande"/>
    <s v="Shreya Lalwani"/>
    <x v="0"/>
    <x v="0"/>
    <x v="9"/>
    <s v="ECEGC"/>
    <m/>
    <x v="0"/>
    <m/>
    <m/>
    <m/>
    <m/>
    <m/>
  </r>
  <r>
    <n v="2025"/>
    <x v="2"/>
    <x v="197"/>
    <x v="33"/>
    <s v="Maharashtra"/>
    <x v="0"/>
    <x v="78"/>
    <s v="Pre-Adoption"/>
    <s v="Product Demo "/>
    <x v="2"/>
    <s v="Collins Infinity"/>
    <s v="Collins Infinity"/>
    <s v="Offline"/>
    <x v="163"/>
    <s v="PODDADR BRIO SCHOOL BADLAPUR"/>
    <n v="1"/>
    <n v="75"/>
    <s v="Avinash Damahe"/>
    <s v="Shreya Lalwani"/>
    <x v="0"/>
    <x v="0"/>
    <x v="9"/>
    <s v="Collins Infinity"/>
    <m/>
    <x v="1"/>
    <m/>
    <m/>
    <m/>
    <m/>
    <m/>
  </r>
  <r>
    <n v="2025"/>
    <x v="2"/>
    <x v="198"/>
    <x v="62"/>
    <s v="Maharashtra"/>
    <x v="0"/>
    <x v="80"/>
    <s v="Post Adoption"/>
    <s v="Product Orientation "/>
    <x v="0"/>
    <s v="Foundational"/>
    <s v="Smart Start"/>
    <s v="Online"/>
    <x v="164"/>
    <s v="CHANAKYA INTERNATIONAL SCHOOL "/>
    <n v="1"/>
    <n v="15"/>
    <s v="Hemant Mohan Masram"/>
    <s v="Shreya Lalwani"/>
    <x v="0"/>
    <x v="0"/>
    <x v="9"/>
    <s v="Smart Start"/>
    <m/>
    <x v="1"/>
    <m/>
    <m/>
    <m/>
    <m/>
    <m/>
  </r>
  <r>
    <n v="2025"/>
    <x v="2"/>
    <x v="199"/>
    <x v="32"/>
    <s v="Maharashtra"/>
    <x v="0"/>
    <x v="74"/>
    <s v="Pre-Adoption"/>
    <s v="School Visit"/>
    <x v="9"/>
    <s v="Big Cat"/>
    <s v="Big Cat"/>
    <s v="Offline"/>
    <x v="165"/>
    <s v="Dhruv Global School, Undri "/>
    <n v="1"/>
    <n v="30"/>
    <s v="Shrikant Bhende"/>
    <s v="Shikha Gilda"/>
    <x v="0"/>
    <x v="0"/>
    <x v="9"/>
    <s v="Big Cat"/>
    <m/>
    <x v="1"/>
    <m/>
    <m/>
    <m/>
    <m/>
    <m/>
  </r>
  <r>
    <n v="2025"/>
    <x v="2"/>
    <x v="190"/>
    <x v="45"/>
    <s v="Maharashtra"/>
    <x v="0"/>
    <x v="77"/>
    <s v="Post Adoption"/>
    <s v="Product Orientation "/>
    <x v="1"/>
    <s v="English"/>
    <s v="Engaging English"/>
    <s v="Online"/>
    <x v="156"/>
    <s v="M.G.M. School "/>
    <n v="1"/>
    <n v="75"/>
    <s v="Rajesh Prasad  Sinha"/>
    <s v="Shreya Lalwani"/>
    <x v="0"/>
    <x v="0"/>
    <x v="9"/>
    <s v="Engaging English"/>
    <m/>
    <x v="0"/>
    <m/>
    <m/>
    <m/>
    <m/>
    <m/>
  </r>
  <r>
    <n v="2025"/>
    <x v="2"/>
    <x v="190"/>
    <x v="45"/>
    <s v="Maharashtra"/>
    <x v="0"/>
    <x v="77"/>
    <s v="Post Adoption"/>
    <s v="Product Orientation "/>
    <x v="10"/>
    <s v="Mathematics"/>
    <s v="Dimensions"/>
    <s v="Online"/>
    <x v="156"/>
    <s v="M.G.M. School "/>
    <n v="1"/>
    <n v="75"/>
    <s v="Rajesh Prasad  Sinha"/>
    <s v="Shreya Lalwani"/>
    <x v="0"/>
    <x v="0"/>
    <x v="9"/>
    <s v="Dimensions"/>
    <m/>
    <x v="0"/>
    <m/>
    <m/>
    <m/>
    <m/>
    <m/>
  </r>
  <r>
    <n v="2025"/>
    <x v="2"/>
    <x v="190"/>
    <x v="45"/>
    <s v="Maharashtra"/>
    <x v="0"/>
    <x v="77"/>
    <s v="Post Adoption"/>
    <s v="Product Orientation "/>
    <x v="11"/>
    <s v="Social Studies"/>
    <s v="Cascade"/>
    <s v="Online"/>
    <x v="156"/>
    <s v="M.G.M. School "/>
    <n v="1"/>
    <n v="75"/>
    <s v="Rajesh Prasad  Sinha"/>
    <s v="Shreya Lalwani"/>
    <x v="0"/>
    <x v="0"/>
    <x v="9"/>
    <s v="Cascade"/>
    <m/>
    <x v="0"/>
    <m/>
    <m/>
    <m/>
    <m/>
    <m/>
  </r>
  <r>
    <n v="2025"/>
    <x v="2"/>
    <x v="190"/>
    <x v="45"/>
    <s v="Maharashtra"/>
    <x v="0"/>
    <x v="77"/>
    <s v="Post Adoption"/>
    <s v="Product Orientation "/>
    <x v="5"/>
    <s v="Science"/>
    <s v="Science Now"/>
    <s v="Online"/>
    <x v="156"/>
    <s v="M.G.M. School "/>
    <n v="1"/>
    <n v="75"/>
    <s v="Rajesh Prasad  Sinha"/>
    <s v="Shreya Lalwani"/>
    <x v="0"/>
    <x v="0"/>
    <x v="9"/>
    <s v="Science Now"/>
    <m/>
    <x v="0"/>
    <m/>
    <m/>
    <m/>
    <m/>
    <m/>
  </r>
  <r>
    <n v="2025"/>
    <x v="2"/>
    <x v="200"/>
    <x v="33"/>
    <s v="Maharashtra"/>
    <x v="1"/>
    <x v="15"/>
    <s v="Post Adoption"/>
    <s v="Workshop"/>
    <x v="5"/>
    <s v="Science"/>
    <s v="Science Expert"/>
    <s v="Offline"/>
    <x v="148"/>
    <s v="Kohinoor International School"/>
    <n v="1"/>
    <n v="100"/>
    <s v="Atish Nakulkrishna"/>
    <s v="Shreya Lalwani"/>
    <x v="0"/>
    <x v="0"/>
    <x v="9"/>
    <s v="Science Expert"/>
    <m/>
    <x v="0"/>
    <m/>
    <m/>
    <m/>
    <m/>
    <m/>
  </r>
  <r>
    <n v="2025"/>
    <x v="2"/>
    <x v="200"/>
    <x v="33"/>
    <s v="Maharashtra"/>
    <x v="1"/>
    <x v="15"/>
    <s v="Post Adoption"/>
    <s v="Workshop"/>
    <x v="11"/>
    <s v="Social Studies"/>
    <s v="Excursions"/>
    <s v="Offline"/>
    <x v="148"/>
    <s v="Kohinoor International School"/>
    <n v="1"/>
    <n v="100"/>
    <s v="Atish Nakulkrishna"/>
    <s v="Shreya Lalwani"/>
    <x v="0"/>
    <x v="0"/>
    <x v="9"/>
    <s v="Excursions"/>
    <m/>
    <x v="0"/>
    <m/>
    <m/>
    <m/>
    <m/>
    <m/>
  </r>
  <r>
    <n v="2025"/>
    <x v="2"/>
    <x v="200"/>
    <x v="33"/>
    <s v="Maharashtra"/>
    <x v="1"/>
    <x v="15"/>
    <s v="Post Adoption"/>
    <s v="Workshop"/>
    <x v="3"/>
    <s v="Wellbeing"/>
    <s v="Wellbeing"/>
    <s v="Offline"/>
    <x v="148"/>
    <s v="Kohinoor International School"/>
    <n v="1"/>
    <n v="100"/>
    <s v="Atish Nakulkrishna"/>
    <s v="Shreya Lalwani"/>
    <x v="0"/>
    <x v="0"/>
    <x v="9"/>
    <s v="Wellbeing"/>
    <m/>
    <x v="0"/>
    <m/>
    <m/>
    <m/>
    <m/>
    <m/>
  </r>
  <r>
    <n v="2025"/>
    <x v="2"/>
    <x v="200"/>
    <x v="33"/>
    <s v="Maharashtra"/>
    <x v="1"/>
    <x v="15"/>
    <s v="Post Adoption"/>
    <s v="Workshop"/>
    <x v="1"/>
    <s v="English"/>
    <s v="English Alive"/>
    <s v="Offline"/>
    <x v="148"/>
    <s v="Kohinoor International School"/>
    <n v="1"/>
    <n v="100"/>
    <s v="Atish Nakulkrishna"/>
    <s v="Shreya Lalwani"/>
    <x v="0"/>
    <x v="0"/>
    <x v="9"/>
    <s v="English Alive"/>
    <m/>
    <x v="0"/>
    <m/>
    <m/>
    <m/>
    <m/>
    <m/>
  </r>
  <r>
    <n v="2025"/>
    <x v="2"/>
    <x v="201"/>
    <x v="33"/>
    <s v="Maharashtra"/>
    <x v="1"/>
    <x v="11"/>
    <s v="Post Adoption"/>
    <s v="Workshop"/>
    <x v="1"/>
    <s v="English"/>
    <s v="ECEGC"/>
    <s v="Offline"/>
    <x v="148"/>
    <s v="Kohinoor International School"/>
    <n v="1"/>
    <n v="100"/>
    <s v="Atish Nakulkrishna"/>
    <s v="Shreya Lalwani"/>
    <x v="0"/>
    <x v="0"/>
    <x v="9"/>
    <s v="ECEGC"/>
    <m/>
    <x v="0"/>
    <m/>
    <m/>
    <m/>
    <m/>
    <m/>
  </r>
  <r>
    <n v="2025"/>
    <x v="2"/>
    <x v="202"/>
    <x v="63"/>
    <s v="Maharashtra"/>
    <x v="1"/>
    <x v="11"/>
    <s v="Post Adoption"/>
    <s v="Product Orientation "/>
    <x v="0"/>
    <s v="Foundational"/>
    <s v="Smart Start"/>
    <s v="Online"/>
    <x v="166"/>
    <s v="KIDS KINGDOM PRE-SCHOOL"/>
    <n v="1"/>
    <n v="30"/>
    <s v="Hemant Mohan Masram"/>
    <s v="Shikha Gilda"/>
    <x v="0"/>
    <x v="0"/>
    <x v="9"/>
    <s v="Smart Start"/>
    <m/>
    <x v="0"/>
    <m/>
    <m/>
    <m/>
    <m/>
    <m/>
  </r>
  <r>
    <n v="2025"/>
    <x v="2"/>
    <x v="201"/>
    <x v="33"/>
    <s v="Maharashtra"/>
    <x v="1"/>
    <x v="11"/>
    <s v="Post Adoption"/>
    <s v="Workshop"/>
    <x v="5"/>
    <s v="Science"/>
    <s v="Science Expert"/>
    <s v="Offline"/>
    <x v="148"/>
    <s v="Kohinoor International School"/>
    <n v="1"/>
    <n v="100"/>
    <s v="Atish Nakulkrishna"/>
    <s v="Shreya Lalwani"/>
    <x v="0"/>
    <x v="0"/>
    <x v="9"/>
    <s v="Science Expert"/>
    <m/>
    <x v="0"/>
    <m/>
    <m/>
    <m/>
    <m/>
    <m/>
  </r>
  <r>
    <n v="2025"/>
    <x v="2"/>
    <x v="201"/>
    <x v="33"/>
    <s v="Maharashtra"/>
    <x v="1"/>
    <x v="11"/>
    <s v="Post Adoption"/>
    <s v="Workshop"/>
    <x v="11"/>
    <s v="Social Studies"/>
    <s v="Excursions"/>
    <s v="Offline"/>
    <x v="148"/>
    <s v="Kohinoor International School"/>
    <n v="1"/>
    <n v="100"/>
    <s v="Atish Nakulkrishna"/>
    <s v="Shreya Lalwani"/>
    <x v="0"/>
    <x v="0"/>
    <x v="9"/>
    <s v="Excursions"/>
    <m/>
    <x v="0"/>
    <m/>
    <m/>
    <m/>
    <m/>
    <m/>
  </r>
  <r>
    <n v="2025"/>
    <x v="2"/>
    <x v="201"/>
    <x v="33"/>
    <s v="Maharashtra"/>
    <x v="1"/>
    <x v="11"/>
    <s v="Post Adoption"/>
    <s v="Workshop"/>
    <x v="3"/>
    <s v="Wellbeing"/>
    <s v="Wellbeing"/>
    <s v="Offline"/>
    <x v="148"/>
    <s v="Kohinoor International School"/>
    <n v="1"/>
    <n v="100"/>
    <s v="Atish Nakulkrishna"/>
    <s v="Shreya Lalwani"/>
    <x v="0"/>
    <x v="0"/>
    <x v="9"/>
    <s v="Wellbeing"/>
    <m/>
    <x v="0"/>
    <m/>
    <m/>
    <m/>
    <m/>
    <m/>
  </r>
  <r>
    <n v="2025"/>
    <x v="2"/>
    <x v="203"/>
    <x v="41"/>
    <s v="Maharashtra"/>
    <x v="1"/>
    <x v="11"/>
    <s v="Pre-Adoption"/>
    <s v="Product Demo"/>
    <x v="10"/>
    <s v="Mathematics"/>
    <s v="Dimensions"/>
    <s v="Offline"/>
    <x v="167"/>
    <s v="Euro School"/>
    <n v="1"/>
    <n v="75"/>
    <s v="Prakash Chourasia"/>
    <s v="Shreya Lalwani"/>
    <x v="0"/>
    <x v="0"/>
    <x v="9"/>
    <s v="Dimensions"/>
    <m/>
    <x v="1"/>
    <m/>
    <m/>
    <m/>
    <m/>
    <m/>
  </r>
  <r>
    <n v="2025"/>
    <x v="2"/>
    <x v="203"/>
    <x v="41"/>
    <s v="Maharashtra"/>
    <x v="1"/>
    <x v="11"/>
    <s v="Pre-Adoption"/>
    <s v="Product Demo"/>
    <x v="5"/>
    <s v="Science"/>
    <s v="Science Now"/>
    <s v="Offline"/>
    <x v="167"/>
    <s v="Euro School"/>
    <n v="1"/>
    <n v="75"/>
    <s v="Prakash Chourasia"/>
    <s v="Shreya Lalwani"/>
    <x v="0"/>
    <x v="0"/>
    <x v="9"/>
    <s v="Science Now"/>
    <m/>
    <x v="1"/>
    <m/>
    <m/>
    <m/>
    <m/>
    <m/>
  </r>
  <r>
    <n v="2025"/>
    <x v="2"/>
    <x v="203"/>
    <x v="41"/>
    <s v="Maharashtra"/>
    <x v="1"/>
    <x v="11"/>
    <s v="Pre-Adoption"/>
    <s v="Product Demo"/>
    <x v="11"/>
    <s v="Social Studies"/>
    <s v="Cascade"/>
    <s v="Offline"/>
    <x v="167"/>
    <s v="Euro School"/>
    <n v="1"/>
    <n v="75"/>
    <s v="Prakash Chourasia"/>
    <s v="Shreya Lalwani"/>
    <x v="0"/>
    <x v="0"/>
    <x v="9"/>
    <s v="Cascade"/>
    <m/>
    <x v="1"/>
    <m/>
    <m/>
    <m/>
    <m/>
    <m/>
  </r>
  <r>
    <n v="2025"/>
    <x v="2"/>
    <x v="204"/>
    <x v="64"/>
    <s v="Gujarat"/>
    <x v="1"/>
    <x v="7"/>
    <s v="Post Adoption"/>
    <s v="Product Orientation "/>
    <x v="8"/>
    <s v="Semester"/>
    <s v="Canary"/>
    <s v="Online"/>
    <x v="168"/>
    <s v="RBK Hanumant High School "/>
    <n v="1"/>
    <n v="20"/>
    <s v="Atish Nakulkrishna"/>
    <s v="Shreya Lalwani"/>
    <x v="0"/>
    <x v="0"/>
    <x v="9"/>
    <s v="Canary"/>
    <m/>
    <x v="0"/>
    <m/>
    <m/>
    <m/>
    <m/>
    <m/>
  </r>
  <r>
    <n v="2025"/>
    <x v="2"/>
    <x v="205"/>
    <x v="32"/>
    <s v="Maharashtra"/>
    <x v="1"/>
    <x v="14"/>
    <s v="Post Adoption"/>
    <s v="Classroom Observation"/>
    <x v="2"/>
    <s v="Collins Infinity"/>
    <s v="Collins Infinity"/>
    <s v="Offline"/>
    <x v="169"/>
    <s v="D Y Patil Ravet"/>
    <n v="1"/>
    <n v="10"/>
    <s v="Sourangshu Paria"/>
    <s v="Shreya Lalwani"/>
    <x v="0"/>
    <x v="0"/>
    <x v="9"/>
    <s v="Collins Infinity"/>
    <m/>
    <x v="0"/>
    <m/>
    <m/>
    <m/>
    <m/>
    <m/>
  </r>
  <r>
    <n v="2025"/>
    <x v="2"/>
    <x v="206"/>
    <x v="32"/>
    <s v="Maharashtra"/>
    <x v="1"/>
    <x v="81"/>
    <s v="Pre-Adoption"/>
    <s v="Product Demo"/>
    <x v="2"/>
    <s v="Collins Infinity"/>
    <s v="Collins Infinity"/>
    <s v="Offline"/>
    <x v="170"/>
    <s v="ARISE INTERNATIONAL SCHOOL"/>
    <n v="1"/>
    <n v="45"/>
    <s v="Sourangshu Paria"/>
    <s v="Shreya Lalwani"/>
    <x v="0"/>
    <x v="0"/>
    <x v="9"/>
    <s v="Collins Infinity"/>
    <m/>
    <x v="0"/>
    <m/>
    <m/>
    <m/>
    <m/>
    <m/>
  </r>
  <r>
    <n v="2025"/>
    <x v="2"/>
    <x v="207"/>
    <x v="46"/>
    <s v="Maharashtra"/>
    <x v="1"/>
    <x v="15"/>
    <s v="Post Adoption"/>
    <s v="Workshop"/>
    <x v="1"/>
    <s v="English"/>
    <s v="ECEGC"/>
    <s v="Offline"/>
    <x v="171"/>
    <s v="Anchorwala School Vashi"/>
    <n v="1"/>
    <n v="75"/>
    <s v="Avinash Damahe"/>
    <s v="Shreya Lalwani"/>
    <x v="0"/>
    <x v="0"/>
    <x v="9"/>
    <s v="ECEGC"/>
    <m/>
    <x v="0"/>
    <m/>
    <m/>
    <m/>
    <m/>
    <m/>
  </r>
  <r>
    <n v="2025"/>
    <x v="2"/>
    <x v="208"/>
    <x v="41"/>
    <s v="Maharashtra"/>
    <x v="1"/>
    <x v="82"/>
    <s v="Post Adoption"/>
    <s v="Product Orientation "/>
    <x v="8"/>
    <s v="Semester"/>
    <s v="Canary"/>
    <s v="Offline"/>
    <x v="118"/>
    <s v="RBK SCHOOL ICSE "/>
    <n v="1"/>
    <n v="75"/>
    <s v="Atish Nakulkrishna"/>
    <s v="Shreya Lalwani"/>
    <x v="0"/>
    <x v="0"/>
    <x v="9"/>
    <s v="Canary"/>
    <m/>
    <x v="0"/>
    <m/>
    <m/>
    <m/>
    <m/>
    <m/>
  </r>
  <r>
    <n v="2025"/>
    <x v="2"/>
    <x v="209"/>
    <x v="33"/>
    <s v="Maharashtra"/>
    <x v="1"/>
    <x v="82"/>
    <s v="Post Adoption"/>
    <s v="Product Orientation "/>
    <x v="8"/>
    <s v="Semester"/>
    <s v="Canary"/>
    <s v="Offline"/>
    <x v="172"/>
    <s v="Kanakia International School "/>
    <n v="1"/>
    <n v="30"/>
    <s v="Atish Nakulkrishna"/>
    <s v="Shreya Lalwani"/>
    <x v="0"/>
    <x v="0"/>
    <x v="9"/>
    <s v="Canary"/>
    <m/>
    <x v="0"/>
    <m/>
    <m/>
    <m/>
    <m/>
    <m/>
  </r>
  <r>
    <n v="2025"/>
    <x v="2"/>
    <x v="203"/>
    <x v="41"/>
    <s v="Maharashtra"/>
    <x v="1"/>
    <x v="11"/>
    <s v="Pre-Adoption"/>
    <s v="Product Demo"/>
    <x v="1"/>
    <s v="English"/>
    <s v="English Expert"/>
    <s v="Offline"/>
    <x v="167"/>
    <s v="Euro School"/>
    <n v="1"/>
    <n v="75"/>
    <s v="Prakash Chourasia"/>
    <s v="Shreya Lalwani"/>
    <x v="0"/>
    <x v="0"/>
    <x v="9"/>
    <s v="English Expert"/>
    <m/>
    <x v="1"/>
    <m/>
    <m/>
    <m/>
    <m/>
    <m/>
  </r>
  <r>
    <n v="2025"/>
    <x v="2"/>
    <x v="210"/>
    <x v="33"/>
    <s v="Maharashtra"/>
    <x v="1"/>
    <x v="16"/>
    <s v="Pre-Adoption"/>
    <s v="Product Demo"/>
    <x v="1"/>
    <s v="English"/>
    <s v="English Quill"/>
    <s v="Offline"/>
    <x v="143"/>
    <s v="N L DALMIA HIGH SCHOOL"/>
    <n v="1"/>
    <n v="75"/>
    <s v="Atish Nakulkrishna"/>
    <s v="Shreya Lalwani"/>
    <x v="0"/>
    <x v="0"/>
    <x v="9"/>
    <s v="English Quill"/>
    <m/>
    <x v="1"/>
    <m/>
    <m/>
    <m/>
    <m/>
    <m/>
  </r>
  <r>
    <n v="2025"/>
    <x v="3"/>
    <x v="211"/>
    <x v="65"/>
    <s v="West Bengal"/>
    <x v="0"/>
    <x v="2"/>
    <s v="Post Adoption"/>
    <s v="Workshop"/>
    <x v="1"/>
    <s v="English"/>
    <s v="Enhanced CEGC"/>
    <s v="Offline"/>
    <x v="173"/>
    <s v="Claret School, Memari"/>
    <n v="1"/>
    <n v="55"/>
    <s v="Aniruddha Hazra"/>
    <s v="Sutapa Basu"/>
    <x v="0"/>
    <x v="9"/>
    <x v="39"/>
    <s v="Enhanced CEGC"/>
    <s v="Workshop was committed. Gross prospect is 50,00,000"/>
    <x v="0"/>
    <m/>
    <m/>
    <m/>
    <m/>
    <m/>
  </r>
  <r>
    <n v="2025"/>
    <x v="3"/>
    <x v="212"/>
    <x v="66"/>
    <s v="Chattisgarh"/>
    <x v="0"/>
    <x v="2"/>
    <s v="Post Adoption"/>
    <s v="Workshop"/>
    <x v="1"/>
    <s v="English"/>
    <s v="Catalogue"/>
    <s v="Offline"/>
    <x v="174"/>
    <s v="Police Public School"/>
    <n v="1"/>
    <n v="55"/>
    <s v="Rahul Dixit"/>
    <s v="Deepak Nanda"/>
    <x v="1"/>
    <x v="1"/>
    <x v="0"/>
    <s v="Catalogue"/>
    <s v="Workshop was committed "/>
    <x v="0"/>
    <m/>
    <m/>
    <m/>
    <m/>
    <m/>
  </r>
  <r>
    <n v="2025"/>
    <x v="3"/>
    <x v="213"/>
    <x v="67"/>
    <s v="West Bengal"/>
    <x v="0"/>
    <x v="4"/>
    <s v="Post Adoption"/>
    <s v="Product Orientation"/>
    <x v="2"/>
    <s v="Collins Infinity"/>
    <s v="Collins Infinity"/>
    <s v="Online"/>
    <x v="175"/>
    <s v="Daffoddils English Academy"/>
    <n v="1"/>
    <n v="15"/>
    <s v="Rajib Ghosh"/>
    <s v="Sutapa Basu"/>
    <x v="0"/>
    <x v="9"/>
    <x v="10"/>
    <s v="Infinity pack"/>
    <s v="Onboarding done as per process"/>
    <x v="0"/>
    <m/>
    <m/>
    <m/>
    <m/>
    <m/>
  </r>
  <r>
    <n v="2025"/>
    <x v="3"/>
    <x v="214"/>
    <x v="68"/>
    <s v="West Bengal"/>
    <x v="0"/>
    <x v="77"/>
    <s v="Post Adoption"/>
    <s v="Product Orientation"/>
    <x v="1"/>
    <s v="English"/>
    <s v="Enhanced .CEGC, Tune In"/>
    <s v="Offline"/>
    <x v="176"/>
    <s v="Saifee Hall SGJ School"/>
    <n v="1"/>
    <n v="2"/>
    <s v="Zahir Abbas"/>
    <s v="Sutapa Basu"/>
    <x v="0"/>
    <x v="9"/>
    <x v="1"/>
    <s v="Enhanced CEGC, Tune In"/>
    <s v="They had an issue accesing Digi suite which was resolved. Principal has asked to submit new English series followed by demo in Nov "/>
    <x v="0"/>
    <m/>
    <m/>
    <m/>
    <m/>
    <m/>
  </r>
  <r>
    <n v="2025"/>
    <x v="3"/>
    <x v="215"/>
    <x v="68"/>
    <s v="West Bengal"/>
    <x v="0"/>
    <x v="83"/>
    <s v="Post Adoption"/>
    <s v="Workshop"/>
    <x v="1"/>
    <s v="English"/>
    <s v="Enhanced Engaging English"/>
    <s v="Offline"/>
    <x v="177"/>
    <s v="St Francis Xavier School"/>
    <n v="1"/>
    <n v="20"/>
    <s v="Zahir Abbas"/>
    <s v="Priyanka Kar"/>
    <x v="1"/>
    <x v="7"/>
    <x v="20"/>
    <s v="Enhanced Engaging English"/>
    <s v="Session on story telling as pedagogy"/>
    <x v="0"/>
    <m/>
    <m/>
    <m/>
    <m/>
    <m/>
  </r>
  <r>
    <n v="2025"/>
    <x v="3"/>
    <x v="11"/>
    <x v="69"/>
    <s v="West Bengal"/>
    <x v="0"/>
    <x v="78"/>
    <s v="Post Adoption"/>
    <s v="Product Orientation"/>
    <x v="1"/>
    <s v="English"/>
    <s v="Enhanced CEGC"/>
    <s v="Offline"/>
    <x v="178"/>
    <s v="Zoram Baptist Mission School"/>
    <n v="1"/>
    <n v="6"/>
    <s v="Rajib Ghosh"/>
    <s v="Sutapa Basu"/>
    <x v="0"/>
    <x v="9"/>
    <x v="2"/>
    <s v="Enhanced CEGC"/>
    <s v="MS Dhoni, Spelling Bee, SDG, Enhanced Engaging English promoted"/>
    <x v="0"/>
    <m/>
    <m/>
    <m/>
    <m/>
    <m/>
  </r>
  <r>
    <n v="2025"/>
    <x v="3"/>
    <x v="216"/>
    <x v="66"/>
    <s v="Chattisgarh"/>
    <x v="1"/>
    <x v="17"/>
    <s v="Post Adoption"/>
    <s v="Workshop"/>
    <x v="0"/>
    <s v="Foundational"/>
    <s v="Catalogue"/>
    <s v="Offline"/>
    <x v="179"/>
    <s v="Shri Kids Academy"/>
    <n v="1"/>
    <n v="20"/>
    <s v="Rahul Dixit"/>
    <s v="Divya Mishra"/>
    <x v="1"/>
    <x v="7"/>
    <x v="1"/>
    <s v="Catalogue"/>
    <s v="Committed workshop"/>
    <x v="0"/>
    <m/>
    <m/>
    <m/>
    <m/>
    <m/>
  </r>
  <r>
    <n v="2025"/>
    <x v="3"/>
    <x v="217"/>
    <x v="68"/>
    <s v="West Bengal"/>
    <x v="1"/>
    <x v="17"/>
    <s v="Post Adoption"/>
    <s v="Workshop"/>
    <x v="1"/>
    <s v="English"/>
    <s v="Treasure Trove"/>
    <s v="Offline"/>
    <x v="180"/>
    <s v="Swarnim International School"/>
    <n v="1"/>
    <n v="60"/>
    <s v="Debanjan Dey"/>
    <s v="Amrita Basu"/>
    <x v="1"/>
    <x v="1"/>
    <x v="12"/>
    <s v="Treasure Trove"/>
    <s v="Committed workshop. Expected F26 business is 6L"/>
    <x v="0"/>
    <m/>
    <m/>
    <m/>
    <m/>
    <m/>
  </r>
  <r>
    <n v="2025"/>
    <x v="3"/>
    <x v="218"/>
    <x v="67"/>
    <s v="West Bengal"/>
    <x v="1"/>
    <x v="84"/>
    <s v="Post Adoption"/>
    <s v="Product Orientation"/>
    <x v="2"/>
    <s v="Collins Infinity"/>
    <s v="Collins Infinity"/>
    <s v="Offline"/>
    <x v="175"/>
    <s v="Daffodils English Academy"/>
    <n v="1"/>
    <n v="25"/>
    <s v="Rajib Ghosh"/>
    <s v="Shuja Hussain"/>
    <x v="0"/>
    <x v="9"/>
    <x v="10"/>
    <s v="Infinity pack"/>
    <s v="Orientation as per process"/>
    <x v="0"/>
    <m/>
    <m/>
    <m/>
    <m/>
    <m/>
  </r>
  <r>
    <n v="2025"/>
    <x v="3"/>
    <x v="219"/>
    <x v="70"/>
    <s v="West Bengal"/>
    <x v="1"/>
    <x v="85"/>
    <s v="Pre-Adoption"/>
    <s v="Product Demo"/>
    <x v="16"/>
    <s v="Collins Infinity, Smart Start"/>
    <s v="Collins Infinity, Smart Start, Reading programe"/>
    <s v="Offline"/>
    <x v="181"/>
    <s v="Durgapur Public School"/>
    <n v="1"/>
    <n v="25"/>
    <s v="Rajib Ghosh"/>
    <s v="Shuja Hussain"/>
    <x v="0"/>
    <x v="9"/>
    <x v="13"/>
    <m/>
    <s v="Expected business 10 L"/>
    <x v="1"/>
    <m/>
    <m/>
    <m/>
    <m/>
    <m/>
  </r>
  <r>
    <n v="2025"/>
    <x v="3"/>
    <x v="220"/>
    <x v="71"/>
    <s v="West Bengal"/>
    <x v="1"/>
    <x v="81"/>
    <s v="Pre-Adoption"/>
    <s v="Product Demo"/>
    <x v="16"/>
    <s v="Collins Infinity, Smart Start"/>
    <s v="Collins Infinity, Smart Start, Reading programe"/>
    <s v="Offline"/>
    <x v="182"/>
    <s v="Pranabanada Centenary Sikshyatan"/>
    <n v="1"/>
    <n v="25"/>
    <s v="Rajib Ghosh"/>
    <s v="Shuja Hussain"/>
    <x v="0"/>
    <x v="9"/>
    <x v="13"/>
    <m/>
    <s v="Gross potential 16 L"/>
    <x v="1"/>
    <m/>
    <m/>
    <m/>
    <m/>
    <m/>
  </r>
  <r>
    <n v="2025"/>
    <x v="3"/>
    <x v="221"/>
    <x v="66"/>
    <s v="Chattisgarh"/>
    <x v="1"/>
    <x v="81"/>
    <s v="Post Adoption"/>
    <s v="Workshop"/>
    <x v="5"/>
    <s v="Science"/>
    <s v="Catalogue"/>
    <s v="Offline"/>
    <x v="183"/>
    <s v="Holy Heart Academy"/>
    <n v="1"/>
    <n v="25"/>
    <s v="Rahul Dixit"/>
    <s v="Arindam rana"/>
    <x v="1"/>
    <x v="1"/>
    <x v="40"/>
    <s v="Cherry Blossom, Smart Start, Science Now, Enhanced CEGC"/>
    <s v="Enhanced Science Now, Eng Alive for 6-8 pitched"/>
    <x v="0"/>
    <m/>
    <m/>
    <m/>
    <m/>
    <m/>
  </r>
  <r>
    <n v="2025"/>
    <x v="3"/>
    <x v="222"/>
    <x v="72"/>
    <s v="West Bengal"/>
    <x v="2"/>
    <x v="86"/>
    <s v="Post Adoption"/>
    <s v="Workshop"/>
    <x v="1"/>
    <s v="English"/>
    <s v="Enhanced CEGC"/>
    <s v="Offline"/>
    <x v="184"/>
    <s v="Vivekananda Mission High School"/>
    <n v="1"/>
    <n v="50"/>
    <s v="Debanjan Dey"/>
    <s v="Sutapa Basu"/>
    <x v="0"/>
    <x v="9"/>
    <x v="6"/>
    <s v="Enhanced CEGC"/>
    <s v="The session was done on Competency Based Learning. Went off well with effective discussions and hands on classroom demonstrations"/>
    <x v="0"/>
    <m/>
    <m/>
    <m/>
    <m/>
    <m/>
  </r>
  <r>
    <n v="2025"/>
    <x v="3"/>
    <x v="223"/>
    <x v="68"/>
    <s v="West Bengal"/>
    <x v="2"/>
    <x v="87"/>
    <s v="Pre-Adoption"/>
    <s v="Product Demo"/>
    <x v="1"/>
    <s v="English"/>
    <s v="English Quill, Dimensions, Smart Start"/>
    <s v="Offline"/>
    <x v="185"/>
    <s v="Jibreel International School"/>
    <n v="1"/>
    <n v="1"/>
    <s v="Zahir Abbas"/>
    <s v="Sutapa Basu"/>
    <x v="0"/>
    <x v="9"/>
    <x v="9"/>
    <m/>
    <s v="Had an effective communication with the Vice Principal Mr Shajahan who is also the key decision maker. The school was with us in F24, got dropped in F25. He requested us to submit the samples by the end of October. "/>
    <x v="1"/>
    <m/>
    <m/>
    <m/>
    <m/>
    <m/>
  </r>
  <r>
    <n v="2025"/>
    <x v="3"/>
    <x v="224"/>
    <x v="73"/>
    <s v="West Bengal"/>
    <x v="2"/>
    <x v="88"/>
    <s v="Post Adoption"/>
    <s v="Workshop"/>
    <x v="1"/>
    <s v="English"/>
    <m/>
    <s v="Offline"/>
    <x v="186"/>
    <s v="Kiranjit Radiant School"/>
    <n v="1"/>
    <n v="35"/>
    <s v="Aniruddha Hazra"/>
    <s v="Sutapa Basu"/>
    <x v="0"/>
    <x v="9"/>
    <x v="2"/>
    <s v="Eng Expert (1-8),EnhGram(1-8),Smart Start (ukg,lkg,Nr),Dimension(1-8),Excursions(3-8)"/>
    <s v="Session went off well"/>
    <x v="0"/>
    <m/>
    <m/>
    <m/>
    <m/>
    <m/>
  </r>
  <r>
    <n v="2025"/>
    <x v="3"/>
    <x v="225"/>
    <x v="74"/>
    <s v="West Bengal"/>
    <x v="2"/>
    <x v="89"/>
    <s v="Post Adoption"/>
    <s v="Workshop"/>
    <x v="1"/>
    <s v="English"/>
    <s v="Enhanced CEGC, Enhanced Science Now"/>
    <s v="Offline"/>
    <x v="187"/>
    <s v="Imperial City School"/>
    <n v="1"/>
    <n v="35"/>
    <s v="Rohit Shaw"/>
    <s v="Priyanka Kar"/>
    <x v="1"/>
    <x v="7"/>
    <x v="20"/>
    <s v="Enhanced CEGC, Enhanced Science Now"/>
    <s v="Teachers enjoyed the session and found it purposeful"/>
    <x v="0"/>
    <m/>
    <m/>
    <m/>
    <m/>
    <m/>
  </r>
  <r>
    <n v="2025"/>
    <x v="3"/>
    <x v="223"/>
    <x v="73"/>
    <s v="West Bengal"/>
    <x v="2"/>
    <x v="51"/>
    <s v="Post Adoption"/>
    <s v="Workshop"/>
    <x v="1"/>
    <s v="English"/>
    <s v="Engaging English, ECEGC"/>
    <s v="Offline"/>
    <x v="188"/>
    <s v="The Heritage School Bishnupur"/>
    <n v="1"/>
    <n v="40"/>
    <s v="Aniruddha Hazra"/>
    <s v="Sutapa Basu"/>
    <x v="0"/>
    <x v="9"/>
    <x v="41"/>
    <s v="Eng. Grammar (1-8),Enriching Eng(1-8), Bumble Bee(1,2),Enh. Sci. Now (3-7)"/>
    <s v="Session went off well. Suggested to replace Enriching Engilish with English Expert"/>
    <x v="0"/>
    <m/>
    <m/>
    <m/>
    <m/>
    <m/>
  </r>
  <r>
    <n v="2025"/>
    <x v="3"/>
    <x v="223"/>
    <x v="75"/>
    <s v="West Bengal"/>
    <x v="2"/>
    <x v="54"/>
    <s v="Pre-Adoption"/>
    <s v="Product Demo"/>
    <x v="17"/>
    <s v="Maths"/>
    <s v="Catalogue"/>
    <s v="Offline"/>
    <x v="189"/>
    <s v="Holy Family School"/>
    <n v="1"/>
    <n v="1"/>
    <s v="Aniruddha Hazra"/>
    <s v="Sutapa Basu"/>
    <x v="0"/>
    <x v="9"/>
    <x v="13"/>
    <m/>
    <s v="Met the Principal Father Kiro. Had a discussion around catalogue and other deliverables. He was attentive throughout. Requested us to submit samples and do a demo after mid October"/>
    <x v="1"/>
    <m/>
    <m/>
    <m/>
    <m/>
    <m/>
  </r>
  <r>
    <n v="2025"/>
    <x v="3"/>
    <x v="223"/>
    <x v="76"/>
    <s v="West Bengal"/>
    <x v="2"/>
    <x v="54"/>
    <s v="Pre-Adoption"/>
    <s v="Product Demo"/>
    <x v="17"/>
    <s v="English, Foundational"/>
    <s v="Enhanced CEGC, English Expert, Tune In, Smart Start"/>
    <s v="Offline"/>
    <x v="190"/>
    <s v="Green Point Academy"/>
    <n v="1"/>
    <n v="1"/>
    <s v="Aniruddha Hazra"/>
    <s v="Sutapa Basu"/>
    <x v="0"/>
    <x v="9"/>
    <x v="20"/>
    <s v="Senses"/>
    <s v="Met Principal Mr Surya Shankar Roy. Agreed to give us a slot for demo after mid October"/>
    <x v="0"/>
    <m/>
    <m/>
    <m/>
    <m/>
    <m/>
  </r>
  <r>
    <n v="2025"/>
    <x v="3"/>
    <x v="223"/>
    <x v="75"/>
    <s v="West Bengal"/>
    <x v="2"/>
    <x v="57"/>
    <s v="Pre-Adoption"/>
    <s v="Product Demo"/>
    <x v="1"/>
    <s v="English"/>
    <s v="Catalogue"/>
    <s v="Offline"/>
    <x v="191"/>
    <s v="St Xavier's School"/>
    <n v="1"/>
    <n v="1"/>
    <s v="Aniruddha Hazra"/>
    <s v="Sutapa Basu"/>
    <x v="0"/>
    <x v="9"/>
    <x v="13"/>
    <m/>
    <s v="Books to be submitted in mid October. No demo slot would be provided "/>
    <x v="1"/>
    <m/>
    <m/>
    <m/>
    <m/>
    <m/>
  </r>
  <r>
    <n v="2025"/>
    <x v="3"/>
    <x v="223"/>
    <x v="75"/>
    <s v="West Bengal"/>
    <x v="2"/>
    <x v="57"/>
    <s v="Pre-Adoption"/>
    <s v="Product Demo"/>
    <x v="18"/>
    <s v="English, Foundational"/>
    <s v="Catalogue"/>
    <s v="Offline"/>
    <x v="192"/>
    <s v="St Peter's School"/>
    <n v="1"/>
    <n v="1"/>
    <s v="Aniruddha Hazra"/>
    <s v="Sutapa Basu"/>
    <x v="0"/>
    <x v="9"/>
    <x v="13"/>
    <m/>
    <s v="The Principal requested for sampling and also confirmed the date of 22 November for a combined general workshop for St Peter’s School along with St Michael’s School Durgapur"/>
    <x v="1"/>
    <m/>
    <m/>
    <m/>
    <m/>
    <m/>
  </r>
  <r>
    <n v="2025"/>
    <x v="3"/>
    <x v="226"/>
    <x v="77"/>
    <s v="West Bengal"/>
    <x v="3"/>
    <x v="61"/>
    <s v="Pre-Adoption"/>
    <s v="Workshop"/>
    <x v="1"/>
    <s v="English"/>
    <s v="English Expert, Smart Start"/>
    <s v="Offline"/>
    <x v="193"/>
    <s v="Swami Janaki Das Vidyapith "/>
    <n v="1"/>
    <n v="40"/>
    <s v="Aniruddha Hazra"/>
    <s v="Sutapa Basu"/>
    <x v="0"/>
    <x v="9"/>
    <x v="9"/>
    <m/>
    <s v="After a successful workshop a product briefing was also done on English Expert and Smart Start. The secretari who is also the sole decision maker, liked the content and kept the samples for further review."/>
    <x v="1"/>
    <m/>
    <m/>
    <m/>
    <m/>
    <m/>
  </r>
  <r>
    <n v="2025"/>
    <x v="3"/>
    <x v="227"/>
    <x v="78"/>
    <s v="West Bengal"/>
    <x v="3"/>
    <x v="62"/>
    <s v="Pre-Adoption"/>
    <s v="Product Demo"/>
    <x v="1"/>
    <s v="English"/>
    <s v="engaging English, ECEGC"/>
    <s v="Offline"/>
    <x v="194"/>
    <s v="Claret School"/>
    <n v="1"/>
    <n v="1"/>
    <s v="Aniruddha Hazra"/>
    <s v="Sutapa Basu"/>
    <x v="0"/>
    <x v="9"/>
    <x v="39"/>
    <s v="Enhanced CEGC"/>
    <s v="School is using ECEGC in grade 8 only. Promotion was done for Enhanced Engaing English and Grammar 1-8. The Principal has asked to submit the books in November."/>
    <x v="0"/>
    <m/>
    <m/>
    <m/>
    <m/>
    <m/>
  </r>
  <r>
    <n v="2025"/>
    <x v="3"/>
    <x v="228"/>
    <x v="65"/>
    <s v="West Bengal"/>
    <x v="3"/>
    <x v="62"/>
    <s v="Pre-Adoption"/>
    <s v="Product Demo"/>
    <x v="17"/>
    <s v="Maths"/>
    <s v="Tune IN, Dimensions, Senses, Reading programs"/>
    <s v="Offline"/>
    <x v="195"/>
    <s v="Magnus Global School"/>
    <n v="1"/>
    <n v="1"/>
    <s v="Aniruddha Hazra"/>
    <s v="Sutapa Basu"/>
    <x v="0"/>
    <x v="9"/>
    <x v="1"/>
    <s v="Enh. Collins Grammar &amp; Comp.(3-8) , Eng Expert(1-8)"/>
    <s v="The Director is happy with the current Collins titles in use. He was keen to know about other subjects. Requested to submit samples."/>
    <x v="0"/>
    <m/>
    <m/>
    <m/>
    <m/>
    <m/>
  </r>
  <r>
    <n v="2025"/>
    <x v="3"/>
    <x v="229"/>
    <x v="79"/>
    <s v="West Bengal"/>
    <x v="3"/>
    <x v="90"/>
    <s v="Pre-Adoption"/>
    <s v="Workshop"/>
    <x v="1"/>
    <s v="English"/>
    <s v="English Expert, ECEGC"/>
    <s v="Offline"/>
    <x v="196"/>
    <s v="The Bandhan School"/>
    <n v="1"/>
    <n v="50"/>
    <s v="Debanjan Dey"/>
    <s v="Sangita Bhattacharya"/>
    <x v="1"/>
    <x v="9"/>
    <x v="9"/>
    <m/>
    <s v="The school a business prospect of 5L. Session went well."/>
    <x v="1"/>
    <m/>
    <m/>
    <m/>
    <m/>
    <m/>
  </r>
  <r>
    <n v="2025"/>
    <x v="3"/>
    <x v="230"/>
    <x v="80"/>
    <s v="West Bengal"/>
    <x v="3"/>
    <x v="31"/>
    <s v="Pre-Adoption"/>
    <s v="Workshop"/>
    <x v="1"/>
    <s v="English"/>
    <s v="ECEGC"/>
    <s v="Offline"/>
    <x v="197"/>
    <s v="The Bandhan School Taldi"/>
    <n v="1"/>
    <n v="20"/>
    <s v="Debanjan Dey"/>
    <s v="Sutapa Basu"/>
    <x v="0"/>
    <x v="9"/>
    <x v="9"/>
    <m/>
    <s v="Session went well. Principal wants to go through the samples."/>
    <x v="1"/>
    <m/>
    <m/>
    <m/>
    <m/>
    <m/>
  </r>
  <r>
    <n v="2025"/>
    <x v="3"/>
    <x v="231"/>
    <x v="81"/>
    <s v="Chattisgarh"/>
    <x v="4"/>
    <x v="91"/>
    <s v="Post Adoption"/>
    <s v="Product Orientation"/>
    <x v="1"/>
    <s v="English"/>
    <s v="ECEGC"/>
    <s v="Offline"/>
    <x v="198"/>
    <s v="Future Shine School"/>
    <n v="1"/>
    <n v="15"/>
    <s v="Rahul Dixit"/>
    <s v="Sutapa Basu"/>
    <x v="0"/>
    <x v="9"/>
    <x v="20"/>
    <s v="ECEGC"/>
    <s v="Session was on NCF. Well received"/>
    <x v="0"/>
    <m/>
    <m/>
    <m/>
    <m/>
    <m/>
  </r>
  <r>
    <n v="2025"/>
    <x v="3"/>
    <x v="223"/>
    <x v="81"/>
    <s v="Chattisgarh"/>
    <x v="4"/>
    <x v="91"/>
    <s v="Pre-Adoption"/>
    <s v="Product Demo"/>
    <x v="1"/>
    <s v="English"/>
    <s v="English Expert, Tune In, Reading program, Well being"/>
    <s v="Offline"/>
    <x v="199"/>
    <s v="DPS Bilaspur"/>
    <n v="1"/>
    <n v="1"/>
    <s v="Rahul Dixit"/>
    <s v="Sutapa Basu"/>
    <x v="0"/>
    <x v="9"/>
    <x v="9"/>
    <s v="ECEGC, Vision"/>
    <s v="Met The Principal"/>
    <x v="0"/>
    <m/>
    <m/>
    <m/>
    <m/>
    <m/>
  </r>
  <r>
    <n v="2025"/>
    <x v="3"/>
    <x v="223"/>
    <x v="81"/>
    <s v="Chattisgarh"/>
    <x v="4"/>
    <x v="91"/>
    <s v="Pre-Adoption"/>
    <s v="Product Demo"/>
    <x v="19"/>
    <s v="Foundational"/>
    <s v="Smart Start, Tune In, Reading program, wellbeing"/>
    <s v="Offline"/>
    <x v="199"/>
    <s v="Mother's Pride World School"/>
    <n v="1"/>
    <n v="1"/>
    <s v="Rahul Dixit"/>
    <s v="Sutapa Basu"/>
    <x v="0"/>
    <x v="9"/>
    <x v="9"/>
    <s v="ECEGC, Vision"/>
    <s v="The Chairman liked Smart Start. Sampling done"/>
    <x v="0"/>
    <m/>
    <m/>
    <m/>
    <m/>
    <m/>
  </r>
  <r>
    <n v="2025"/>
    <x v="3"/>
    <x v="232"/>
    <x v="66"/>
    <s v="Chattisgarh"/>
    <x v="4"/>
    <x v="92"/>
    <s v="Post Adoption"/>
    <s v="Workshop"/>
    <x v="1"/>
    <s v="English"/>
    <s v="Tune In"/>
    <s v="Offline"/>
    <x v="174"/>
    <s v="Police Public School"/>
    <n v="1"/>
    <n v="40"/>
    <s v="Rahul Dixit"/>
    <s v="Sutapa Basu"/>
    <x v="0"/>
    <x v="9"/>
    <x v="40"/>
    <s v="Catalogue"/>
    <s v="The session was on Competency Based Learning as guided by NCF. School sent a positive feedback and also assured of retention."/>
    <x v="0"/>
    <m/>
    <m/>
    <m/>
    <m/>
    <m/>
  </r>
  <r>
    <n v="2025"/>
    <x v="3"/>
    <x v="223"/>
    <x v="66"/>
    <s v="Chattisgarh"/>
    <x v="4"/>
    <x v="92"/>
    <s v="Pre-Adoption"/>
    <s v="Product Demo"/>
    <x v="1"/>
    <s v="English"/>
    <s v="English Expert, Smart Start"/>
    <s v="Offline"/>
    <x v="199"/>
    <s v="NH Goyal World School"/>
    <n v="1"/>
    <n v="1"/>
    <s v="Rahul Dixit"/>
    <s v="Sutapa Basu"/>
    <x v="0"/>
    <x v="9"/>
    <x v="9"/>
    <m/>
    <s v="Met the key person heading their book selection Committee. Received positive response. Submitted Eng Expert and Smart Start"/>
    <x v="1"/>
    <m/>
    <m/>
    <m/>
    <m/>
    <m/>
  </r>
  <r>
    <n v="2025"/>
    <x v="3"/>
    <x v="223"/>
    <x v="66"/>
    <s v="Chattisgarh"/>
    <x v="4"/>
    <x v="92"/>
    <s v="Pre-Adoption"/>
    <s v="Product Demo"/>
    <x v="1"/>
    <s v="English"/>
    <s v="English Expert"/>
    <s v="Offline"/>
    <x v="199"/>
    <s v="M Power Group"/>
    <n v="14"/>
    <n v="1"/>
    <s v="Rahul Dixit"/>
    <s v="Sutapa Basu"/>
    <x v="0"/>
    <x v="9"/>
    <x v="9"/>
    <m/>
    <s v="Met the Chairman. Positive response received. Samples submitted"/>
    <x v="1"/>
    <m/>
    <m/>
    <m/>
    <m/>
    <m/>
  </r>
  <r>
    <n v="2025"/>
    <x v="3"/>
    <x v="233"/>
    <x v="82"/>
    <s v="West Bengal"/>
    <x v="4"/>
    <x v="93"/>
    <s v="Pre-Adoption"/>
    <s v="Product Demo"/>
    <x v="2"/>
    <s v="Collins Infinity"/>
    <s v="ELT Pack"/>
    <s v="Offline"/>
    <x v="200"/>
    <s v="Inner Heart HS School"/>
    <n v="1"/>
    <n v="1"/>
    <s v="Rajib Ghosh"/>
    <s v="Sutapa Basu"/>
    <x v="0"/>
    <x v="9"/>
    <x v="9"/>
    <m/>
    <s v="Met the Principal. He liked the platform and content. Will get back. Sampling done"/>
    <x v="1"/>
    <m/>
    <m/>
    <m/>
    <m/>
    <m/>
  </r>
  <r>
    <n v="2025"/>
    <x v="3"/>
    <x v="234"/>
    <x v="83"/>
    <s v="West Bengal"/>
    <x v="4"/>
    <x v="39"/>
    <s v="Pre-Adoption"/>
    <s v="Product Demo"/>
    <x v="2"/>
    <s v="Collins Infinity"/>
    <s v="Collins Infinity"/>
    <s v="Offline"/>
    <x v="201"/>
    <s v="St Xavier's Public School"/>
    <n v="1"/>
    <n v="5"/>
    <s v="Rajib Ghosh"/>
    <s v="Sutapa Basu"/>
    <x v="0"/>
    <x v="9"/>
    <x v="9"/>
    <m/>
    <s v="They are using Altura. Want an exclusive customised product"/>
    <x v="1"/>
    <m/>
    <m/>
    <m/>
    <m/>
    <m/>
  </r>
  <r>
    <n v="2025"/>
    <x v="3"/>
    <x v="223"/>
    <x v="71"/>
    <s v="West Bengal"/>
    <x v="4"/>
    <x v="39"/>
    <s v="Pre-Adoption"/>
    <s v="Product Demo"/>
    <x v="0"/>
    <s v="Foundational"/>
    <s v="Smart Start"/>
    <s v="Offline"/>
    <x v="199"/>
    <s v="Don Bosco Odlabari"/>
    <n v="1"/>
    <n v="1"/>
    <s v="Rajib Ghosh"/>
    <s v="Sutapa Basu"/>
    <x v="0"/>
    <x v="9"/>
    <x v="9"/>
    <m/>
    <s v="The Principal liked both series. Sampling done"/>
    <x v="1"/>
    <m/>
    <m/>
    <m/>
    <m/>
    <m/>
  </r>
  <r>
    <n v="2025"/>
    <x v="3"/>
    <x v="235"/>
    <x v="84"/>
    <s v="West Bengal"/>
    <x v="4"/>
    <x v="39"/>
    <s v="Pre-Adoption"/>
    <s v="Workshop"/>
    <x v="1"/>
    <s v="Competency Based Learning"/>
    <s v="English Quill, Dimensions, Smart Start"/>
    <s v="Offline"/>
    <x v="202"/>
    <s v="St Claret School"/>
    <n v="1"/>
    <n v="85"/>
    <s v="Bhaskar Ganguly"/>
    <s v="Sangita Bhattacharya"/>
    <x v="1"/>
    <x v="7"/>
    <x v="9"/>
    <m/>
    <s v="Positive feedback received"/>
    <x v="1"/>
    <m/>
    <m/>
    <m/>
    <m/>
    <m/>
  </r>
  <r>
    <n v="2025"/>
    <x v="3"/>
    <x v="236"/>
    <x v="68"/>
    <s v="West Bengal"/>
    <x v="4"/>
    <x v="39"/>
    <s v="Post Adoption"/>
    <s v="Workshop"/>
    <x v="1"/>
    <s v="Social and Emotional Development"/>
    <s v="Engish Quill"/>
    <s v="Offline"/>
    <x v="203"/>
    <s v="South City International School"/>
    <n v="1"/>
    <n v="90"/>
    <s v="Debanjan Dey"/>
    <s v="Nivedita Bhattacharjee"/>
    <x v="1"/>
    <x v="1"/>
    <x v="2"/>
    <s v="ECEGC, Science"/>
    <s v="Positive feedback received"/>
    <x v="0"/>
    <m/>
    <m/>
    <m/>
    <m/>
    <m/>
  </r>
  <r>
    <n v="2025"/>
    <x v="3"/>
    <x v="237"/>
    <x v="68"/>
    <s v="West Bengal"/>
    <x v="4"/>
    <x v="43"/>
    <s v="Pre-Adoption"/>
    <s v="Product Demo"/>
    <x v="1"/>
    <s v="English"/>
    <s v="Tune In, ECEGC, Eng Expert"/>
    <s v="Offline"/>
    <x v="204"/>
    <s v="The Newtown School"/>
    <n v="1"/>
    <n v="32"/>
    <s v="Satish Shaw"/>
    <s v="Sutapa Basu"/>
    <x v="0"/>
    <x v="9"/>
    <x v="9"/>
    <m/>
    <s v="They liked Tune In and ECEGC. Decision awaited"/>
    <x v="1"/>
    <m/>
    <m/>
    <m/>
    <m/>
    <m/>
  </r>
  <r>
    <n v="2025"/>
    <x v="3"/>
    <x v="223"/>
    <x v="68"/>
    <s v="West Bengal"/>
    <x v="4"/>
    <x v="47"/>
    <s v="Pre-Adoption"/>
    <s v="Product Demo"/>
    <x v="1"/>
    <s v="English"/>
    <s v="ECEGC"/>
    <s v="Offline"/>
    <x v="199"/>
    <s v="St Mary's School"/>
    <n v="1"/>
    <n v="1"/>
    <s v="Zahir Abbas"/>
    <s v="Sutapa Basu"/>
    <x v="0"/>
    <x v="9"/>
    <x v="9"/>
    <m/>
    <s v="Sampling done"/>
    <x v="1"/>
    <m/>
    <m/>
    <m/>
    <m/>
    <m/>
  </r>
  <r>
    <n v="2025"/>
    <x v="4"/>
    <x v="238"/>
    <x v="85"/>
    <s v="Karnataka"/>
    <x v="6"/>
    <x v="94"/>
    <s v="Post Adoption"/>
    <s v="Product Orientation"/>
    <x v="8"/>
    <s v="Semester"/>
    <s v="Revised Windmills Plus"/>
    <s v="Offline"/>
    <x v="205"/>
    <s v="Poorna Prajna School,Aldur, Chikmaglur, Karnataka"/>
    <n v="1"/>
    <n v="7"/>
    <s v="Manohar L"/>
    <s v="Dr. Venkata Pabmanabha"/>
    <x v="1"/>
    <x v="6"/>
    <x v="42"/>
    <s v="Revised Windmills Plus, ECEGC"/>
    <s v="It is a group of 6 schools. Total business value across 6 schools have been mentioned together"/>
    <x v="0"/>
    <m/>
    <m/>
    <m/>
    <m/>
    <m/>
  </r>
  <r>
    <n v="2025"/>
    <x v="4"/>
    <x v="238"/>
    <x v="85"/>
    <s v="Karnataka"/>
    <x v="6"/>
    <x v="94"/>
    <s v="Post Adoption"/>
    <s v="Product Orientation"/>
    <x v="1"/>
    <s v="English"/>
    <s v="Enhanced Collins English Grammar and Composition"/>
    <s v="Offline"/>
    <x v="205"/>
    <s v="Poorna Prajna School,Aldur, Chikmaglur, Karnataka"/>
    <n v="1"/>
    <n v="7"/>
    <s v="Manohar L"/>
    <s v="Dr. Venkata Pabmanabha"/>
    <x v="1"/>
    <x v="6"/>
    <x v="42"/>
    <s v="Revised Windmills Plus, ECEGC"/>
    <s v="It is a group of 6 schools. Total business value across 6 schools have been mentioned together"/>
    <x v="0"/>
    <m/>
    <m/>
    <m/>
    <m/>
    <m/>
  </r>
  <r>
    <n v="2025"/>
    <x v="4"/>
    <x v="239"/>
    <x v="86"/>
    <s v="Karnataka"/>
    <x v="9"/>
    <x v="95"/>
    <s v="Post Adoption"/>
    <s v="Product Orientation"/>
    <x v="8"/>
    <s v="Semester"/>
    <s v="Revised Windmills Plus"/>
    <s v="Offline"/>
    <x v="206"/>
    <s v="Poorna Prajna School, Belur, Chikmaglur,Karnataka"/>
    <n v="1"/>
    <n v="13"/>
    <s v="Manohar L"/>
    <s v="Dr. Venkata Pabmanabha"/>
    <x v="1"/>
    <x v="6"/>
    <x v="42"/>
    <s v="Revised Windmills Plus, ECEGC"/>
    <s v="It is a group of 6 schools. Total business value across 6 schools have been mentioned together"/>
    <x v="0"/>
    <m/>
    <m/>
    <m/>
    <m/>
    <m/>
  </r>
  <r>
    <n v="2025"/>
    <x v="4"/>
    <x v="239"/>
    <x v="86"/>
    <s v="Karnataka"/>
    <x v="9"/>
    <x v="95"/>
    <s v="Post Adoption"/>
    <s v="Product Orientation"/>
    <x v="1"/>
    <s v="English"/>
    <s v="Enhanced Collins English Grammar and Composition"/>
    <s v="Offline"/>
    <x v="206"/>
    <s v="Poorna Prajna School, Belur, Chikmaglur,Karnataka"/>
    <n v="1"/>
    <n v="13"/>
    <s v="Manohar L"/>
    <s v="Dr. Venkata Pabmanabha"/>
    <x v="1"/>
    <x v="6"/>
    <x v="42"/>
    <s v="Revised Windmills Plus, ECEGC"/>
    <s v="It is a group of 6 schools. Total business value across 6 schools have been mentioned together"/>
    <x v="0"/>
    <m/>
    <m/>
    <m/>
    <m/>
    <m/>
  </r>
  <r>
    <n v="2025"/>
    <x v="4"/>
    <x v="240"/>
    <x v="87"/>
    <s v="Karnataka"/>
    <x v="0"/>
    <x v="3"/>
    <s v="Post Adoption"/>
    <s v="Product Orientation"/>
    <x v="1"/>
    <s v="English"/>
    <s v="English Expert"/>
    <s v="Offline"/>
    <x v="207"/>
    <s v="Appollo National Public School, 86, 7th Cross Road, Chowdeshwari Nagar, Muniswara Nagar, Laggere, Bangalore, Karnataka - 560058"/>
    <n v="1"/>
    <n v="4"/>
    <s v="Manohar L"/>
    <s v="Paulami Chaki"/>
    <x v="0"/>
    <x v="10"/>
    <x v="43"/>
    <s v="English Expert, ECEGC, Perfect Maths, Cascade"/>
    <s v="It was a post adoption product orientation conducted offline"/>
    <x v="0"/>
    <m/>
    <m/>
    <m/>
    <m/>
    <m/>
  </r>
  <r>
    <n v="2025"/>
    <x v="4"/>
    <x v="240"/>
    <x v="87"/>
    <s v="Karnataka"/>
    <x v="0"/>
    <x v="3"/>
    <s v="Post Adoption"/>
    <s v="Product Orientation"/>
    <x v="1"/>
    <s v="English"/>
    <s v="Enhanced Collins English Grammar and Composition"/>
    <s v="Offline"/>
    <x v="207"/>
    <s v="Appollo National Public School, 86, 7th Cross Road, Chowdeshwari Nagar, Muniswara Nagar, Laggere, Bangalore, Karnataka - 560058"/>
    <n v="1"/>
    <n v="4"/>
    <s v="Manohar L"/>
    <s v="Paulami Chaki"/>
    <x v="0"/>
    <x v="10"/>
    <x v="43"/>
    <s v="English Expert, ECEGC, Perfect Maths, Cascade"/>
    <s v="It was a post adoption product orientation conducted offline"/>
    <x v="0"/>
    <m/>
    <m/>
    <m/>
    <m/>
    <m/>
  </r>
  <r>
    <n v="2025"/>
    <x v="4"/>
    <x v="240"/>
    <x v="87"/>
    <s v="Karnataka"/>
    <x v="0"/>
    <x v="3"/>
    <s v="Post Adoption"/>
    <s v="Product Orientation"/>
    <x v="10"/>
    <s v="Mathematics"/>
    <s v="Perfect Maths"/>
    <s v="Offline"/>
    <x v="207"/>
    <s v="Appollo National Public School, 86, 7th Cross Road, Chowdeshwari Nagar, Muniswara Nagar, Laggere, Bangalore, Karnataka - 560058"/>
    <n v="1"/>
    <n v="4"/>
    <s v="Manohar L"/>
    <s v="Paulami Chaki"/>
    <x v="0"/>
    <x v="10"/>
    <x v="43"/>
    <s v="English Expert, ECEGC, Perfect Maths, Cascade"/>
    <s v="It was a post adoption product orientation conducted offline"/>
    <x v="0"/>
    <m/>
    <m/>
    <m/>
    <m/>
    <m/>
  </r>
  <r>
    <n v="2025"/>
    <x v="4"/>
    <x v="240"/>
    <x v="87"/>
    <s v="Karnataka"/>
    <x v="0"/>
    <x v="3"/>
    <s v="Post Adoption"/>
    <s v="Product Orientation"/>
    <x v="11"/>
    <s v="Social Studies"/>
    <s v="Cascade"/>
    <s v="Offline"/>
    <x v="207"/>
    <s v="Appollo National Public School, 86, 7th Cross Road, Chowdeshwari Nagar, Muniswara Nagar, Laggere, Bangalore, Karnataka - 560058"/>
    <n v="1"/>
    <n v="2"/>
    <s v="Manohar L"/>
    <s v="Paulami Chaki"/>
    <x v="0"/>
    <x v="10"/>
    <x v="43"/>
    <s v="English Expert, ECEGC, Perfect Maths, Cascade"/>
    <s v="It was a post adoption product orientation conducted offline"/>
    <x v="0"/>
    <m/>
    <m/>
    <m/>
    <m/>
    <m/>
  </r>
  <r>
    <n v="2025"/>
    <x v="4"/>
    <x v="241"/>
    <x v="87"/>
    <s v="Karnataka"/>
    <x v="1"/>
    <x v="16"/>
    <s v="Post Adoption"/>
    <s v="Product Orientation"/>
    <x v="0"/>
    <s v="Foundational"/>
    <s v="Smart Start"/>
    <s v="Offline"/>
    <x v="208"/>
    <s v="Windermere Public School, 3rd Cross Magadi Road, Keshava Nagar, Binnipete, Bengaluru, Karnataka 560023"/>
    <n v="1"/>
    <n v="3"/>
    <s v="Manohar L"/>
    <s v="Paulami Chaki"/>
    <x v="0"/>
    <x v="10"/>
    <x v="44"/>
    <s v="Smart Start, Revised Tune In"/>
    <s v="It was a non user school in F24 and has been converted in F25. "/>
    <x v="0"/>
    <m/>
    <m/>
    <m/>
    <m/>
    <m/>
  </r>
  <r>
    <n v="2025"/>
    <x v="4"/>
    <x v="241"/>
    <x v="87"/>
    <s v="Karnataka"/>
    <x v="1"/>
    <x v="16"/>
    <s v="Post Adoption"/>
    <s v="Product Orientation"/>
    <x v="1"/>
    <s v="English"/>
    <s v="Revised Tune In"/>
    <s v="Offline"/>
    <x v="208"/>
    <s v="Windermere Public School, 3rd Cross Magadi Road, Keshava Nagar, Binnipete, Bengaluru, Karnataka 560023"/>
    <n v="1"/>
    <n v="3"/>
    <s v="Manohar L"/>
    <s v="Paulami Chaki"/>
    <x v="0"/>
    <x v="10"/>
    <x v="44"/>
    <s v="Smart Start, Revised Tune In"/>
    <s v="It was a non user school in F24 and has been converted in F25. "/>
    <x v="0"/>
    <m/>
    <m/>
    <m/>
    <m/>
    <m/>
  </r>
  <r>
    <n v="2025"/>
    <x v="4"/>
    <x v="242"/>
    <x v="87"/>
    <s v="Karnataka"/>
    <x v="3"/>
    <x v="26"/>
    <s v="Pre-Adoption"/>
    <s v="School Visit"/>
    <x v="7"/>
    <s v="Term"/>
    <s v="Oasis"/>
    <s v="Offline"/>
    <x v="209"/>
    <s v="New Baldwin International School, Rama Murti Nagar,25 Dodda Banaswadi Main Rd, Vijaya Bank Colony Extension, Annaiah Reddy Layout, Dodda Banaswadi, Bengaluru"/>
    <n v="1"/>
    <n v="1"/>
    <s v="Tharanath M"/>
    <s v="Paulami Chaki"/>
    <x v="0"/>
    <x v="11"/>
    <x v="45"/>
    <s v="Oasis"/>
    <s v="This is a group school with 56 lakh of business in F25. We went to their administrative office and met the PRO Ms. Shilpi regarding post adoption workshop requirements and feedback on Oasis. The school will confirm the dates for the same."/>
    <x v="0"/>
    <m/>
    <m/>
    <m/>
    <m/>
    <m/>
  </r>
  <r>
    <n v="2025"/>
    <x v="4"/>
    <x v="243"/>
    <x v="87"/>
    <s v="Karnataka"/>
    <x v="4"/>
    <x v="96"/>
    <s v="Pre-Adoption"/>
    <s v="School Visit"/>
    <x v="0"/>
    <s v="Foundational"/>
    <s v="Smart Start"/>
    <s v="Offline"/>
    <x v="210"/>
    <s v="Lawrence High School ICSE, 9th Main Rd, 6th Sector, HSR Layout, Bengaluru"/>
    <n v="1"/>
    <n v="3"/>
    <s v="Priyanka Wasu"/>
    <s v="Paulami Chaki"/>
    <x v="0"/>
    <x v="11"/>
    <x v="46"/>
    <s v="Smart Start, CEGC, Revised Tune In"/>
    <s v="It was a meeting arranged by Mr. Shajimon to thanks Principal ma'am for accepting our invite to participate in talk show conducted on 10th September 2025"/>
    <x v="0"/>
    <m/>
    <m/>
    <m/>
    <m/>
    <m/>
  </r>
  <r>
    <n v="2025"/>
    <x v="4"/>
    <x v="243"/>
    <x v="87"/>
    <s v="Karnataka"/>
    <x v="4"/>
    <x v="96"/>
    <s v="Pre-Adoption"/>
    <s v="School Visit"/>
    <x v="1"/>
    <s v="English"/>
    <s v="CEGC, Revised Tune In"/>
    <s v="Offline"/>
    <x v="210"/>
    <s v="Lawrence High School ICSE, 9th Main Rd, 6th Sector, HSR Layout, Bengaluru"/>
    <n v="1"/>
    <n v="3"/>
    <s v="Priyanka Wasu"/>
    <s v="Paulami Chaki"/>
    <x v="0"/>
    <x v="11"/>
    <x v="46"/>
    <s v="Smart Start, CEGC, Revised Tune In"/>
    <s v="It was a meeting arranged by Mr. Shajimon to thank Principal ma'am for accepting our invite to participate in talk show conducted on 10th September 2025"/>
    <x v="0"/>
    <m/>
    <m/>
    <m/>
    <m/>
    <m/>
  </r>
  <r>
    <n v="2025"/>
    <x v="4"/>
    <x v="244"/>
    <x v="87"/>
    <s v="Karnataka"/>
    <x v="4"/>
    <x v="96"/>
    <s v="Pre-Adoption"/>
    <s v="School Visit"/>
    <x v="1"/>
    <s v="English"/>
    <s v="Engaging English (CB), Collins English Grammar and Composition"/>
    <s v="Offline"/>
    <x v="211"/>
    <s v="St. Patrick's Academy, Sarjapur - Marathahalli Rd, Ambedkar Nagar, Kodathi, Bengaluru, Karnataka - 560035"/>
    <n v="1"/>
    <n v="3"/>
    <s v="Priyanka Wasu"/>
    <s v="Paulami Chaki"/>
    <x v="0"/>
    <x v="11"/>
    <x v="47"/>
    <s v="Engaging English (CB), Collins English Grammar and Composition, Maths Expert, Excursions"/>
    <s v="The meeting was fixed by Mr. Shajimon to introduce the marketing team to the newly appointed coordinator and faculty members."/>
    <x v="0"/>
    <m/>
    <m/>
    <m/>
    <m/>
    <m/>
  </r>
  <r>
    <n v="2025"/>
    <x v="4"/>
    <x v="244"/>
    <x v="87"/>
    <s v="Karnataka"/>
    <x v="4"/>
    <x v="96"/>
    <s v="Pre-Adoption"/>
    <s v="School Visit"/>
    <x v="10"/>
    <s v="Mathematics"/>
    <s v="Maths Expert"/>
    <s v="Offline"/>
    <x v="211"/>
    <s v="St. Patrick's Academy, Sarjapur - Marathahalli Rd, Ambedkar Nagar, Kodathi, Bengaluru, Karnataka - 560035"/>
    <n v="1"/>
    <n v="3"/>
    <s v="Priyanka Wasu"/>
    <s v="Paulami Chaki"/>
    <x v="0"/>
    <x v="11"/>
    <x v="47"/>
    <s v="Engaging English (CB), Collins English Grammar and Composition, Maths Expert, Excursions"/>
    <s v="The meeting was fixed by Mr. Shajimon to introduce the marketing team to the newly appointed coordinator and faculty members."/>
    <x v="0"/>
    <m/>
    <m/>
    <m/>
    <m/>
    <m/>
  </r>
  <r>
    <n v="2025"/>
    <x v="4"/>
    <x v="244"/>
    <x v="87"/>
    <s v="Karnataka"/>
    <x v="4"/>
    <x v="96"/>
    <s v="Pre-Adoption"/>
    <s v="School Visit"/>
    <x v="11"/>
    <s v="Social Studies"/>
    <s v="Excursions"/>
    <s v="Offline"/>
    <x v="211"/>
    <s v="St. Patrick's Academy, Sarjapur - Marathahalli Rd, Ambedkar Nagar, Kodathi, Bengaluru, Karnataka - 560035"/>
    <n v="1"/>
    <n v="3"/>
    <s v="Priyanka Wasu"/>
    <s v="Paulami Chaki"/>
    <x v="0"/>
    <x v="11"/>
    <x v="47"/>
    <s v="Engaging English (CB), Collins English Grammar and Composition, Maths Expert, Excursions"/>
    <s v="The meeting was fixed by Mr. Shajimon to introduce the marketing team to the newly appointed coordinator and faculty members."/>
    <x v="0"/>
    <m/>
    <m/>
    <m/>
    <m/>
    <m/>
  </r>
  <r>
    <n v="2025"/>
    <x v="4"/>
    <x v="245"/>
    <x v="87"/>
    <s v="Karnataka"/>
    <x v="2"/>
    <x v="20"/>
    <s v="Pre-Adoption"/>
    <s v="Product Demo"/>
    <x v="9"/>
    <s v="Big Cat"/>
    <s v="Reading Programme"/>
    <s v="Offline"/>
    <x v="212"/>
    <s v="Venkat International Public School, 19 A, K.B. Temple Street, 6th Block, Rajajinagar, Bengaluru, Karnataka - 560010"/>
    <n v="1"/>
    <n v="1"/>
    <s v="Manohar L"/>
    <s v="Paulami Chaki"/>
    <x v="0"/>
    <x v="11"/>
    <x v="48"/>
    <s v="English Expert, Enhanced Science Now, CEGC"/>
    <s v="Promotion of Reading Programme"/>
    <x v="0"/>
    <m/>
    <m/>
    <m/>
    <m/>
    <m/>
  </r>
  <r>
    <n v="2025"/>
    <x v="4"/>
    <x v="245"/>
    <x v="87"/>
    <s v="Karnataka"/>
    <x v="2"/>
    <x v="20"/>
    <s v="Pre-Adoption"/>
    <s v="Product Demo"/>
    <x v="9"/>
    <s v="Barrington Stoke"/>
    <s v="Reading Programme"/>
    <s v="Offline"/>
    <x v="212"/>
    <s v="Venkat International Public School, 19 A, K.B. Temple Street, 6th Block, Rajajinagar, Bengaluru, Karnataka - 560010"/>
    <n v="1"/>
    <n v="1"/>
    <s v="Manohar L"/>
    <s v="Paulami Chaki"/>
    <x v="0"/>
    <x v="11"/>
    <x v="48"/>
    <s v="English Expert, Enhanced Science Now, CEGC"/>
    <s v="Promotion of Reading Programme"/>
    <x v="0"/>
    <m/>
    <m/>
    <m/>
    <m/>
    <m/>
  </r>
  <r>
    <n v="2025"/>
    <x v="4"/>
    <x v="246"/>
    <x v="87"/>
    <s v="Karnataka"/>
    <x v="2"/>
    <x v="51"/>
    <s v="Post Adoption"/>
    <s v="Workshop"/>
    <x v="1"/>
    <s v="English"/>
    <s v="Discussion on post adoption workshop"/>
    <s v="Offline"/>
    <x v="213"/>
    <s v="St. Mira's High School, Outer Ring Road, Madivala, BTM Layout 1, Behind Indian Oil Petrol Bunk, Bengaluru, Karnataka - 560068"/>
    <n v="1"/>
    <n v="1"/>
    <s v="Manohar L"/>
    <s v="Paulami Chaki"/>
    <x v="0"/>
    <x v="11"/>
    <x v="1"/>
    <s v="English Expert, CEGC, Maths Expert"/>
    <s v="Discussion on post adoption workshop"/>
    <x v="0"/>
    <m/>
    <m/>
    <m/>
    <m/>
    <m/>
  </r>
  <r>
    <n v="2025"/>
    <x v="4"/>
    <x v="247"/>
    <x v="87"/>
    <s v="Karnataka"/>
    <x v="5"/>
    <x v="97"/>
    <s v="Post Adoption"/>
    <s v="Workshop"/>
    <x v="1"/>
    <s v="Engaging the 21st Century Learner: Strategies for Active Class Participation"/>
    <s v="Engaging the 21st Century Learner: Strategies for Active Class Participation"/>
    <s v="Offline"/>
    <x v="213"/>
    <s v="St. Mira's High School, Outer Ring Road, Madivala, BTM Layout 1Bengaluru, Karnataka "/>
    <n v="1"/>
    <n v="36"/>
    <s v="Manohar L"/>
    <s v="Dr. Venkat Padmanabha"/>
    <x v="1"/>
    <x v="8"/>
    <x v="1"/>
    <s v="English Expert, CEGC, Maths Expert"/>
    <s v="Workshop done for retention."/>
    <x v="0"/>
    <m/>
    <m/>
    <m/>
    <m/>
    <m/>
  </r>
  <r>
    <n v="2025"/>
    <x v="4"/>
    <x v="248"/>
    <x v="87"/>
    <s v="Karnataka"/>
    <x v="3"/>
    <x v="27"/>
    <s v="Pre-Adoption"/>
    <s v="Product Demo"/>
    <x v="1"/>
    <s v="English"/>
    <s v="Enhanced Engaging English, ECEGC"/>
    <s v="Offline"/>
    <x v="214"/>
    <s v="Seventh Day Adventist Higher Secondary School, 98 Spencer Road, Frazer Town, Bengaluru"/>
    <n v="1"/>
    <n v="2"/>
    <s v="Manohar L"/>
    <s v="Paulami Chaki"/>
    <x v="0"/>
    <x v="10"/>
    <x v="1"/>
    <s v="Enhanced Engaging English, ECEGC, Math Expert, Science Expert, excursions"/>
    <s v="Pre adoption promotion"/>
    <x v="1"/>
    <m/>
    <m/>
    <m/>
    <m/>
    <m/>
  </r>
  <r>
    <n v="2025"/>
    <x v="4"/>
    <x v="248"/>
    <x v="87"/>
    <s v="Karnataka"/>
    <x v="3"/>
    <x v="27"/>
    <s v="Pre-Adoption"/>
    <s v="Product Demo"/>
    <x v="10"/>
    <s v="Mathematics"/>
    <s v="Math Expert"/>
    <s v="Offline"/>
    <x v="214"/>
    <s v="Seventh Day Adventist Higher Secondary School, 98 Spencer Road, Frazer Town, Bengaluru"/>
    <n v="1"/>
    <n v="2"/>
    <s v="Manohar L"/>
    <s v="Paulami Chaki"/>
    <x v="0"/>
    <x v="10"/>
    <x v="1"/>
    <s v="Enhanced Engaging English, ECEGC, Math Expert, Science Expert, excursions"/>
    <s v="Pre adoption promotion"/>
    <x v="1"/>
    <m/>
    <m/>
    <m/>
    <m/>
    <m/>
  </r>
  <r>
    <n v="2025"/>
    <x v="4"/>
    <x v="248"/>
    <x v="87"/>
    <s v="Karnataka"/>
    <x v="3"/>
    <x v="27"/>
    <s v="Pre-Adoption"/>
    <s v="Product Demo"/>
    <x v="5"/>
    <s v="Science"/>
    <s v="Science Expert"/>
    <s v="Offline"/>
    <x v="214"/>
    <s v="Seventh Day Adventist Higher Secondary School, 98 Spencer Road, Frazer Town, Bengaluru"/>
    <n v="1"/>
    <n v="2"/>
    <s v="Manohar L"/>
    <s v="Paulami Chaki"/>
    <x v="0"/>
    <x v="10"/>
    <x v="1"/>
    <s v="Enhanced Engaging English, ECEGC, Math Expert, Science Expert, excursions"/>
    <s v="Pre adoption promotion"/>
    <x v="1"/>
    <m/>
    <m/>
    <m/>
    <m/>
    <m/>
  </r>
  <r>
    <n v="2025"/>
    <x v="4"/>
    <x v="248"/>
    <x v="87"/>
    <s v="Karnataka"/>
    <x v="3"/>
    <x v="27"/>
    <s v="Pre-Adoption"/>
    <s v="Product Demo"/>
    <x v="11"/>
    <s v="Social Studies"/>
    <s v="Excursions"/>
    <s v="Offline"/>
    <x v="214"/>
    <s v="Seventh Day Adventist Higher Secondary School, 98 Spencer Road, Frazer Town, Bengaluru"/>
    <n v="1"/>
    <n v="2"/>
    <s v="Manohar L"/>
    <s v="Paulami Chaki"/>
    <x v="0"/>
    <x v="10"/>
    <x v="1"/>
    <s v="Enhanced Engaging English, ECEGC, Math Expert, Science Expert, excursions"/>
    <s v="Pre adoption promotion"/>
    <x v="1"/>
    <m/>
    <m/>
    <m/>
    <m/>
    <m/>
  </r>
  <r>
    <n v="2025"/>
    <x v="4"/>
    <x v="249"/>
    <x v="87"/>
    <s v="Karnataka"/>
    <x v="3"/>
    <x v="29"/>
    <s v="Pre-Adoption"/>
    <s v="School Visit"/>
    <x v="1"/>
    <s v="English"/>
    <s v="English Quill"/>
    <s v="Offline"/>
    <x v="215"/>
    <s v="Vidya Soudha Public School, No. 9/1, 1st Main, 1st Stage, Peenya, Bengaluru"/>
    <n v="1"/>
    <n v="2"/>
    <s v="Manohar L"/>
    <s v="Paulami Chaki"/>
    <x v="0"/>
    <x v="10"/>
    <x v="1"/>
    <s v="Engaging English, Enhanced Collins English Grammar and Composition, Math Expert"/>
    <s v="Pre adoption promotion"/>
    <x v="0"/>
    <m/>
    <m/>
    <m/>
    <m/>
    <m/>
  </r>
  <r>
    <n v="2025"/>
    <x v="4"/>
    <x v="249"/>
    <x v="87"/>
    <s v="Karnataka"/>
    <x v="3"/>
    <x v="29"/>
    <s v="Pre-Adoption"/>
    <s v="School Visit"/>
    <x v="5"/>
    <s v="Science"/>
    <s v="Science Expert - 2nd Edition"/>
    <s v="Offline"/>
    <x v="215"/>
    <s v="Vidya Soudha Public School, No. 9/1, 1st Main, 1st Stage, Peenya, Bengaluru"/>
    <n v="1"/>
    <n v="2"/>
    <s v="Manohar L"/>
    <s v="Paulami Chaki"/>
    <x v="0"/>
    <x v="10"/>
    <x v="1"/>
    <s v="Engaging English, Enhanced Collins English Grammar and Composition, Math Expert"/>
    <s v="Pre adoption promotion"/>
    <x v="0"/>
    <m/>
    <m/>
    <m/>
    <m/>
    <m/>
  </r>
  <r>
    <n v="2025"/>
    <x v="4"/>
    <x v="250"/>
    <x v="87"/>
    <s v="Karnataka"/>
    <x v="3"/>
    <x v="32"/>
    <s v="Post Adoption"/>
    <s v="Workshop"/>
    <x v="1"/>
    <s v="Happy Classroom with Art Integration"/>
    <s v="Happy Classroom with Art Integration"/>
    <s v="Offline"/>
    <x v="216"/>
    <s v="Shree Nandi Residential Public School (ICSE), Badanahatti, Ballari"/>
    <n v="1"/>
    <n v="25"/>
    <s v="Heetesh Kumar"/>
    <s v="Ms. Chandra Sivakumar"/>
    <x v="1"/>
    <x v="8"/>
    <x v="6"/>
    <s v="English Expert, Dimensions, Cascade, Enhanced Science Now, Dictionary"/>
    <s v="Workshop done for retention."/>
    <x v="0"/>
    <m/>
    <m/>
    <m/>
    <m/>
    <m/>
  </r>
  <r>
    <n v="2025"/>
    <x v="4"/>
    <x v="250"/>
    <x v="87"/>
    <s v="Karnataka"/>
    <x v="3"/>
    <x v="31"/>
    <s v="Post Adoption"/>
    <s v="Workshop"/>
    <x v="1"/>
    <s v="How to handle and enhance the E.Q. of a child? "/>
    <s v="How to handle and enhance the E.Q. of a child? "/>
    <s v="Offline"/>
    <x v="216"/>
    <s v="Shree Nandi Residential Public School (ICSE), Badanahatti, Ballari"/>
    <n v="1"/>
    <n v="25"/>
    <s v="Heetesh Kumar"/>
    <s v="Ms. Chandra Sivakumar"/>
    <x v="1"/>
    <x v="8"/>
    <x v="6"/>
    <s v="English Expert, Dimensions, Cascade, Enhanced Science Now, Dictionary"/>
    <s v="Workshop done for retention."/>
    <x v="0"/>
    <m/>
    <m/>
    <m/>
    <m/>
    <m/>
  </r>
  <r>
    <n v="2025"/>
    <x v="4"/>
    <x v="251"/>
    <x v="87"/>
    <s v="Karnataka"/>
    <x v="3"/>
    <x v="98"/>
    <s v="Post Adoption"/>
    <s v="School Visit"/>
    <x v="1"/>
    <s v="English"/>
    <s v="Product Feedback"/>
    <s v="Offline"/>
    <x v="217"/>
    <s v="Bangalore International Public School, 58/2, Subramanya Pura Rd, Canara Bank Colony, Chikkalasandra, Bengaluru"/>
    <n v="1"/>
    <n v="2"/>
    <s v="Anantha Shastry"/>
    <s v="Paulami Chaki"/>
    <x v="0"/>
    <x v="10"/>
    <x v="49"/>
    <s v="Enhanced Engaging English (1-8),Enhanced Collins English  Grammar &amp; Composition (1-8), Revised Knowledge LightHouse (1-7),Revised Vision (1-7), Science Expert (3-5), Math Expert (1-5), Excursion (1-5)"/>
    <s v="School visit was done to gather feedback for the titles used"/>
    <x v="0"/>
    <m/>
    <m/>
    <m/>
    <m/>
    <m/>
  </r>
  <r>
    <n v="2025"/>
    <x v="4"/>
    <x v="252"/>
    <x v="87"/>
    <s v="Karnataka"/>
    <x v="3"/>
    <x v="98"/>
    <s v="Post Adoption"/>
    <s v="School Visit"/>
    <x v="2"/>
    <s v="Collins Infinity"/>
    <s v="Product Feedback"/>
    <s v="Offline"/>
    <x v="218"/>
    <s v="Bangalore International Academy(BIGI), 244/C, 32nd Cross Road, 2nd Main Road 7th Block, Jayanagar"/>
    <n v="1"/>
    <n v="1"/>
    <s v="Anantha Shastry"/>
    <s v="Paulami Chaki"/>
    <x v="0"/>
    <x v="10"/>
    <x v="40"/>
    <s v="Collins Infinity (1-5), Vision (1-5), Updated Lighthouse (1-5)"/>
    <s v="School visit was done to gather feedback for the titles used"/>
    <x v="0"/>
    <m/>
    <m/>
    <m/>
    <m/>
    <m/>
  </r>
  <r>
    <n v="2025"/>
    <x v="4"/>
    <x v="253"/>
    <x v="87"/>
    <s v="Karnataka"/>
    <x v="3"/>
    <x v="98"/>
    <s v="Post Adoption"/>
    <s v="School Visit"/>
    <x v="2"/>
    <s v="Collins Infinity"/>
    <s v="Product Feedback"/>
    <s v="Offline"/>
    <x v="219"/>
    <s v="Deccan International School, 11, 18th Main Road, Brindavan Layout, Padmanabhanagar, Bengaluru"/>
    <n v="1"/>
    <n v="3"/>
    <s v="Anantha Shastry"/>
    <s v="Paulami Chaki"/>
    <x v="0"/>
    <x v="10"/>
    <x v="50"/>
    <s v="Collins Infinity"/>
    <s v="School visit was done to gather feedback for the titles used"/>
    <x v="0"/>
    <m/>
    <m/>
    <m/>
    <m/>
    <m/>
  </r>
  <r>
    <n v="2025"/>
    <x v="4"/>
    <x v="254"/>
    <x v="87"/>
    <s v="Karnataka"/>
    <x v="3"/>
    <x v="98"/>
    <s v="Pre-Adoption"/>
    <s v="Product Demo"/>
    <x v="1"/>
    <s v="English"/>
    <s v="English Quill"/>
    <s v="Offline"/>
    <x v="220"/>
    <s v="The Oxford English School, Site No. 40, C.A, 10th B Cross Rd, Jeewan Sathi Colony, 1st Phase, J. P. Nagar, Bengaluru"/>
    <n v="1"/>
    <n v="4"/>
    <s v="Anantha Shastry"/>
    <s v="Paulami Chaki"/>
    <x v="0"/>
    <x v="10"/>
    <x v="51"/>
    <s v="Math Expert"/>
    <s v="Promotion of new titles to retain the business"/>
    <x v="0"/>
    <m/>
    <m/>
    <m/>
    <m/>
    <m/>
  </r>
  <r>
    <n v="2025"/>
    <x v="4"/>
    <x v="254"/>
    <x v="87"/>
    <s v="Karnataka"/>
    <x v="3"/>
    <x v="98"/>
    <s v="Pre-Adoption"/>
    <s v="Product Demo"/>
    <x v="10"/>
    <s v="Mathematics"/>
    <s v="Math Expert - 2nd edition"/>
    <s v="Offline"/>
    <x v="220"/>
    <s v="The Oxford English School, Site No. 40, C.A, 10th B Cross Rd, Jeewan Sathi Colony, 1st Phase, J. P. Nagar, Bengaluru"/>
    <n v="1"/>
    <n v="8"/>
    <s v="Anantha Shastry"/>
    <s v="Paulami Chaki"/>
    <x v="0"/>
    <x v="10"/>
    <x v="51"/>
    <s v="Math Expert"/>
    <s v="Promotion of new titles to retain the business"/>
    <x v="0"/>
    <m/>
    <m/>
    <m/>
    <m/>
    <m/>
  </r>
  <r>
    <n v="2025"/>
    <x v="4"/>
    <x v="255"/>
    <x v="87"/>
    <s v="Karnataka"/>
    <x v="3"/>
    <x v="99"/>
    <s v="Post Adoption"/>
    <s v="School Visit"/>
    <x v="8"/>
    <s v="Semester"/>
    <s v="Product Feedback"/>
    <s v="Offline"/>
    <x v="221"/>
    <s v="Poornaprajna Education Centre, New Tippasandra, Bengaluru, Karnataka - 560075"/>
    <n v="1"/>
    <n v="2"/>
    <s v="Manohar L"/>
    <s v="Paulami Chaki"/>
    <x v="0"/>
    <x v="10"/>
    <x v="1"/>
    <s v="Revised Windmills Plus, ECEGC"/>
    <s v="The school visit was done to invite the school for CVW - Bangalore and to take feedback from the school on the titles selected. It is a non user converted in FY25"/>
    <x v="0"/>
    <m/>
    <m/>
    <m/>
    <m/>
    <m/>
  </r>
  <r>
    <n v="2025"/>
    <x v="4"/>
    <x v="256"/>
    <x v="87"/>
    <s v="Karnataka"/>
    <x v="3"/>
    <x v="99"/>
    <s v="Pre-Adoption"/>
    <s v="School Visit"/>
    <x v="1"/>
    <s v="English"/>
    <s v="CVW - Invitation"/>
    <s v="Offline"/>
    <x v="222"/>
    <s v="National Public School, 12 th Main, HAL, 2nd stage, Indiranagar, Bengaluru, Karnataka - 560008"/>
    <n v="1"/>
    <n v="1"/>
    <s v="Manohar L"/>
    <s v="Paulami Chaki"/>
    <x v="0"/>
    <x v="10"/>
    <x v="52"/>
    <s v="NA"/>
    <s v="The school visit was done to invite the school for CVW - Bangalore"/>
    <x v="1"/>
    <m/>
    <m/>
    <m/>
    <m/>
    <m/>
  </r>
  <r>
    <n v="2025"/>
    <x v="4"/>
    <x v="257"/>
    <x v="87"/>
    <s v="Karnataka"/>
    <x v="3"/>
    <x v="100"/>
    <s v="Post Adoption"/>
    <s v="Workshop"/>
    <x v="1"/>
    <s v="Career Guidance"/>
    <s v="Career Guidance"/>
    <s v="Offline"/>
    <x v="223"/>
    <s v="Bangalore International Public School, 58/2, Subramanya Pura Rd, Canara Bank Colony, Chikkalasandra, Bengaluru"/>
    <n v="1"/>
    <n v="80"/>
    <s v="Anantha Shastry"/>
    <s v="Dr. Venkat Padmanabha"/>
    <x v="1"/>
    <x v="8"/>
    <x v="53"/>
    <s v="Enhanced Engaging English 1 to 8, ECEGC 1 to 8, Maths Expert 1 to 5, Excursions 1 to 5, Science Expert 3 to 5, Revised Knowledge Lighthouse 1 to 7, Revised Vision 1 to 7"/>
    <s v="Workshop done for retention."/>
    <x v="0"/>
    <m/>
    <m/>
    <m/>
    <m/>
    <m/>
  </r>
  <r>
    <n v="2025"/>
    <x v="4"/>
    <x v="258"/>
    <x v="87"/>
    <s v="Karnataka"/>
    <x v="10"/>
    <x v="101"/>
    <s v="Post Adoption"/>
    <s v="Workshop"/>
    <x v="1"/>
    <s v="English"/>
    <s v="Career Guidance"/>
    <s v="Offline"/>
    <x v="223"/>
    <s v="Bangalore International Public School, 58/2, Subramanya Pura Rd, Canara Bank Colony, Chikkalasandra, Bengaluru, Karnataka - 560061"/>
    <n v="1"/>
    <n v="40"/>
    <s v="Anantha Shastry"/>
    <s v="Dr. Venkat Padmanabha"/>
    <x v="1"/>
    <x v="8"/>
    <x v="53"/>
    <s v="Enhanced Engaging English 1 to 8, ECEGC 1 to 8, Maths Expert 1 to 5, Excursions 1 to 5, Science Expert 3 to 5, Revised Knowledge Lighthouse 1 to 7, Revised Vision 1 to 7"/>
    <s v="User Retained. This workshop is meant to retain the business for F26. The workshop was conducted to retain and upsell."/>
    <x v="0"/>
    <m/>
    <m/>
    <m/>
    <m/>
    <m/>
  </r>
  <r>
    <n v="2025"/>
    <x v="4"/>
    <x v="259"/>
    <x v="87"/>
    <s v="Karnataka"/>
    <x v="10"/>
    <x v="101"/>
    <s v="Pre-Adoption"/>
    <s v="School Visit"/>
    <x v="1"/>
    <s v="English"/>
    <s v="CVW - Invite"/>
    <s v="Offline"/>
    <x v="224"/>
    <s v="Florence High School, 3rd Main Rd., West of Chord Road, 3rd Stage, Basaveshwar Nagar, Bangalore, Karnataka - 560079"/>
    <n v="1"/>
    <n v="1"/>
    <s v="Manohar L"/>
    <s v="Paulami Chaki"/>
    <x v="0"/>
    <x v="10"/>
    <x v="52"/>
    <s v="NA"/>
    <s v="The school in Non User in F25. The promotion was done to convert the school in F26."/>
    <x v="1"/>
    <m/>
    <m/>
    <m/>
    <m/>
    <m/>
  </r>
  <r>
    <n v="2025"/>
    <x v="4"/>
    <x v="260"/>
    <x v="87"/>
    <s v="Karnataka"/>
    <x v="4"/>
    <x v="35"/>
    <s v="Pre-Adoption"/>
    <s v="School Visit"/>
    <x v="0"/>
    <s v="Foundational"/>
    <s v="Smart Start"/>
    <s v="Offline"/>
    <x v="225"/>
    <s v="Katherine Public School, Vidya Nagar Cross Rd, Central Telecom Society, Bengaluru, Karnataka - 562157"/>
    <n v="1"/>
    <n v="1"/>
    <s v="Heetesh Kumar"/>
    <s v="Paulami Chaki"/>
    <x v="0"/>
    <x v="10"/>
    <x v="54"/>
    <s v="Dimensions, Cascade, Enhance Science Now (4-8)"/>
    <s v="Visit was done for upselling and retention."/>
    <x v="0"/>
    <m/>
    <m/>
    <m/>
    <m/>
    <m/>
  </r>
  <r>
    <n v="2025"/>
    <x v="4"/>
    <x v="261"/>
    <x v="87"/>
    <s v="Karnataka"/>
    <x v="4"/>
    <x v="35"/>
    <s v="Pre-Adoption"/>
    <s v="School Visit"/>
    <x v="1"/>
    <s v="English"/>
    <s v="English Alive - 3rd Edition"/>
    <s v="Offline"/>
    <x v="226"/>
    <s v="Green Field Public School, Jakkur"/>
    <n v="1"/>
    <n v="2"/>
    <s v="Heetesh Kumar"/>
    <s v="Paulami Chaki"/>
    <x v="0"/>
    <x v="10"/>
    <x v="55"/>
    <s v="English Alive, CEGC"/>
    <s v="Visit was done for upselling and retention. Feedback - Quality of questions needs to be improved. The book has only one line answer questions even for Grade 5"/>
    <x v="0"/>
    <m/>
    <m/>
    <m/>
    <m/>
    <m/>
  </r>
  <r>
    <n v="2025"/>
    <x v="4"/>
    <x v="262"/>
    <x v="87"/>
    <s v="Karnataka"/>
    <x v="4"/>
    <x v="38"/>
    <s v="Post Adoption"/>
    <s v="Workshop"/>
    <x v="1"/>
    <s v="English"/>
    <s v="Story Telling"/>
    <s v="Offline"/>
    <x v="219"/>
    <s v="Deccan International School, Bangalore"/>
    <n v="1"/>
    <n v="500"/>
    <s v="Anantha Shastry"/>
    <s v="Ms. Roma Joshi"/>
    <x v="1"/>
    <x v="1"/>
    <x v="40"/>
    <s v="Collins Infinity"/>
    <s v="Workshop was conducted for retention and upselling."/>
    <x v="0"/>
    <m/>
    <m/>
    <m/>
    <m/>
    <m/>
  </r>
  <r>
    <n v="2025"/>
    <x v="4"/>
    <x v="263"/>
    <x v="87"/>
    <s v="Karnataka"/>
    <x v="4"/>
    <x v="48"/>
    <s v="Pre-Adoption"/>
    <s v="Product Demo"/>
    <x v="9"/>
    <s v="Big Cat"/>
    <s v="Reading Programme"/>
    <s v="Online"/>
    <x v="227"/>
    <s v="Sunrise Navi International School, Hesaraghatta road"/>
    <n v="1"/>
    <n v="3"/>
    <s v="Jithendra B N"/>
    <s v="Paulami Chaki"/>
    <x v="0"/>
    <x v="10"/>
    <x v="52"/>
    <s v="NA"/>
    <s v="Demo was conducted for acquisition."/>
    <x v="1"/>
    <m/>
    <m/>
    <m/>
    <m/>
    <m/>
  </r>
  <r>
    <n v="2025"/>
    <x v="4"/>
    <x v="264"/>
    <x v="88"/>
    <s v="Karnataka"/>
    <x v="4"/>
    <x v="41"/>
    <s v="Post Adoption"/>
    <s v="Workshop"/>
    <x v="1"/>
    <s v="English"/>
    <s v="Career Guidance"/>
    <s v="Offline"/>
    <x v="228"/>
    <s v="Sri Siddhaganga Residential School, Almatti, Bagalkote"/>
    <n v="1"/>
    <n v="60"/>
    <s v="Heetesh Kumar"/>
    <s v="Dr. Venkat Padmanabha"/>
    <x v="1"/>
    <x v="6"/>
    <x v="2"/>
    <s v="Semester books"/>
    <s v="Workshop was done for retention and upselling."/>
    <x v="0"/>
    <m/>
    <m/>
    <m/>
    <m/>
    <m/>
  </r>
  <r>
    <n v="2025"/>
    <x v="4"/>
    <x v="265"/>
    <x v="89"/>
    <s v="Karnataka"/>
    <x v="4"/>
    <x v="102"/>
    <s v="Pre-Adoption"/>
    <s v="Product Demo"/>
    <x v="1"/>
    <s v="English"/>
    <s v="English Expert, CEGC"/>
    <s v="Offline"/>
    <x v="229"/>
    <s v="Narayana Public School, Madarakallu, Chintamani"/>
    <n v="1"/>
    <n v="2"/>
    <s v="Heetesh Kumar"/>
    <s v="Paulami Chaki"/>
    <x v="0"/>
    <x v="10"/>
    <x v="56"/>
    <s v="English Expert, CEGC"/>
    <s v="Demo was conducted for retention and upselling"/>
    <x v="0"/>
    <m/>
    <m/>
    <m/>
    <m/>
    <m/>
  </r>
  <r>
    <n v="2025"/>
    <x v="4"/>
    <x v="265"/>
    <x v="89"/>
    <s v="Karnataka"/>
    <x v="4"/>
    <x v="102"/>
    <s v="Pre-Adoption"/>
    <s v="Product Demo"/>
    <x v="9"/>
    <s v="Big Cat"/>
    <s v="Reading Programme"/>
    <s v="Offline"/>
    <x v="229"/>
    <s v="Narayana Public School, Madarakallu, Chintamani"/>
    <n v="1"/>
    <n v="2"/>
    <s v="Heetesh Kumar"/>
    <s v="Paulami Chaki"/>
    <x v="0"/>
    <x v="10"/>
    <x v="56"/>
    <s v="English Expert, CEGC"/>
    <s v="Demo was conducted for retention and upselling"/>
    <x v="0"/>
    <m/>
    <m/>
    <m/>
    <m/>
    <m/>
  </r>
  <r>
    <n v="2025"/>
    <x v="4"/>
    <x v="266"/>
    <x v="90"/>
    <s v="Karnataka"/>
    <x v="4"/>
    <x v="102"/>
    <s v="Pre-Adoption"/>
    <s v="Product Demo"/>
    <x v="1"/>
    <s v="English"/>
    <s v="EEE, CEGC"/>
    <s v="Offline"/>
    <x v="230"/>
    <s v="Gnana Jyothi School, Mulbagal"/>
    <n v="1"/>
    <n v="2"/>
    <s v="Heetesh Kumar"/>
    <s v="Paulami Chaki"/>
    <x v="0"/>
    <x v="10"/>
    <x v="52"/>
    <s v="NA"/>
    <s v="Demo was conducted for acquisition."/>
    <x v="1"/>
    <m/>
    <m/>
    <m/>
    <m/>
    <m/>
  </r>
  <r>
    <n v="2025"/>
    <x v="4"/>
    <x v="266"/>
    <x v="90"/>
    <s v="Karnataka"/>
    <x v="4"/>
    <x v="102"/>
    <s v="Pre-Adoption"/>
    <s v="Product Demo"/>
    <x v="5"/>
    <s v="Science"/>
    <s v="Science Expert"/>
    <s v="Offline"/>
    <x v="230"/>
    <s v="Gnana Jyothi School, Mulbagal"/>
    <n v="1"/>
    <n v="2"/>
    <s v="Heetesh Kumar"/>
    <s v="Paulami Chaki"/>
    <x v="0"/>
    <x v="10"/>
    <x v="52"/>
    <s v="NA"/>
    <s v="Demo was conducted for acquisition."/>
    <x v="1"/>
    <m/>
    <m/>
    <m/>
    <m/>
    <m/>
  </r>
  <r>
    <n v="2025"/>
    <x v="4"/>
    <x v="266"/>
    <x v="90"/>
    <s v="Karnataka"/>
    <x v="4"/>
    <x v="102"/>
    <s v="Pre-Adoption"/>
    <s v="Product Demo"/>
    <x v="10"/>
    <s v="Mathematics"/>
    <s v="Maths Expert"/>
    <s v="Offline"/>
    <x v="230"/>
    <s v="Gnana Jyothi School, Mulbagal"/>
    <n v="1"/>
    <n v="2"/>
    <s v="Heetesh Kumar"/>
    <s v="Paulami Chaki"/>
    <x v="0"/>
    <x v="10"/>
    <x v="52"/>
    <s v="NA"/>
    <s v="Demo was conducted for acquisition."/>
    <x v="1"/>
    <m/>
    <m/>
    <m/>
    <m/>
    <m/>
  </r>
  <r>
    <n v="2025"/>
    <x v="4"/>
    <x v="266"/>
    <x v="90"/>
    <s v="Karnataka"/>
    <x v="4"/>
    <x v="102"/>
    <s v="Pre-Adoption"/>
    <s v="Product Demo"/>
    <x v="9"/>
    <s v="Big Cat"/>
    <s v="Reading Programme"/>
    <s v="Offline"/>
    <x v="230"/>
    <s v="Gnana Jyothi School, Mulbagal"/>
    <n v="1"/>
    <n v="2"/>
    <s v="Heetesh Kumar"/>
    <s v="Paulami Chaki"/>
    <x v="0"/>
    <x v="10"/>
    <x v="52"/>
    <s v="NA"/>
    <s v="Demo was conducted for acquisition."/>
    <x v="1"/>
    <m/>
    <m/>
    <m/>
    <m/>
    <m/>
  </r>
  <r>
    <n v="2025"/>
    <x v="4"/>
    <x v="267"/>
    <x v="87"/>
    <s v="Karnataka"/>
    <x v="4"/>
    <x v="102"/>
    <s v="Pre-Adoption"/>
    <s v="Product Demo"/>
    <x v="5"/>
    <s v="Science"/>
    <s v="Science Expert"/>
    <s v="Offline"/>
    <x v="231"/>
    <s v="St. Francis School, Bagalur"/>
    <n v="1"/>
    <n v="2"/>
    <s v="Heetesh Kumar"/>
    <s v="Paulami Chaki"/>
    <x v="0"/>
    <x v="10"/>
    <x v="52"/>
    <s v="NA"/>
    <s v="Demo was conducted for acquisition."/>
    <x v="1"/>
    <m/>
    <m/>
    <m/>
    <m/>
    <m/>
  </r>
  <r>
    <n v="2025"/>
    <x v="4"/>
    <x v="267"/>
    <x v="87"/>
    <s v="Karnataka"/>
    <x v="4"/>
    <x v="102"/>
    <s v="Pre-Adoption"/>
    <s v="Product Demo"/>
    <x v="11"/>
    <s v="Social Studies"/>
    <s v="Excursion"/>
    <s v="Offline"/>
    <x v="231"/>
    <s v="St. Francis School, Bagalur"/>
    <n v="1"/>
    <n v="2"/>
    <s v="Heetesh Kumar"/>
    <s v="Paulami Chaki"/>
    <x v="0"/>
    <x v="10"/>
    <x v="52"/>
    <s v="NA"/>
    <s v="Demo was conducted for acquisition."/>
    <x v="1"/>
    <m/>
    <m/>
    <m/>
    <m/>
    <m/>
  </r>
  <r>
    <n v="2025"/>
    <x v="4"/>
    <x v="268"/>
    <x v="87"/>
    <s v="Karnataka"/>
    <x v="4"/>
    <x v="102"/>
    <s v="Pre-Adoption"/>
    <s v="Product Demo"/>
    <x v="1"/>
    <s v="English"/>
    <s v="English Alive - 3rd Edition, CEGC, Revised tune In"/>
    <s v="Offline"/>
    <x v="232"/>
    <s v="Freedom International School, HSR Layout, Bangalore"/>
    <n v="1"/>
    <n v="3"/>
    <s v="Priyanka Wasu"/>
    <s v="Paulami Chaki"/>
    <x v="0"/>
    <x v="10"/>
    <x v="52"/>
    <s v="NA"/>
    <s v="Demo was conducted for acquisition."/>
    <x v="1"/>
    <m/>
    <m/>
    <m/>
    <m/>
    <m/>
  </r>
  <r>
    <n v="2025"/>
    <x v="4"/>
    <x v="268"/>
    <x v="87"/>
    <s v="Karnataka"/>
    <x v="4"/>
    <x v="66"/>
    <s v="Pre-Adoption"/>
    <s v="Product Demo"/>
    <x v="5"/>
    <s v="Science"/>
    <s v="Science Now"/>
    <s v="Offline"/>
    <x v="232"/>
    <s v="Freedom International School, HSR Layout, Bangalore"/>
    <n v="1"/>
    <n v="3"/>
    <s v="Priyanka Wasu"/>
    <s v="Paulami Chaki"/>
    <x v="0"/>
    <x v="10"/>
    <x v="52"/>
    <s v="NA"/>
    <s v="Demo was conducted for acquisition."/>
    <x v="1"/>
    <m/>
    <m/>
    <m/>
    <m/>
    <m/>
  </r>
  <r>
    <n v="2025"/>
    <x v="4"/>
    <x v="269"/>
    <x v="87"/>
    <s v="Karnataka"/>
    <x v="4"/>
    <x v="72"/>
    <s v="Pre-Adoption"/>
    <s v="Product Demo"/>
    <x v="1"/>
    <s v="English"/>
    <s v="EEE, English Quill"/>
    <s v="Offline"/>
    <x v="233"/>
    <s v="Cambridge School, K R Pura, Bangalore"/>
    <n v="1"/>
    <n v="1"/>
    <s v="Priyanka Wasu"/>
    <s v="Paulami Chaki"/>
    <x v="0"/>
    <x v="10"/>
    <x v="57"/>
    <s v="Maths Expert"/>
    <s v="Demo was conducted for retention and upselling"/>
    <x v="0"/>
    <m/>
    <m/>
    <m/>
    <m/>
    <m/>
  </r>
  <r>
    <n v="2025"/>
    <x v="4"/>
    <x v="269"/>
    <x v="87"/>
    <s v="Karnataka"/>
    <x v="4"/>
    <x v="72"/>
    <s v="Pre-Adoption"/>
    <s v="Product Demo"/>
    <x v="10"/>
    <s v="Mathematics"/>
    <s v="Maths Expert"/>
    <s v="Offline"/>
    <x v="233"/>
    <s v="Cambridge School, K R Pura, Bangalore"/>
    <n v="1"/>
    <n v="1"/>
    <s v="Priyanka Wasu"/>
    <s v="Paulami Chaki"/>
    <x v="0"/>
    <x v="10"/>
    <x v="2"/>
    <s v="Maths Expert, Excursion"/>
    <s v="Demo was conducted for retention and upselling"/>
    <x v="0"/>
    <m/>
    <m/>
    <m/>
    <m/>
    <m/>
  </r>
  <r>
    <n v="2025"/>
    <x v="4"/>
    <x v="269"/>
    <x v="87"/>
    <s v="Karnataka"/>
    <x v="4"/>
    <x v="72"/>
    <s v="Pre-Adoption"/>
    <s v="Product Demo"/>
    <x v="11"/>
    <s v="Social Studies"/>
    <s v="Excursion"/>
    <s v="Offline"/>
    <x v="233"/>
    <s v="Cambridge School, K R Pura, Bangalore"/>
    <n v="1"/>
    <n v="1"/>
    <s v="Priyanka Wasu"/>
    <s v="Paulami Chaki"/>
    <x v="0"/>
    <x v="10"/>
    <x v="2"/>
    <s v="Maths Expert, Excursion"/>
    <s v="Demo was conducted for retention and upselling"/>
    <x v="0"/>
    <m/>
    <m/>
    <m/>
    <m/>
    <m/>
  </r>
  <r>
    <n v="2025"/>
    <x v="4"/>
    <x v="270"/>
    <x v="87"/>
    <s v="Karnataka"/>
    <x v="4"/>
    <x v="47"/>
    <s v="Pre-Adoption"/>
    <s v="Product Demo"/>
    <x v="5"/>
    <s v="Science"/>
    <s v="Science Expert"/>
    <s v="Offline"/>
    <x v="215"/>
    <s v="Vidya Soudha Public School, Peenya"/>
    <n v="1"/>
    <n v="2"/>
    <s v="Manohar L"/>
    <s v="Paulami Chaki"/>
    <x v="0"/>
    <x v="10"/>
    <x v="10"/>
    <s v="Engaging English, Enhanced Collins English Grammar and Composition, Math Expert"/>
    <s v="Demo was conducted for retention and upselling"/>
    <x v="0"/>
    <m/>
    <m/>
    <m/>
    <m/>
    <m/>
  </r>
  <r>
    <n v="2025"/>
    <x v="4"/>
    <x v="270"/>
    <x v="87"/>
    <s v="Karnataka"/>
    <x v="4"/>
    <x v="47"/>
    <s v="Pre-Adoption"/>
    <s v="Product Demo"/>
    <x v="10"/>
    <s v="Mathematics"/>
    <s v="Maths Expert"/>
    <s v="Offline"/>
    <x v="215"/>
    <s v="Vidya Soudha Public School, Peenya"/>
    <n v="1"/>
    <n v="2"/>
    <s v="Manohar L"/>
    <s v="Paulami Chaki"/>
    <x v="0"/>
    <x v="10"/>
    <x v="10"/>
    <s v="Engaging English, Enhanced Collins English Grammar and Composition, Math Expert"/>
    <s v="Demo was conducted for retention and upselling"/>
    <x v="0"/>
    <m/>
    <m/>
    <m/>
    <m/>
    <m/>
  </r>
  <r>
    <n v="2025"/>
    <x v="4"/>
    <x v="270"/>
    <x v="87"/>
    <s v="Karnataka"/>
    <x v="4"/>
    <x v="47"/>
    <s v="Pre-Adoption"/>
    <s v="Product Demo"/>
    <x v="11"/>
    <s v="Social Studies"/>
    <s v="Excursion"/>
    <s v="Offline"/>
    <x v="215"/>
    <s v="Vidya Soudha Public School, Peenya"/>
    <n v="1"/>
    <n v="2"/>
    <s v="Manohar L"/>
    <s v="Paulami Chaki"/>
    <x v="0"/>
    <x v="10"/>
    <x v="10"/>
    <s v="Engaging English, Enhanced Collins English Grammar and Composition, Math Expert"/>
    <s v="Demo was conducted for retention and upselling"/>
    <x v="0"/>
    <m/>
    <m/>
    <m/>
    <m/>
    <m/>
  </r>
  <r>
    <n v="2025"/>
    <x v="4"/>
    <x v="271"/>
    <x v="91"/>
    <s v="Karnataka"/>
    <x v="4"/>
    <x v="47"/>
    <s v="Pre-Adoption"/>
    <s v="Product Demo"/>
    <x v="2"/>
    <s v="Collins Infinity"/>
    <s v="Collins Infinity"/>
    <s v="Offline"/>
    <x v="234"/>
    <s v="Vidya Nidhi Public School,Guribindur, Koppa Chikkaballapur (ICSE)"/>
    <n v="2"/>
    <n v="4"/>
    <s v="Heetesh Kumar"/>
    <s v="Paulami Chaki"/>
    <x v="0"/>
    <x v="10"/>
    <x v="58"/>
    <s v="EEE, CEGC"/>
    <s v="Demo was conducted for retention and upselling"/>
    <x v="0"/>
    <m/>
    <m/>
    <m/>
    <m/>
    <m/>
  </r>
  <r>
    <n v="2025"/>
    <x v="4"/>
    <x v="271"/>
    <x v="91"/>
    <s v="Karnataka"/>
    <x v="4"/>
    <x v="47"/>
    <s v="Pre-Adoption"/>
    <s v="Product Demo"/>
    <x v="11"/>
    <s v="Social Studies"/>
    <s v="Excursion"/>
    <s v="Offline"/>
    <x v="234"/>
    <s v="Vidya Nidhi Public School,Guribindur, Koppa Chikkaballapur (ICSE)"/>
    <n v="2"/>
    <n v="4"/>
    <s v="Heetesh Kumar"/>
    <s v="Paulami Chaki"/>
    <x v="0"/>
    <x v="10"/>
    <x v="58"/>
    <s v="EEE, CEGC"/>
    <s v="It is a group school with ICSE and CBSE campuses. Demo was conducted for retention and upselling. Expected Business Value INR 1,200,000"/>
    <x v="0"/>
    <m/>
    <m/>
    <m/>
    <m/>
    <m/>
  </r>
  <r>
    <n v="2025"/>
    <x v="4"/>
    <x v="271"/>
    <x v="91"/>
    <s v="Karnataka"/>
    <x v="4"/>
    <x v="47"/>
    <s v="Pre-Adoption"/>
    <s v="Product Demo"/>
    <x v="1"/>
    <s v="English"/>
    <s v="English Expert, CEGC"/>
    <s v="Offline"/>
    <x v="234"/>
    <s v="Vidya Nidhi Public School,Guribindur, Koppa Chikkaballapur (CBSE)"/>
    <n v="2"/>
    <n v="1"/>
    <s v="Heetesh Kumar"/>
    <s v="Paulami Chaki"/>
    <x v="0"/>
    <x v="10"/>
    <x v="52"/>
    <s v="NA"/>
    <s v="It is a group school with ICSE and CBSE campuses. Demo was conducted for retention and upselling. Expected Business Value INR 1,200,000"/>
    <x v="1"/>
    <m/>
    <m/>
    <m/>
    <m/>
    <m/>
  </r>
  <r>
    <n v="2025"/>
    <x v="4"/>
    <x v="271"/>
    <x v="91"/>
    <s v="Karnataka"/>
    <x v="4"/>
    <x v="47"/>
    <s v="Pre-Adoption"/>
    <s v="Product Demo"/>
    <x v="10"/>
    <s v="Mathematics"/>
    <s v="Dimensions"/>
    <s v="Offline"/>
    <x v="234"/>
    <s v="Vidya Nidhi Public School,Guribindur, Koppa Chikkaballapur (CBSE)"/>
    <n v="2"/>
    <n v="1"/>
    <s v="Heetesh Kumar"/>
    <s v="Paulami Chaki"/>
    <x v="0"/>
    <x v="10"/>
    <x v="52"/>
    <s v="NA"/>
    <s v="It is a group school with ICSE and CBSE campuses. Demo was conducted for acquisition. "/>
    <x v="1"/>
    <m/>
    <m/>
    <m/>
    <m/>
    <m/>
  </r>
  <r>
    <n v="2025"/>
    <x v="4"/>
    <x v="271"/>
    <x v="91"/>
    <s v="Karnataka"/>
    <x v="4"/>
    <x v="47"/>
    <s v="Pre-Adoption"/>
    <s v="Product Demo"/>
    <x v="5"/>
    <s v="Science"/>
    <s v="Science Now"/>
    <s v="Offline"/>
    <x v="234"/>
    <s v="Vidya Nidhi Public School,Guribindur, Koppa Chikkaballapur (CBSE)"/>
    <n v="2"/>
    <n v="1"/>
    <s v="Heetesh Kumar"/>
    <s v="Paulami Chaki"/>
    <x v="0"/>
    <x v="10"/>
    <x v="52"/>
    <s v="NA"/>
    <s v="It is a group school with ICSE and CBSE campuses. Demo was conducted for acquisition. "/>
    <x v="1"/>
    <m/>
    <m/>
    <m/>
    <m/>
    <m/>
  </r>
  <r>
    <n v="2025"/>
    <x v="4"/>
    <x v="271"/>
    <x v="91"/>
    <s v="Karnataka"/>
    <x v="4"/>
    <x v="47"/>
    <s v="Pre-Adoption"/>
    <s v="Product Demo"/>
    <x v="11"/>
    <s v="Social Studies"/>
    <s v="Cascade"/>
    <s v="Offline"/>
    <x v="234"/>
    <s v="Vidya Nidhi Public School,Guribindur, Koppa Chikkaballapur (CBSE)"/>
    <n v="2"/>
    <n v="1"/>
    <s v="Heetesh Kumar"/>
    <s v="Paulami Chaki"/>
    <x v="0"/>
    <x v="10"/>
    <x v="52"/>
    <s v="NA"/>
    <s v="It is a group school with ICSE and CBSE campuses. Demo was conducted for acquisition. "/>
    <x v="1"/>
    <m/>
    <m/>
    <m/>
    <m/>
    <m/>
  </r>
  <r>
    <n v="2025"/>
    <x v="4"/>
    <x v="271"/>
    <x v="91"/>
    <s v="Karnataka"/>
    <x v="4"/>
    <x v="47"/>
    <s v="Pre-Adoption"/>
    <s v="Product Demo"/>
    <x v="0"/>
    <s v="Foundational"/>
    <s v="Smart Start"/>
    <s v="Offline"/>
    <x v="234"/>
    <s v="Vidya Nidhi Public School,Guribindur, Koppa Chikkaballapur (CBSE)"/>
    <n v="2"/>
    <n v="1"/>
    <s v="Heetesh Kumar"/>
    <s v="Paulami Chaki"/>
    <x v="0"/>
    <x v="10"/>
    <x v="52"/>
    <s v="NA"/>
    <s v="It is a group school with ICSE and CBSE campuses. Demo was conducted for acquisition. "/>
    <x v="1"/>
    <m/>
    <m/>
    <m/>
    <m/>
    <m/>
  </r>
  <r>
    <n v="2025"/>
    <x v="5"/>
    <x v="272"/>
    <x v="92"/>
    <s v="Uttar Pradesh"/>
    <x v="0"/>
    <x v="103"/>
    <s v="Post Adoption"/>
    <s v="Workshop"/>
    <x v="1"/>
    <s v="English"/>
    <s v="Enhanced Engaging English"/>
    <s v="Offline"/>
    <x v="235"/>
    <s v="PRAGYAN SCHOOL"/>
    <n v="1"/>
    <n v="35"/>
    <s v="Harish Chandra "/>
    <s v="Sumit Bhardwaj"/>
    <x v="0"/>
    <x v="0"/>
    <x v="59"/>
    <s v="Enhanced Engaging English CB 3 to 5 with the Workbook class 3 to 5"/>
    <s v=" "/>
    <x v="0"/>
    <n v="250000"/>
    <n v="960"/>
    <m/>
    <m/>
    <m/>
  </r>
  <r>
    <n v="2025"/>
    <x v="6"/>
    <x v="273"/>
    <x v="93"/>
    <s v="Uttar Pradesh"/>
    <x v="0"/>
    <x v="103"/>
    <s v="Post Adoption"/>
    <s v="Workshop"/>
    <x v="20"/>
    <s v=" "/>
    <s v="Vision"/>
    <s v="Offline"/>
    <x v="236"/>
    <s v="St Mary School"/>
    <n v="1"/>
    <n v="12"/>
    <s v="Ankit Pandey"/>
    <s v="Shuja Husain"/>
    <x v="0"/>
    <x v="0"/>
    <x v="60"/>
    <s v=" "/>
    <s v="Kindly add Value education as Subject in the dropdown"/>
    <x v="0"/>
    <n v="400000"/>
    <n v="460"/>
    <m/>
    <m/>
    <m/>
  </r>
  <r>
    <n v="2025"/>
    <x v="6"/>
    <x v="273"/>
    <x v="93"/>
    <s v="Uttar Pradesh"/>
    <x v="0"/>
    <x v="103"/>
    <s v="Post Adoption"/>
    <s v="Product Orientation"/>
    <x v="20"/>
    <s v=" "/>
    <s v="Vision"/>
    <s v="Offline"/>
    <x v="236"/>
    <s v="St Mary School"/>
    <n v="1"/>
    <n v="12"/>
    <s v="Ankit Pandey"/>
    <s v="Shuja Husain"/>
    <x v="0"/>
    <x v="0"/>
    <x v="60"/>
    <s v=" "/>
    <s v="Kindly add Value education as Subject in the dropdown"/>
    <x v="0"/>
    <s v=" 400000"/>
    <n v="460"/>
    <m/>
    <m/>
    <m/>
  </r>
  <r>
    <n v="2025"/>
    <x v="5"/>
    <x v="274"/>
    <x v="94"/>
    <s v="Delhi"/>
    <x v="0"/>
    <x v="104"/>
    <s v="Post Adoption"/>
    <s v="Workshop"/>
    <x v="20"/>
    <s v="Public Speaking and Confidence"/>
    <s v=" "/>
    <s v="Offline"/>
    <x v="237"/>
    <s v="MAHARAJA AGRARSN PUBLIC SCHOOL"/>
    <n v="1"/>
    <n v="250"/>
    <s v="Saurabh Kapoor"/>
    <s v="Neetu Sharma"/>
    <x v="1"/>
    <x v="12"/>
    <x v="61"/>
    <s v=" "/>
    <s v=" "/>
    <x v="0"/>
    <m/>
    <n v="2250"/>
    <m/>
    <m/>
    <m/>
  </r>
  <r>
    <n v="2025"/>
    <x v="6"/>
    <x v="275"/>
    <x v="95"/>
    <s v="Punjab"/>
    <x v="0"/>
    <x v="104"/>
    <s v="Post Adoption"/>
    <s v="Workshop"/>
    <x v="1"/>
    <s v="English"/>
    <s v="Enhanced Engaging English 1-8"/>
    <s v="Offline"/>
    <x v="238"/>
    <s v="Woodburry World School "/>
    <n v="1"/>
    <n v="40"/>
    <s v="Karan Vij"/>
    <s v="Sumit Bhardwaj"/>
    <x v="0"/>
    <x v="0"/>
    <x v="62"/>
    <s v="Enhanced Engaging English 1-5"/>
    <s v=" "/>
    <x v="0"/>
    <n v="300000"/>
    <n v="240"/>
    <m/>
    <m/>
    <m/>
  </r>
  <r>
    <n v="2025"/>
    <x v="6"/>
    <x v="276"/>
    <x v="96"/>
    <s v="Rajasthan"/>
    <x v="0"/>
    <x v="0"/>
    <s v="Post Adoption"/>
    <s v="Workshop"/>
    <x v="20"/>
    <s v="Effective Teaching Methodology"/>
    <s v=" "/>
    <s v="Online"/>
    <x v="239"/>
    <s v="The Santa Kidz School "/>
    <n v="4"/>
    <n v="28"/>
    <s v="Bhanu Prakash"/>
    <s v="Saumya Gupta"/>
    <x v="0"/>
    <x v="13"/>
    <x v="63"/>
    <s v=" "/>
    <s v=" "/>
    <x v="0"/>
    <m/>
    <m/>
    <m/>
    <m/>
    <m/>
  </r>
  <r>
    <n v="2025"/>
    <x v="6"/>
    <x v="276"/>
    <x v="96"/>
    <s v="Rajasthan"/>
    <x v="0"/>
    <x v="0"/>
    <s v="Post Adoption"/>
    <s v="Product Orientation"/>
    <x v="10"/>
    <s v=" "/>
    <s v="Dimensions"/>
    <s v="Online"/>
    <x v="239"/>
    <s v="The Santa Kidz School "/>
    <n v="4"/>
    <n v="28"/>
    <s v="Bhanu Prakash"/>
    <s v="Saumya Gupta"/>
    <x v="0"/>
    <x v="13"/>
    <x v="63"/>
    <s v=" "/>
    <s v=" "/>
    <x v="0"/>
    <m/>
    <m/>
    <m/>
    <m/>
    <m/>
  </r>
  <r>
    <n v="2025"/>
    <x v="6"/>
    <x v="276"/>
    <x v="96"/>
    <s v="Rajasthan"/>
    <x v="0"/>
    <x v="0"/>
    <s v="Post Adoption"/>
    <s v="Product Orientation"/>
    <x v="11"/>
    <s v=" "/>
    <s v="Cascade"/>
    <s v="Online"/>
    <x v="239"/>
    <s v="The Santa Kidz School "/>
    <n v="4"/>
    <n v="28"/>
    <s v="Bhanu Prakash"/>
    <s v="Saumya Gupta"/>
    <x v="0"/>
    <x v="13"/>
    <x v="63"/>
    <s v=" "/>
    <s v=" "/>
    <x v="0"/>
    <m/>
    <m/>
    <m/>
    <m/>
    <m/>
  </r>
  <r>
    <n v="2025"/>
    <x v="6"/>
    <x v="276"/>
    <x v="96"/>
    <s v="Rajasthan"/>
    <x v="0"/>
    <x v="0"/>
    <s v="Post Adoption"/>
    <s v="Product Orientation"/>
    <x v="5"/>
    <s v=" "/>
    <s v="Science Now"/>
    <s v="Online"/>
    <x v="239"/>
    <s v="The Santa Kidz School "/>
    <n v="4"/>
    <n v="28"/>
    <s v="Bhanu Prakash"/>
    <s v="Saumya Gupta"/>
    <x v="0"/>
    <x v="13"/>
    <x v="63"/>
    <s v=" "/>
    <s v=" "/>
    <x v="0"/>
    <m/>
    <m/>
    <m/>
    <m/>
    <m/>
  </r>
  <r>
    <n v="2025"/>
    <x v="6"/>
    <x v="276"/>
    <x v="96"/>
    <s v="Rajasthan"/>
    <x v="0"/>
    <x v="0"/>
    <s v="Post Adoption"/>
    <s v="Product Orientation"/>
    <x v="1"/>
    <s v=" "/>
    <s v="English expert"/>
    <s v="Online"/>
    <x v="239"/>
    <s v="The Santa Kidz School "/>
    <n v="4"/>
    <n v="28"/>
    <s v="Bhanu Prakash"/>
    <s v="Saumya Gupta"/>
    <x v="0"/>
    <x v="13"/>
    <x v="63"/>
    <s v=" "/>
    <s v=" "/>
    <x v="0"/>
    <m/>
    <m/>
    <m/>
    <m/>
    <m/>
  </r>
  <r>
    <n v="2025"/>
    <x v="5"/>
    <x v="277"/>
    <x v="94"/>
    <s v="Delhi"/>
    <x v="0"/>
    <x v="0"/>
    <s v="Post Adoption"/>
    <s v="Workshop"/>
    <x v="20"/>
    <s v="Disinformation and Misinformation in the Age of Social Media"/>
    <s v=" "/>
    <s v="Offline"/>
    <x v="237"/>
    <s v="MAHARAJA AGRARSN PUBLIC SCHOOL"/>
    <n v="1"/>
    <n v="250"/>
    <s v="Saurabh Kapoor"/>
    <s v="Nikhil Pant"/>
    <x v="0"/>
    <x v="13"/>
    <x v="61"/>
    <s v=" "/>
    <s v=" "/>
    <x v="0"/>
    <m/>
    <m/>
    <m/>
    <m/>
    <m/>
  </r>
  <r>
    <n v="2025"/>
    <x v="6"/>
    <x v="278"/>
    <x v="97"/>
    <s v="Punjab"/>
    <x v="0"/>
    <x v="0"/>
    <s v="Post Adoption"/>
    <s v="Workshop"/>
    <x v="5"/>
    <s v="Science"/>
    <s v="Enhanced science now 3-5, Revised Excursions 3-5, Bumble bee 1-2"/>
    <s v="Offline"/>
    <x v="240"/>
    <s v="Gyan Manthan Society"/>
    <n v="5"/>
    <n v="70"/>
    <s v="Kulbir Singh"/>
    <s v="Sumit Bhardwaj"/>
    <x v="0"/>
    <x v="0"/>
    <x v="64"/>
    <s v="Enhanced science now 3-5, Excursion 3-5, Bumble bee 1-2"/>
    <s v=" "/>
    <x v="0"/>
    <n v="900000"/>
    <n v="550"/>
    <m/>
    <m/>
    <m/>
  </r>
  <r>
    <n v="2025"/>
    <x v="5"/>
    <x v="279"/>
    <x v="98"/>
    <s v="Uttar Pradesh"/>
    <x v="0"/>
    <x v="1"/>
    <s v="Post Adoption"/>
    <s v="Workshop"/>
    <x v="1"/>
    <s v="English"/>
    <s v=" English Expert 1-8,Supplementary reader_x000a_Dimensions 1-8_x000a_Senses 1-2"/>
    <s v="Offline"/>
    <x v="241"/>
    <s v="Modern Academy "/>
    <n v="1"/>
    <n v="30"/>
    <s v="Rajat Srivastav"/>
    <s v="Vandana Banga"/>
    <x v="1"/>
    <x v="8"/>
    <x v="65"/>
    <s v="English Expert 1-8,Supplementary reader, Dimensions 1-8, Senses 1-2"/>
    <s v=" "/>
    <x v="0"/>
    <n v="700000"/>
    <n v="640"/>
    <m/>
    <m/>
    <m/>
  </r>
  <r>
    <n v="2025"/>
    <x v="6"/>
    <x v="280"/>
    <x v="99"/>
    <s v="Uttarakhand"/>
    <x v="0"/>
    <x v="1"/>
    <s v="Post Adoption"/>
    <s v="Workshop"/>
    <x v="5"/>
    <s v="Science"/>
    <s v="Enhanced Engaging English, Engaging Maths"/>
    <s v="Offline"/>
    <x v="242"/>
    <s v="St Pattrick's Academy"/>
    <n v="1"/>
    <n v="40"/>
    <s v="Himmat Singh"/>
    <s v="Kuldeep Singh"/>
    <x v="1"/>
    <x v="2"/>
    <x v="66"/>
    <s v="Engaging English 1-8, Engaging Maths 1-3"/>
    <s v=" "/>
    <x v="0"/>
    <n v="500000"/>
    <n v="1440"/>
    <m/>
    <m/>
    <m/>
  </r>
  <r>
    <n v="2025"/>
    <x v="6"/>
    <x v="281"/>
    <x v="100"/>
    <s v="Jammu"/>
    <x v="0"/>
    <x v="73"/>
    <s v="Post Adoption"/>
    <s v="Workshop"/>
    <x v="20"/>
    <s v="Developing Inquiry Mindset in Students"/>
    <s v=" "/>
    <s v="Offline"/>
    <x v="243"/>
    <s v="Green Model Hr Sec School "/>
    <n v="1"/>
    <n v="70"/>
    <s v="Vipin Gupta"/>
    <s v="Satinder Kaur"/>
    <x v="1"/>
    <x v="1"/>
    <x v="67"/>
    <s v=" "/>
    <s v=" "/>
    <x v="0"/>
    <n v="900000"/>
    <n v="1200"/>
    <m/>
    <m/>
    <m/>
  </r>
  <r>
    <n v="2025"/>
    <x v="5"/>
    <x v="282"/>
    <x v="98"/>
    <s v="Uttar Pradesh"/>
    <x v="0"/>
    <x v="105"/>
    <s v="Pre-Adoption"/>
    <s v="Product Demo"/>
    <x v="9"/>
    <s v=" "/>
    <s v=" "/>
    <s v="Offline"/>
    <x v="241"/>
    <s v="Modern Academy "/>
    <n v="1"/>
    <n v="1"/>
    <s v="Rajat"/>
    <s v="Saumya Gupta"/>
    <x v="0"/>
    <x v="0"/>
    <x v="68"/>
    <s v=" "/>
    <s v=" "/>
    <x v="0"/>
    <n v="700000"/>
    <n v="640"/>
    <m/>
    <m/>
    <m/>
  </r>
  <r>
    <n v="2025"/>
    <x v="5"/>
    <x v="282"/>
    <x v="98"/>
    <s v="Uttar Pradesh"/>
    <x v="0"/>
    <x v="105"/>
    <s v="Pre-Adoption"/>
    <s v="Product Demo"/>
    <x v="9"/>
    <s v=" "/>
    <s v=" "/>
    <s v="Offline"/>
    <x v="241"/>
    <s v="Modern Academy "/>
    <n v="1"/>
    <n v="1"/>
    <s v="Rajat"/>
    <s v="Saumya Gupta"/>
    <x v="0"/>
    <x v="0"/>
    <x v="68"/>
    <s v=" "/>
    <s v=" "/>
    <x v="0"/>
    <n v="700000"/>
    <n v="640"/>
    <m/>
    <m/>
    <m/>
  </r>
  <r>
    <n v="2025"/>
    <x v="6"/>
    <x v="283"/>
    <x v="101"/>
    <s v="Uttar Pradesh"/>
    <x v="0"/>
    <x v="105"/>
    <s v="Pre-Adoption"/>
    <s v="Product Demo"/>
    <x v="1"/>
    <s v=" "/>
    <s v="Tune In"/>
    <s v="Offline"/>
    <x v="244"/>
    <s v="Chanakya Academy"/>
    <n v="1"/>
    <n v="1"/>
    <s v="Suryakant Singh"/>
    <s v="Shuja Husain"/>
    <x v="0"/>
    <x v="0"/>
    <x v="69"/>
    <s v=" "/>
    <s v=" "/>
    <x v="0"/>
    <n v="500000"/>
    <n v="360"/>
    <m/>
    <m/>
    <m/>
  </r>
  <r>
    <n v="2025"/>
    <x v="6"/>
    <x v="192"/>
    <x v="101"/>
    <s v="Uttar Pradesh"/>
    <x v="0"/>
    <x v="105"/>
    <s v="Post Adoption"/>
    <s v="Product Orientation"/>
    <x v="11"/>
    <s v=" "/>
    <s v="Cascade"/>
    <s v="Offline"/>
    <x v="245"/>
    <s v="Little Step School"/>
    <n v="1"/>
    <n v="6"/>
    <s v="Suryakant Singh"/>
    <s v="Shuja Husain"/>
    <x v="0"/>
    <x v="0"/>
    <x v="70"/>
    <s v=" "/>
    <s v=" "/>
    <x v="0"/>
    <n v="387000"/>
    <n v="320"/>
    <m/>
    <m/>
    <m/>
  </r>
  <r>
    <n v="2025"/>
    <x v="6"/>
    <x v="192"/>
    <x v="101"/>
    <s v="Uttar Pradesh"/>
    <x v="0"/>
    <x v="105"/>
    <s v="Post Adoption"/>
    <s v="Product Orientation"/>
    <x v="12"/>
    <s v=" "/>
    <s v="Senses"/>
    <s v="Offline"/>
    <x v="245"/>
    <s v="Little Step School"/>
    <n v="1"/>
    <n v="6"/>
    <s v="Suryakant Singh"/>
    <s v="Shuja Husain"/>
    <x v="0"/>
    <x v="0"/>
    <x v="70"/>
    <s v=" "/>
    <s v=" "/>
    <x v="0"/>
    <n v="387000"/>
    <n v="320"/>
    <m/>
    <m/>
    <m/>
  </r>
  <r>
    <n v="2025"/>
    <x v="6"/>
    <x v="192"/>
    <x v="101"/>
    <s v="Uttar Pradesh"/>
    <x v="0"/>
    <x v="105"/>
    <s v="Post Adoption"/>
    <s v="Product Orientation"/>
    <x v="1"/>
    <s v=" "/>
    <s v="ECEGC and Enhanced English Alive"/>
    <s v="Offline"/>
    <x v="245"/>
    <s v="Little Step School"/>
    <n v="1"/>
    <n v="6"/>
    <s v="Suryakant Singh"/>
    <s v="Shuja Husain"/>
    <x v="0"/>
    <x v="0"/>
    <x v="70"/>
    <s v=" "/>
    <s v=" "/>
    <x v="0"/>
    <n v="387000"/>
    <n v="320"/>
    <m/>
    <m/>
    <m/>
  </r>
  <r>
    <n v="2025"/>
    <x v="6"/>
    <x v="284"/>
    <x v="102"/>
    <s v="Jammu"/>
    <x v="0"/>
    <x v="70"/>
    <s v="Post Adoption"/>
    <s v="Workshop"/>
    <x v="20"/>
    <s v="Developing Emotional Intelligence for Better Self "/>
    <s v=" "/>
    <s v="Offline"/>
    <x v="246"/>
    <s v="IDPS"/>
    <n v="1"/>
    <n v="50"/>
    <s v="Vipin Gupta"/>
    <s v="Neetu "/>
    <x v="1"/>
    <x v="12"/>
    <x v="71"/>
    <s v=" "/>
    <s v=" "/>
    <x v="0"/>
    <n v="700000"/>
    <n v="300"/>
    <m/>
    <m/>
    <m/>
  </r>
  <r>
    <n v="2025"/>
    <x v="6"/>
    <x v="285"/>
    <x v="103"/>
    <s v="Uttar Pradesh"/>
    <x v="0"/>
    <x v="70"/>
    <s v="Post Adoption"/>
    <s v="Workshop"/>
    <x v="1"/>
    <s v=" "/>
    <s v="Enhanced Grammar and Engaging English"/>
    <s v="Offline"/>
    <x v="247"/>
    <s v="Sarojni Convent School"/>
    <n v="1"/>
    <n v="15"/>
    <s v="Vinay Sodhi"/>
    <s v="Surabhi Jain"/>
    <x v="1"/>
    <x v="7"/>
    <x v="72"/>
    <s v=" "/>
    <s v=" "/>
    <x v="0"/>
    <n v="850000"/>
    <n v="880"/>
    <m/>
    <m/>
    <m/>
  </r>
  <r>
    <n v="2025"/>
    <x v="6"/>
    <x v="285"/>
    <x v="103"/>
    <s v="Uttar Pradesh"/>
    <x v="0"/>
    <x v="70"/>
    <s v="Post Adoption"/>
    <s v="Product Orientation"/>
    <x v="1"/>
    <s v=" "/>
    <s v="Enhanced Grammar and Engaging English"/>
    <s v="Offline"/>
    <x v="247"/>
    <s v="Sarojni Convent School"/>
    <n v="1"/>
    <n v="15"/>
    <s v="Vinay Sodhi"/>
    <s v="Shuja Husain"/>
    <x v="0"/>
    <x v="0"/>
    <x v="72"/>
    <s v=" "/>
    <s v=" "/>
    <x v="0"/>
    <n v="850000"/>
    <n v="880"/>
    <m/>
    <m/>
    <m/>
  </r>
  <r>
    <n v="2025"/>
    <x v="6"/>
    <x v="285"/>
    <x v="103"/>
    <s v="Uttar Pradesh"/>
    <x v="0"/>
    <x v="70"/>
    <s v="Post Adoption"/>
    <s v="Product Orientation"/>
    <x v="5"/>
    <s v=" "/>
    <s v="Science Expert"/>
    <s v="Offline"/>
    <x v="247"/>
    <s v="Sarojni Convent School"/>
    <n v="1"/>
    <n v="15"/>
    <s v="Vinay Sodhi"/>
    <s v="Shuja Husain"/>
    <x v="0"/>
    <x v="0"/>
    <x v="72"/>
    <s v=" "/>
    <s v=" "/>
    <x v="0"/>
    <n v="850000"/>
    <n v="880"/>
    <m/>
    <m/>
    <m/>
  </r>
  <r>
    <n v="2025"/>
    <x v="6"/>
    <x v="285"/>
    <x v="103"/>
    <s v="Uttar Pradesh"/>
    <x v="0"/>
    <x v="70"/>
    <s v="Post Adoption"/>
    <s v="Product Orientation"/>
    <x v="11"/>
    <s v=" "/>
    <s v="Excursions"/>
    <s v="Offline"/>
    <x v="247"/>
    <s v="Sarojni Convent School"/>
    <n v="1"/>
    <n v="15"/>
    <s v="Vinay Sodhi"/>
    <s v="Shuja Husain"/>
    <x v="0"/>
    <x v="0"/>
    <x v="72"/>
    <s v=" "/>
    <s v=" "/>
    <x v="0"/>
    <n v="850000"/>
    <n v="880"/>
    <m/>
    <m/>
    <m/>
  </r>
  <r>
    <n v="2025"/>
    <x v="5"/>
    <x v="286"/>
    <x v="94"/>
    <s v="Delhi"/>
    <x v="0"/>
    <x v="2"/>
    <s v="Post Adoption"/>
    <s v="Workshop"/>
    <x v="21"/>
    <s v="Effective teaching startigeies "/>
    <s v=" "/>
    <s v="Offline"/>
    <x v="248"/>
    <s v="OXFORD ANGEL PUBLIC SCHOOL "/>
    <n v="1"/>
    <n v="30"/>
    <s v="Rajesh Kumar"/>
    <s v="Saumya Gupta"/>
    <x v="0"/>
    <x v="0"/>
    <x v="73"/>
    <s v=" "/>
    <s v=" "/>
    <x v="0"/>
    <n v="1100000"/>
    <n v="550"/>
    <m/>
    <m/>
    <m/>
  </r>
  <r>
    <n v="2025"/>
    <x v="6"/>
    <x v="287"/>
    <x v="102"/>
    <s v="Jammu"/>
    <x v="0"/>
    <x v="2"/>
    <s v="Post Adoption"/>
    <s v="Workshop"/>
    <x v="1"/>
    <s v="Fun Grammar Teaching"/>
    <s v=" "/>
    <s v="Offline"/>
    <x v="249"/>
    <s v="BBN School "/>
    <n v="1"/>
    <n v="60"/>
    <s v="Vipin Gupta"/>
    <s v="Neetu "/>
    <x v="1"/>
    <x v="12"/>
    <x v="74"/>
    <s v=" "/>
    <s v=" "/>
    <x v="0"/>
    <n v="500000"/>
    <n v="1040"/>
    <m/>
    <m/>
    <m/>
  </r>
  <r>
    <n v="2025"/>
    <x v="6"/>
    <x v="288"/>
    <x v="104"/>
    <s v="Uttar Pradesh"/>
    <x v="0"/>
    <x v="2"/>
    <s v="Post Adoption"/>
    <s v="Workshop"/>
    <x v="1"/>
    <s v="English"/>
    <s v="English Expert, Enhanced Science Now, Enhanced Grammar, Senses, Cascade"/>
    <s v="Offline"/>
    <x v="250"/>
    <s v="Suneel Kumar International School "/>
    <n v="1"/>
    <n v="38"/>
    <s v="Ajay Singh"/>
    <s v="Sumit Bhardwaj"/>
    <x v="0"/>
    <x v="0"/>
    <x v="75"/>
    <s v="English Expert 1-5, Enhanced Science Now 3-8, Enhanced Grammar 1-8, Senses 1&amp;2, Cascade 3-8"/>
    <s v=" "/>
    <x v="0"/>
    <n v="700000"/>
    <n v="720"/>
    <m/>
    <m/>
    <m/>
  </r>
  <r>
    <n v="2025"/>
    <x v="6"/>
    <x v="289"/>
    <x v="102"/>
    <s v="Jammu"/>
    <x v="0"/>
    <x v="106"/>
    <s v="Post Adoption"/>
    <s v="Workshop"/>
    <x v="1"/>
    <s v="English"/>
    <s v="Enhanced Eng Alive, Enhnaced Grammar "/>
    <s v="Offline"/>
    <x v="251"/>
    <s v="RM Public School"/>
    <n v="1"/>
    <n v="40"/>
    <s v="Vipin Gupta"/>
    <s v="Neha Atal"/>
    <x v="1"/>
    <x v="1"/>
    <x v="76"/>
    <s v="Enhanced Eng Alive 4-8, Enhnaced Grammar 6"/>
    <s v=" "/>
    <x v="0"/>
    <n v="300000"/>
    <n v="1440"/>
    <m/>
    <m/>
    <m/>
  </r>
  <r>
    <n v="2025"/>
    <x v="6"/>
    <x v="290"/>
    <x v="102"/>
    <s v="Jammu"/>
    <x v="0"/>
    <x v="74"/>
    <s v="Post Adoption"/>
    <s v="Workshop"/>
    <x v="10"/>
    <s v="Mathematics"/>
    <s v="Perfect Maths"/>
    <s v="Offline"/>
    <x v="252"/>
    <s v="RMG Public School Akhnoor, Jammu"/>
    <n v="1"/>
    <n v="45"/>
    <s v="Vipin Gupta"/>
    <s v="Neha Atal"/>
    <x v="1"/>
    <x v="1"/>
    <x v="77"/>
    <s v="Perfect Maths 1-8"/>
    <s v=" "/>
    <x v="0"/>
    <n v="400000"/>
    <n v="960"/>
    <m/>
    <m/>
    <m/>
  </r>
  <r>
    <n v="2025"/>
    <x v="6"/>
    <x v="291"/>
    <x v="102"/>
    <s v="Jammu"/>
    <x v="0"/>
    <x v="3"/>
    <s v="Post Adoption"/>
    <s v="Workshop"/>
    <x v="1"/>
    <s v="English"/>
    <s v="English Alive, Enhanced Grammar "/>
    <s v="Offline"/>
    <x v="253"/>
    <s v="SGSD International School"/>
    <n v="1"/>
    <n v="40"/>
    <s v="Vipin Gupta"/>
    <s v="Neha Atal"/>
    <x v="1"/>
    <x v="1"/>
    <x v="78"/>
    <s v="Enhaced Grammar 1-8, Enhanced English Alive 1-8"/>
    <s v=" "/>
    <x v="0"/>
    <n v="200000"/>
    <n v="720"/>
    <m/>
    <m/>
    <m/>
  </r>
  <r>
    <n v="2025"/>
    <x v="5"/>
    <x v="292"/>
    <x v="94"/>
    <s v="Delhi"/>
    <x v="0"/>
    <x v="76"/>
    <s v="Post Adoption"/>
    <s v="Workshop"/>
    <x v="1"/>
    <s v="Basic rules of English language."/>
    <s v=" "/>
    <s v="Offline"/>
    <x v="237"/>
    <s v="MAHARAJA AGRARSN PUBLIC SCHOOL"/>
    <n v="1"/>
    <n v="250"/>
    <s v="Saurabh Kapoor"/>
    <s v="Sonia Duggal"/>
    <x v="1"/>
    <x v="8"/>
    <x v="79"/>
    <s v=" "/>
    <s v=" "/>
    <x v="0"/>
    <m/>
    <m/>
    <m/>
    <m/>
    <m/>
  </r>
  <r>
    <n v="2025"/>
    <x v="6"/>
    <x v="293"/>
    <x v="105"/>
    <s v="Rajasthan"/>
    <x v="0"/>
    <x v="4"/>
    <s v="Post Adoption"/>
    <s v="Workshop"/>
    <x v="20"/>
    <s v="Experiential Learning "/>
    <s v=" "/>
    <s v="Offline"/>
    <x v="254"/>
    <s v=" ARIHANT INTERNATIONAL SCHOOL "/>
    <n v="1"/>
    <n v="30"/>
    <s v="Bhanu Prakash"/>
    <s v="Saumya Gupta"/>
    <x v="0"/>
    <x v="0"/>
    <x v="80"/>
    <s v=" "/>
    <s v=" "/>
    <x v="0"/>
    <m/>
    <n v="1040"/>
    <m/>
    <m/>
    <m/>
  </r>
  <r>
    <n v="2025"/>
    <x v="6"/>
    <x v="294"/>
    <x v="93"/>
    <s v="Uttar Pradesh"/>
    <x v="0"/>
    <x v="107"/>
    <s v="Post Adoption"/>
    <s v="Workshop"/>
    <x v="0"/>
    <s v="Teaching Methodology for Foundational Stage"/>
    <s v="Smart Start"/>
    <s v="Offline"/>
    <x v="255"/>
    <s v="New Public School"/>
    <n v="1"/>
    <n v="22"/>
    <s v="Vinay Sodhi"/>
    <s v="Surabhi Jain"/>
    <x v="1"/>
    <x v="7"/>
    <x v="81"/>
    <s v=" "/>
    <s v=" "/>
    <x v="0"/>
    <n v="200000"/>
    <n v="1200"/>
    <m/>
    <m/>
    <m/>
  </r>
  <r>
    <n v="2025"/>
    <x v="6"/>
    <x v="294"/>
    <x v="93"/>
    <s v="Uttar Pradesh"/>
    <x v="0"/>
    <x v="107"/>
    <s v="Post Adoption"/>
    <s v="Product Orientation"/>
    <x v="0"/>
    <s v=" "/>
    <s v="Smart Start"/>
    <s v="Offline"/>
    <x v="255"/>
    <s v="New Public School"/>
    <n v="1"/>
    <n v="22"/>
    <s v="Vinay Sodhi"/>
    <s v="Shuja Husain"/>
    <x v="0"/>
    <x v="0"/>
    <x v="81"/>
    <s v=" "/>
    <s v=" "/>
    <x v="0"/>
    <n v="200000"/>
    <n v="1200"/>
    <m/>
    <m/>
    <m/>
  </r>
  <r>
    <n v="2025"/>
    <x v="6"/>
    <x v="295"/>
    <x v="106"/>
    <s v="Uttar Pradesh"/>
    <x v="0"/>
    <x v="77"/>
    <s v="Post Adoption"/>
    <s v="Product Orientation"/>
    <x v="1"/>
    <s v=" "/>
    <s v="Enhanced Engaging English, Enhanced Grammar"/>
    <s v="Online"/>
    <x v="256"/>
    <s v="J.K Kids Dreamland"/>
    <n v="1"/>
    <n v="7"/>
    <s v="Vinay Sodhi"/>
    <s v="Shuja Husain"/>
    <x v="0"/>
    <x v="0"/>
    <x v="82"/>
    <s v=" "/>
    <s v=" "/>
    <x v="0"/>
    <n v="900000"/>
    <n v="640"/>
    <m/>
    <m/>
    <m/>
  </r>
  <r>
    <n v="2025"/>
    <x v="6"/>
    <x v="295"/>
    <x v="106"/>
    <s v="Uttar Pradesh"/>
    <x v="0"/>
    <x v="77"/>
    <s v="Post Adoption"/>
    <s v="Product Orientation"/>
    <x v="5"/>
    <s v=" "/>
    <s v="Science Expert"/>
    <s v="Online"/>
    <x v="256"/>
    <s v="J.K Kids Dreamland"/>
    <n v="1"/>
    <n v="7"/>
    <s v="Vinay Sodhi"/>
    <s v="Shuja Husain"/>
    <x v="0"/>
    <x v="0"/>
    <x v="82"/>
    <s v=" "/>
    <s v=" "/>
    <x v="0"/>
    <n v="900000"/>
    <n v="640"/>
    <m/>
    <m/>
    <m/>
  </r>
  <r>
    <n v="2025"/>
    <x v="6"/>
    <x v="295"/>
    <x v="106"/>
    <s v="Uttar Pradesh"/>
    <x v="0"/>
    <x v="77"/>
    <s v="Post Adoption"/>
    <s v="Product Orientation"/>
    <x v="10"/>
    <s v=" "/>
    <s v="Math Expert"/>
    <s v="Online"/>
    <x v="256"/>
    <s v="J.K Kids Dreamland"/>
    <n v="1"/>
    <n v="7"/>
    <s v="Vinay Sodhi"/>
    <s v="Shuja Husain"/>
    <x v="0"/>
    <x v="0"/>
    <x v="82"/>
    <s v=" "/>
    <s v=" "/>
    <x v="0"/>
    <n v="900000"/>
    <n v="640"/>
    <m/>
    <m/>
    <m/>
  </r>
  <r>
    <n v="2025"/>
    <x v="5"/>
    <x v="296"/>
    <x v="107"/>
    <s v="Uttar Pradesh"/>
    <x v="0"/>
    <x v="108"/>
    <s v="Post Adoption"/>
    <s v="Product Orientation"/>
    <x v="1"/>
    <s v=" "/>
    <s v="English expert"/>
    <s v="Offline"/>
    <x v="257"/>
    <s v="VDG Infotech Pvt. Ltd. "/>
    <n v="2"/>
    <n v="25"/>
    <s v="Saurabh Kapoor"/>
    <s v="Saumya Gupta"/>
    <x v="0"/>
    <x v="0"/>
    <x v="83"/>
    <s v=" "/>
    <s v=" "/>
    <x v="0"/>
    <m/>
    <m/>
    <m/>
    <m/>
    <m/>
  </r>
  <r>
    <n v="2025"/>
    <x v="5"/>
    <x v="296"/>
    <x v="107"/>
    <s v="Uttar Pradesh"/>
    <x v="0"/>
    <x v="108"/>
    <s v="Post Adoption"/>
    <s v="Product Orientation"/>
    <x v="10"/>
    <s v=" "/>
    <s v="Dimensions"/>
    <s v="Offline"/>
    <x v="257"/>
    <s v="VDG Infotech Pvt. Ltd. "/>
    <n v="2"/>
    <n v="25"/>
    <s v="Saurabh Kapoor"/>
    <s v="Saumya Gupta"/>
    <x v="0"/>
    <x v="0"/>
    <x v="83"/>
    <s v=" "/>
    <s v=" "/>
    <x v="0"/>
    <m/>
    <m/>
    <m/>
    <m/>
    <m/>
  </r>
  <r>
    <n v="2025"/>
    <x v="5"/>
    <x v="296"/>
    <x v="107"/>
    <s v="Uttar Pradesh"/>
    <x v="0"/>
    <x v="108"/>
    <s v="Post Adoption"/>
    <s v="Product Orientation"/>
    <x v="5"/>
    <s v=" "/>
    <s v="Incredible Science"/>
    <s v="Offline"/>
    <x v="257"/>
    <s v="VDG Infotech Pvt. Ltd. "/>
    <n v="2"/>
    <n v="25"/>
    <s v="Saurabh Kapoor"/>
    <s v="Saumya Gupta"/>
    <x v="0"/>
    <x v="0"/>
    <x v="83"/>
    <s v=" "/>
    <s v=" "/>
    <x v="0"/>
    <m/>
    <m/>
    <m/>
    <m/>
    <m/>
  </r>
  <r>
    <n v="2025"/>
    <x v="5"/>
    <x v="296"/>
    <x v="107"/>
    <s v="Uttar Pradesh"/>
    <x v="0"/>
    <x v="108"/>
    <s v="Post Adoption"/>
    <s v="Product Orientation"/>
    <x v="11"/>
    <s v=" "/>
    <s v="Cascade"/>
    <s v="Offline"/>
    <x v="257"/>
    <s v="VDG Infotech Pvt. Ltd. "/>
    <n v="2"/>
    <n v="25"/>
    <s v="Saurabh Kapoor"/>
    <s v="Saumya Gupta"/>
    <x v="0"/>
    <x v="0"/>
    <x v="83"/>
    <s v=" "/>
    <s v=" "/>
    <x v="0"/>
    <m/>
    <m/>
    <m/>
    <m/>
    <m/>
  </r>
  <r>
    <n v="2025"/>
    <x v="5"/>
    <x v="296"/>
    <x v="107"/>
    <s v="Uttar Pradesh"/>
    <x v="0"/>
    <x v="108"/>
    <s v="Post Adoption"/>
    <s v="Product Orientation"/>
    <x v="22"/>
    <s v=" "/>
    <s v="Arambh"/>
    <s v="Offline"/>
    <x v="257"/>
    <s v="VDG Infotech Pvt. Ltd. "/>
    <n v="2"/>
    <n v="25"/>
    <s v="Saurabh Kapoor"/>
    <s v="Saumya Gupta"/>
    <x v="0"/>
    <x v="0"/>
    <x v="83"/>
    <s v=" "/>
    <s v=" "/>
    <x v="0"/>
    <m/>
    <m/>
    <m/>
    <m/>
    <m/>
  </r>
  <r>
    <n v="2025"/>
    <x v="5"/>
    <x v="296"/>
    <x v="107"/>
    <s v="Uttar Pradesh"/>
    <x v="0"/>
    <x v="108"/>
    <s v="Post Adoption"/>
    <s v="Product Orientation"/>
    <x v="8"/>
    <s v=" "/>
    <s v="Revised Windmill Plus"/>
    <s v="Offline"/>
    <x v="257"/>
    <s v="VDG Infotech Pvt. Ltd. "/>
    <n v="2"/>
    <n v="25"/>
    <s v="Saurabh Kapoor"/>
    <s v="Saumya Gupta"/>
    <x v="0"/>
    <x v="0"/>
    <x v="83"/>
    <s v=" "/>
    <s v=" "/>
    <x v="0"/>
    <m/>
    <m/>
    <m/>
    <m/>
    <m/>
  </r>
  <r>
    <n v="2025"/>
    <x v="5"/>
    <x v="297"/>
    <x v="94"/>
    <s v="Delhi"/>
    <x v="0"/>
    <x v="108"/>
    <s v="Pre-Adoption"/>
    <s v="Workshop"/>
    <x v="0"/>
    <s v="Quiz"/>
    <s v=" "/>
    <s v="Offline"/>
    <x v="258"/>
    <s v="QUEEN MARYS SCHOOL "/>
    <n v="16"/>
    <n v="32"/>
    <s v="Saurabh Kapoor"/>
    <s v="Titash Banerjea"/>
    <x v="1"/>
    <x v="5"/>
    <x v="84"/>
    <s v=" "/>
    <s v=" "/>
    <x v="0"/>
    <m/>
    <m/>
    <m/>
    <m/>
    <m/>
  </r>
  <r>
    <n v="2025"/>
    <x v="5"/>
    <x v="298"/>
    <x v="107"/>
    <s v="Uttar Pradesh"/>
    <x v="0"/>
    <x v="83"/>
    <s v="Post Adoption"/>
    <s v="Product Orientation"/>
    <x v="8"/>
    <s v=" "/>
    <s v="Revised Windmill Plus"/>
    <s v="Offline"/>
    <x v="257"/>
    <s v="VDG Infotech Pvt. Ltd. "/>
    <n v="2"/>
    <n v="5"/>
    <s v="Saurabh Kapoor"/>
    <s v="Saumya Gupta"/>
    <x v="0"/>
    <x v="0"/>
    <x v="83"/>
    <s v=" "/>
    <s v=" "/>
    <x v="0"/>
    <m/>
    <m/>
    <m/>
    <m/>
    <m/>
  </r>
  <r>
    <n v="2025"/>
    <x v="5"/>
    <x v="298"/>
    <x v="107"/>
    <s v="Uttar Pradesh"/>
    <x v="0"/>
    <x v="83"/>
    <s v="Post Adoption"/>
    <s v="Product Orientation"/>
    <x v="22"/>
    <s v=" "/>
    <s v="Arambh"/>
    <s v="Offline"/>
    <x v="257"/>
    <s v="VDG Infotech Pvt. Ltd. "/>
    <n v="2"/>
    <n v="5"/>
    <s v="Saurabh Kapoor"/>
    <s v="Saumya Gupta"/>
    <x v="0"/>
    <x v="0"/>
    <x v="83"/>
    <s v=" "/>
    <s v=" "/>
    <x v="0"/>
    <m/>
    <m/>
    <m/>
    <m/>
    <m/>
  </r>
  <r>
    <n v="2025"/>
    <x v="6"/>
    <x v="299"/>
    <x v="108"/>
    <s v="Uttar Pradesh"/>
    <x v="0"/>
    <x v="83"/>
    <s v="Post Adoption"/>
    <s v="Workshop"/>
    <x v="1"/>
    <s v="Effective Teaching Skills"/>
    <s v="Tune In"/>
    <s v="Offline"/>
    <x v="244"/>
    <s v="Chanakya Academy"/>
    <n v="1"/>
    <n v="26"/>
    <s v="Suryakant Singh"/>
    <s v="Rashmi Singh"/>
    <x v="1"/>
    <x v="7"/>
    <x v="69"/>
    <s v=" "/>
    <s v=" "/>
    <x v="0"/>
    <n v="500000"/>
    <n v="360"/>
    <m/>
    <m/>
    <m/>
  </r>
  <r>
    <n v="2025"/>
    <x v="6"/>
    <x v="300"/>
    <x v="109"/>
    <s v="Uttar Pradesh"/>
    <x v="0"/>
    <x v="80"/>
    <s v="Post Adoption"/>
    <s v="Workshop"/>
    <x v="1"/>
    <s v="English"/>
    <s v="Enhanced Collins English Grammar and Composition"/>
    <s v="Offline"/>
    <x v="259"/>
    <s v="SR International School"/>
    <n v="1"/>
    <n v="37"/>
    <s v="Himmat Singh"/>
    <s v="Sumit Bhardwaj"/>
    <x v="0"/>
    <x v="0"/>
    <x v="85"/>
    <s v="Enhanced Grammar 3-8"/>
    <s v=" "/>
    <x v="0"/>
    <n v="200000"/>
    <n v="110"/>
    <n v="880"/>
    <m/>
    <m/>
  </r>
  <r>
    <n v="2025"/>
    <x v="6"/>
    <x v="301"/>
    <x v="109"/>
    <s v="Uttar Pradesh"/>
    <x v="0"/>
    <x v="80"/>
    <s v="Post Adoption"/>
    <s v="School Visit"/>
    <x v="1"/>
    <s v="Spelling Bee "/>
    <s v="Enhanced Collins English Grammar and Composition"/>
    <s v="Offline"/>
    <x v="260"/>
    <s v="Jingle Bells School"/>
    <n v="1"/>
    <n v="1"/>
    <s v="Himmat Singh"/>
    <s v="Sumit Bhardwaj"/>
    <x v="0"/>
    <x v="0"/>
    <x v="86"/>
    <s v="Enhanced Grammar 6-8"/>
    <s v=" "/>
    <x v="0"/>
    <n v="500000"/>
    <n v="280"/>
    <n v="2240"/>
    <m/>
    <m/>
  </r>
  <r>
    <n v="2025"/>
    <x v="6"/>
    <x v="302"/>
    <x v="110"/>
    <s v="Uttar Pradesh"/>
    <x v="0"/>
    <x v="109"/>
    <s v="Post Adoption"/>
    <s v="School Visit"/>
    <x v="1"/>
    <s v="Spelling Bee "/>
    <s v="None"/>
    <s v="Offline"/>
    <x v="261"/>
    <s v="Kanha Makhan School"/>
    <n v="1"/>
    <n v="1"/>
    <s v="Shankar Upadhyay"/>
    <s v="Sumit Bhardwaj"/>
    <x v="0"/>
    <x v="0"/>
    <x v="13"/>
    <s v="Non User"/>
    <s v=" "/>
    <x v="1"/>
    <s v=" 250000"/>
    <n v="700"/>
    <m/>
    <m/>
    <m/>
  </r>
  <r>
    <n v="2025"/>
    <x v="6"/>
    <x v="303"/>
    <x v="110"/>
    <s v="Uttar Pradesh"/>
    <x v="0"/>
    <x v="109"/>
    <s v="Post Adoption"/>
    <s v="Product Orientation"/>
    <x v="1"/>
    <s v="Revised Tune In"/>
    <s v="Revised Tune In"/>
    <s v="Offline"/>
    <x v="262"/>
    <s v="Mount Hill Scholars Academy"/>
    <n v="1"/>
    <n v="4"/>
    <s v="Shankar Upadhyay"/>
    <s v="Sumit Bhardwaj"/>
    <x v="0"/>
    <x v="0"/>
    <x v="6"/>
    <s v="Revised Tune In 1-8"/>
    <s v=" "/>
    <x v="0"/>
    <n v="200000"/>
    <n v="1200"/>
    <m/>
    <m/>
    <m/>
  </r>
  <r>
    <n v="2025"/>
    <x v="6"/>
    <x v="304"/>
    <x v="111"/>
    <s v="Uttar Pradesh"/>
    <x v="0"/>
    <x v="78"/>
    <s v="Post Adoption"/>
    <s v="Workshop"/>
    <x v="10"/>
    <s v=" "/>
    <s v="Cherry Blossoms, English Expert, Perfect Maths, Enhanced Grammar, Incredible Science, Updated Knowledge Lighthouse, Aarambh, Cascade, Collins Smart tech"/>
    <s v="Offline"/>
    <x v="263"/>
    <s v="Divyanand International School"/>
    <n v="1"/>
    <n v="14"/>
    <s v="Ajay Singh"/>
    <s v="Sumit Bhardwaj"/>
    <x v="0"/>
    <x v="0"/>
    <x v="87"/>
    <s v="Cherry Blossoms Nur -UKG, English Expert 1-8, Perfect Maths 1-8, Enhanced Grammar 1-8, Incredible Science 3-8, Updated Knowledge Lighthouse1-8, Aarambh 1-5, Cascade 3-8, Collins Smart tech 1-8"/>
    <s v=" "/>
    <x v="0"/>
    <n v="200000"/>
    <n v="20"/>
    <n v="160"/>
    <m/>
    <m/>
  </r>
  <r>
    <n v="2025"/>
    <x v="6"/>
    <x v="304"/>
    <x v="111"/>
    <s v="Uttar Pradesh"/>
    <x v="0"/>
    <x v="78"/>
    <s v="Post Adoption"/>
    <s v="Product Orientation"/>
    <x v="10"/>
    <s v=" "/>
    <s v="Cherry Blossoms, English Expert, Perfect Maths, Enhanced Grammar, Incredible Science, Updated Knowledge Lighthouse, Aarambh, Cascade, Collins Smart tech"/>
    <s v="Offline"/>
    <x v="263"/>
    <s v="Divyanand International School"/>
    <n v="1"/>
    <n v="14"/>
    <s v="Ajay Singh"/>
    <s v="Sumit Bhardwaj"/>
    <x v="0"/>
    <x v="0"/>
    <x v="87"/>
    <s v="Cherry Blossoms Nur -UKG, English Expert 1-8, Perfect Maths 1-8, Enhanced Grammar 1-8, Incredible Science 3-8, Updated Knowledge Lighthouse1-8, Aarambh 1-5, Cascade 3-8, Collins Smart tech 1-8"/>
    <s v=" "/>
    <x v="0"/>
    <n v="200000"/>
    <n v="20"/>
    <n v="160"/>
    <m/>
    <m/>
  </r>
  <r>
    <n v="2025"/>
    <x v="6"/>
    <x v="305"/>
    <x v="112"/>
    <s v="Punjab"/>
    <x v="0"/>
    <x v="110"/>
    <s v="Post Adoption"/>
    <s v="Workshop"/>
    <x v="1"/>
    <s v=" "/>
    <s v="English Expert,Revised Tune In, Enhanced Collins Grammar &amp; Coposition, Collins Smart Start -Skills,Little Learners Hindi"/>
    <s v="Offline"/>
    <x v="264"/>
    <s v="Maxim Merry School "/>
    <n v="1"/>
    <n v="40"/>
    <s v="Aditya Pande"/>
    <s v="Mridul Jhingan"/>
    <x v="1"/>
    <x v="1"/>
    <x v="88"/>
    <s v="English Expert,Revised Tune In 1-8, Enhanced Collins Grammar &amp; Coposition 1-8, Collins Smart Start -Skills,Little Learners Hindi Nur-UKG"/>
    <s v=" "/>
    <x v="0"/>
    <n v="630000"/>
    <n v="90"/>
    <n v="720"/>
    <m/>
    <m/>
  </r>
  <r>
    <n v="2025"/>
    <x v="5"/>
    <x v="306"/>
    <x v="94"/>
    <s v="Delhi"/>
    <x v="1"/>
    <x v="8"/>
    <s v="Post Adoption"/>
    <s v="Workshop"/>
    <x v="14"/>
    <s v="General Knowledge "/>
    <s v="None"/>
    <s v="Offline"/>
    <x v="265"/>
    <s v="Rukmini Devi Public School"/>
    <n v="10"/>
    <n v="60"/>
    <s v="Ankit Bajpai"/>
    <s v="Seema Chari"/>
    <x v="1"/>
    <x v="0"/>
    <x v="89"/>
    <s v="Arambh 1-8, Cascade 6, CLL LKG and UKG, Smart Start Nursery, Enhanced Grammar 6-8, English Expert 6,7, Windmills Plus 1-5"/>
    <s v=" "/>
    <x v="0"/>
    <n v="2500000"/>
    <n v="6750"/>
    <m/>
    <m/>
    <m/>
  </r>
  <r>
    <n v="2025"/>
    <x v="5"/>
    <x v="307"/>
    <x v="113"/>
    <s v="Ghaziabad"/>
    <x v="1"/>
    <x v="111"/>
    <s v="Pre-Adoption"/>
    <s v="Workshop"/>
    <x v="20"/>
    <s v="Experiential Learning "/>
    <s v=" "/>
    <s v="Offline"/>
    <x v="266"/>
    <s v="Darshana The School "/>
    <n v="1"/>
    <n v="35"/>
    <s v="Rajat "/>
    <s v="Saumya Gupta"/>
    <x v="0"/>
    <x v="0"/>
    <x v="90"/>
    <s v=" "/>
    <s v=" "/>
    <x v="0"/>
    <n v="400000"/>
    <n v="560"/>
    <m/>
    <m/>
    <m/>
  </r>
  <r>
    <n v="2025"/>
    <x v="5"/>
    <x v="308"/>
    <x v="114"/>
    <s v="Haryana"/>
    <x v="1"/>
    <x v="112"/>
    <s v="Post Adoption"/>
    <s v="Workshop"/>
    <x v="20"/>
    <s v="Effective Teaching Methodology"/>
    <s v=" "/>
    <s v="Offline"/>
    <x v="267"/>
    <s v="Saraswati Vidya vihar "/>
    <n v="5"/>
    <n v="35"/>
    <s v="Ankit Sharma"/>
    <s v="Saumya Gupta"/>
    <x v="0"/>
    <x v="0"/>
    <x v="91"/>
    <s v=" "/>
    <s v=" "/>
    <x v="0"/>
    <n v="250000"/>
    <n v="480"/>
    <m/>
    <m/>
    <m/>
  </r>
  <r>
    <n v="2025"/>
    <x v="5"/>
    <x v="309"/>
    <x v="114"/>
    <s v="Haryana"/>
    <x v="1"/>
    <x v="9"/>
    <s v="Post Adoption"/>
    <s v="Classroom Observation"/>
    <x v="20"/>
    <s v="Classroom Observation"/>
    <s v=" "/>
    <s v="Offline"/>
    <x v="268"/>
    <s v="JSM School "/>
    <s v=" "/>
    <n v="15"/>
    <s v="Ankit Sharma"/>
    <s v="Saumya Gupta"/>
    <x v="0"/>
    <x v="0"/>
    <x v="92"/>
    <s v=" "/>
    <s v=" "/>
    <x v="0"/>
    <n v="600000"/>
    <n v="520"/>
    <m/>
    <m/>
    <m/>
  </r>
  <r>
    <n v="2025"/>
    <x v="5"/>
    <x v="310"/>
    <x v="92"/>
    <s v="Uttar Pradesh"/>
    <x v="1"/>
    <x v="10"/>
    <s v="Post Adoption"/>
    <s v="Product Orientation"/>
    <x v="0"/>
    <s v=" "/>
    <s v="Smart Start"/>
    <s v="Offline"/>
    <x v="269"/>
    <s v="White Canvas School "/>
    <n v="1"/>
    <n v="10"/>
    <s v="Harish Chandra "/>
    <s v="Sumit Bhardwaj"/>
    <x v="0"/>
    <x v="0"/>
    <x v="93"/>
    <s v="Smart Start Nur - UKG"/>
    <s v=" "/>
    <x v="0"/>
    <n v="250000"/>
    <n v="480"/>
    <m/>
    <m/>
    <m/>
  </r>
  <r>
    <n v="2025"/>
    <x v="5"/>
    <x v="311"/>
    <x v="92"/>
    <s v="Uttar Pradesh"/>
    <x v="1"/>
    <x v="10"/>
    <s v="Pre-Adoption"/>
    <s v="Workshop"/>
    <x v="1"/>
    <s v=" "/>
    <s v="None"/>
    <s v="Offline"/>
    <x v="270"/>
    <s v="Kaushalya World School"/>
    <n v="10"/>
    <n v="20"/>
    <s v="Harish Chandra "/>
    <s v="Sumit Bhardwaj"/>
    <x v="0"/>
    <x v="0"/>
    <x v="13"/>
    <s v="None"/>
    <s v=" "/>
    <x v="1"/>
    <s v="Non User "/>
    <m/>
    <m/>
    <m/>
    <m/>
  </r>
  <r>
    <n v="2025"/>
    <x v="6"/>
    <x v="312"/>
    <x v="101"/>
    <s v="Uttar Pradesh"/>
    <x v="1"/>
    <x v="69"/>
    <s v="Post Adoption"/>
    <s v="Product Orientation"/>
    <x v="1"/>
    <s v=" "/>
    <s v="Engaging English"/>
    <s v="Offline"/>
    <x v="244"/>
    <s v="Chanakya Academy"/>
    <n v="1"/>
    <n v="8"/>
    <s v="Suryakant Singh"/>
    <s v="Shuja Husain"/>
    <x v="0"/>
    <x v="0"/>
    <x v="94"/>
    <s v=" "/>
    <s v="Sessioon went well"/>
    <x v="0"/>
    <n v="500000"/>
    <n v="360"/>
    <m/>
    <m/>
    <m/>
  </r>
  <r>
    <n v="2025"/>
    <x v="6"/>
    <x v="313"/>
    <x v="101"/>
    <s v="Uttar Pradesh"/>
    <x v="1"/>
    <x v="69"/>
    <s v="Pre-Adoption"/>
    <s v="Product Demo"/>
    <x v="9"/>
    <s v=" "/>
    <s v="Barrington Stoke"/>
    <s v="Offline"/>
    <x v="271"/>
    <s v="Scholor Sr.sec school"/>
    <n v="1"/>
    <n v="1"/>
    <s v="Suryakant Singh"/>
    <s v="Shuja Husain"/>
    <x v="0"/>
    <x v="0"/>
    <x v="95"/>
    <s v=" "/>
    <s v="Sessioon went well"/>
    <x v="0"/>
    <n v="280000"/>
    <n v="360"/>
    <m/>
    <m/>
    <m/>
  </r>
  <r>
    <n v="2025"/>
    <x v="5"/>
    <x v="314"/>
    <x v="94"/>
    <s v="Delhi"/>
    <x v="1"/>
    <x v="113"/>
    <s v="Post Adoption"/>
    <s v="Workshop"/>
    <x v="1"/>
    <s v="Storytelling Workshop"/>
    <s v="Collins Infinity"/>
    <s v="Offline"/>
    <x v="272"/>
    <s v="DWARKA INTERNATIONAL SCHOOL "/>
    <s v=" "/>
    <n v="400"/>
    <s v="Saurabh Kapoor"/>
    <s v="Sonia Duggal"/>
    <x v="1"/>
    <x v="8"/>
    <x v="96"/>
    <s v=" "/>
    <s v=" "/>
    <x v="0"/>
    <n v="2000000"/>
    <n v="2000"/>
    <m/>
    <m/>
    <m/>
  </r>
  <r>
    <n v="2025"/>
    <x v="5"/>
    <x v="315"/>
    <x v="115"/>
    <s v="Haryana"/>
    <x v="1"/>
    <x v="16"/>
    <s v="Post Adoption"/>
    <s v="Product Orientation"/>
    <x v="10"/>
    <s v=" "/>
    <s v="Dimensions"/>
    <s v="Offline"/>
    <x v="273"/>
    <s v="Oxford  School"/>
    <s v=" "/>
    <s v=" "/>
    <s v="Ankit Sharma"/>
    <s v="Saumya Gupta"/>
    <x v="0"/>
    <x v="0"/>
    <x v="97"/>
    <s v=" "/>
    <s v=" "/>
    <x v="0"/>
    <m/>
    <m/>
    <m/>
    <m/>
    <m/>
  </r>
  <r>
    <n v="2025"/>
    <x v="5"/>
    <x v="315"/>
    <x v="115"/>
    <s v="Haryana"/>
    <x v="1"/>
    <x v="16"/>
    <s v="Post Adoption"/>
    <s v="Product Orientation"/>
    <x v="1"/>
    <s v=" "/>
    <s v="English expert and Grammar"/>
    <s v="Offline"/>
    <x v="273"/>
    <s v="Oxford  School"/>
    <s v=" "/>
    <s v=" "/>
    <s v="Ankit Sharma"/>
    <s v="Saumya Gupta"/>
    <x v="0"/>
    <x v="0"/>
    <x v="97"/>
    <s v=" "/>
    <s v=" "/>
    <x v="0"/>
    <m/>
    <m/>
    <m/>
    <m/>
    <m/>
  </r>
  <r>
    <n v="2025"/>
    <x v="5"/>
    <x v="315"/>
    <x v="115"/>
    <s v="Haryana"/>
    <x v="1"/>
    <x v="16"/>
    <s v="Post Adoption"/>
    <s v="Product Orientation"/>
    <x v="5"/>
    <s v=" "/>
    <s v="Science Now"/>
    <s v="Offline"/>
    <x v="273"/>
    <s v="Oxford  School"/>
    <s v=" "/>
    <s v=" "/>
    <s v="Ankit Sharma"/>
    <s v="Saumya Gupta"/>
    <x v="0"/>
    <x v="0"/>
    <x v="97"/>
    <s v=" "/>
    <s v=" "/>
    <x v="0"/>
    <m/>
    <m/>
    <m/>
    <m/>
    <m/>
  </r>
  <r>
    <n v="2025"/>
    <x v="5"/>
    <x v="315"/>
    <x v="115"/>
    <s v="Haryana"/>
    <x v="1"/>
    <x v="16"/>
    <s v="Post Adoption"/>
    <s v="Product Orientation"/>
    <x v="11"/>
    <s v=" "/>
    <s v="Cascade"/>
    <s v="Offline"/>
    <x v="273"/>
    <s v="Oxford  School"/>
    <s v=" "/>
    <s v=" "/>
    <s v="Ankit Sharma"/>
    <s v="Saumya Gupta"/>
    <x v="0"/>
    <x v="0"/>
    <x v="97"/>
    <s v=" "/>
    <s v=" "/>
    <x v="0"/>
    <m/>
    <m/>
    <m/>
    <m/>
    <m/>
  </r>
  <r>
    <n v="2025"/>
    <x v="5"/>
    <x v="316"/>
    <x v="116"/>
    <s v="Uttar Pradesh"/>
    <x v="1"/>
    <x v="16"/>
    <s v="Post Adoption"/>
    <s v="Workshop"/>
    <x v="10"/>
    <s v=" "/>
    <s v="None"/>
    <s v="Offline"/>
    <x v="274"/>
    <s v="Indraprastha Global School"/>
    <n v="10"/>
    <n v="24"/>
    <s v="Harish Chandra "/>
    <s v="Sumit Bhardwaj"/>
    <x v="0"/>
    <x v="0"/>
    <x v="98"/>
    <s v="Enhanced English Alive 3-5, Enhanced Grammar 3-8"/>
    <s v=" "/>
    <x v="0"/>
    <n v="500000"/>
    <n v="1200"/>
    <m/>
    <m/>
    <m/>
  </r>
  <r>
    <n v="2025"/>
    <x v="5"/>
    <x v="317"/>
    <x v="117"/>
    <s v="Haryana"/>
    <x v="1"/>
    <x v="17"/>
    <s v="Post Adoption"/>
    <s v="Workshop"/>
    <x v="21"/>
    <s v="Experiential Learning"/>
    <s v=" "/>
    <s v="Offline"/>
    <x v="275"/>
    <s v="Orange county school "/>
    <s v=" "/>
    <s v=" "/>
    <s v="Rahul Sharma"/>
    <s v="Saumya Gupta"/>
    <x v="0"/>
    <x v="0"/>
    <x v="99"/>
    <s v=" "/>
    <s v=" "/>
    <x v="0"/>
    <n v="300000"/>
    <n v="320"/>
    <m/>
    <m/>
    <m/>
  </r>
  <r>
    <n v="2025"/>
    <x v="6"/>
    <x v="318"/>
    <x v="118"/>
    <s v="J&amp;K"/>
    <x v="1"/>
    <x v="114"/>
    <s v="Pre-Adoption"/>
    <s v="Product Demo"/>
    <x v="2"/>
    <s v=" "/>
    <s v="Collins Infinity"/>
    <s v="Offline"/>
    <x v="276"/>
    <s v=" International Islamic School Srinagar "/>
    <n v="2"/>
    <n v="4"/>
    <s v="Vipin Gupta"/>
    <s v="Saumya Gupta"/>
    <x v="0"/>
    <x v="0"/>
    <x v="100"/>
    <s v=" "/>
    <s v=" "/>
    <x v="1"/>
    <m/>
    <m/>
    <m/>
    <m/>
    <m/>
  </r>
  <r>
    <n v="2025"/>
    <x v="6"/>
    <x v="318"/>
    <x v="118"/>
    <s v="J&amp;K"/>
    <x v="1"/>
    <x v="114"/>
    <s v="Pre-Adoption"/>
    <s v="Product Demo"/>
    <x v="0"/>
    <s v=" "/>
    <s v="Smart Start"/>
    <s v="Offline"/>
    <x v="276"/>
    <s v=" International Islamic School Srinagar "/>
    <n v="2"/>
    <n v="4"/>
    <s v="Vipin Gupta"/>
    <s v="Saumya Gupta"/>
    <x v="0"/>
    <x v="0"/>
    <x v="100"/>
    <s v=" "/>
    <s v=" "/>
    <x v="1"/>
    <m/>
    <m/>
    <m/>
    <m/>
    <m/>
  </r>
  <r>
    <n v="2025"/>
    <x v="6"/>
    <x v="319"/>
    <x v="118"/>
    <s v="J&amp;K"/>
    <x v="1"/>
    <x v="114"/>
    <s v="Pre-Adoption"/>
    <s v="Product Demo"/>
    <x v="20"/>
    <s v=" "/>
    <s v=" "/>
    <s v="Offline"/>
    <x v="277"/>
    <s v="OASIS SCHOOL "/>
    <s v=" "/>
    <s v=" "/>
    <s v="Vipin Gupta"/>
    <s v="Saumya Gupta"/>
    <x v="0"/>
    <x v="0"/>
    <x v="100"/>
    <s v=" "/>
    <s v=" "/>
    <x v="1"/>
    <m/>
    <m/>
    <m/>
    <m/>
    <m/>
  </r>
  <r>
    <n v="2025"/>
    <x v="6"/>
    <x v="320"/>
    <x v="118"/>
    <s v="J&amp;K"/>
    <x v="1"/>
    <x v="114"/>
    <s v="Pre-Adoption"/>
    <s v="Product Demo"/>
    <x v="0"/>
    <s v=" "/>
    <s v="Smart Start"/>
    <s v="Offline"/>
    <x v="278"/>
    <s v="ALBANI ISLAMIC SCHOOL "/>
    <n v="1"/>
    <n v="1"/>
    <s v="Vipin Gupta"/>
    <s v="Saumya Gupta"/>
    <x v="0"/>
    <x v="0"/>
    <x v="100"/>
    <s v=" "/>
    <s v=" "/>
    <x v="1"/>
    <m/>
    <m/>
    <m/>
    <m/>
    <m/>
  </r>
  <r>
    <n v="2025"/>
    <x v="6"/>
    <x v="321"/>
    <x v="118"/>
    <s v="J&amp;K"/>
    <x v="1"/>
    <x v="114"/>
    <s v="Pre-Adoption"/>
    <s v="Product Demo"/>
    <x v="0"/>
    <s v=" "/>
    <s v="Smart Start"/>
    <s v="Offline"/>
    <x v="279"/>
    <s v="DOON INTERNATIONAL "/>
    <n v="1"/>
    <n v="1"/>
    <s v="Vipin Gupta"/>
    <s v="Saumya Gupta"/>
    <x v="0"/>
    <x v="0"/>
    <x v="100"/>
    <s v=" "/>
    <s v=" "/>
    <x v="1"/>
    <m/>
    <m/>
    <m/>
    <m/>
    <m/>
  </r>
  <r>
    <n v="2025"/>
    <x v="6"/>
    <x v="321"/>
    <x v="118"/>
    <s v="J&amp;K"/>
    <x v="1"/>
    <x v="114"/>
    <s v="Pre-Adoption"/>
    <s v="Product Demo"/>
    <x v="1"/>
    <s v=" "/>
    <s v="English expert and Grammar"/>
    <s v="Offline"/>
    <x v="279"/>
    <s v="DOON INTERNATIONAL "/>
    <n v="1"/>
    <n v="1"/>
    <s v="Vipin Gupta"/>
    <s v="Saumya Gupta"/>
    <x v="0"/>
    <x v="0"/>
    <x v="100"/>
    <s v=" "/>
    <s v=" "/>
    <x v="1"/>
    <m/>
    <m/>
    <m/>
    <m/>
    <m/>
  </r>
  <r>
    <n v="2025"/>
    <x v="6"/>
    <x v="321"/>
    <x v="118"/>
    <s v="J&amp;K"/>
    <x v="1"/>
    <x v="114"/>
    <s v="Pre-Adoption"/>
    <s v="Product Demo"/>
    <x v="5"/>
    <s v=" "/>
    <s v="Science Now"/>
    <s v="Offline"/>
    <x v="279"/>
    <s v="DOON INTERNATIONAL "/>
    <n v="1"/>
    <n v="1"/>
    <s v="Vipin Gupta"/>
    <s v="Saumya Gupta"/>
    <x v="0"/>
    <x v="0"/>
    <x v="100"/>
    <s v=" "/>
    <s v=" "/>
    <x v="1"/>
    <m/>
    <m/>
    <m/>
    <m/>
    <m/>
  </r>
  <r>
    <n v="2025"/>
    <x v="6"/>
    <x v="322"/>
    <x v="118"/>
    <s v="J&amp;K"/>
    <x v="1"/>
    <x v="115"/>
    <s v="Pre-Adoption"/>
    <s v="Product Demo"/>
    <x v="0"/>
    <s v=" "/>
    <s v="Smart Start"/>
    <s v="Offline"/>
    <x v="280"/>
    <s v="HILL TOP INSTUTITE OF EDUCATION "/>
    <n v="1"/>
    <n v="1"/>
    <s v="Vipin Gupta"/>
    <s v="Saumya Gupta"/>
    <x v="0"/>
    <x v="0"/>
    <x v="100"/>
    <s v=" "/>
    <s v=" "/>
    <x v="1"/>
    <m/>
    <m/>
    <m/>
    <m/>
    <m/>
  </r>
  <r>
    <n v="2025"/>
    <x v="6"/>
    <x v="322"/>
    <x v="118"/>
    <s v="J&amp;K"/>
    <x v="1"/>
    <x v="115"/>
    <s v="Pre-Adoption"/>
    <s v="Product Demo"/>
    <x v="5"/>
    <s v=" "/>
    <s v="Science Now"/>
    <s v="Offline"/>
    <x v="280"/>
    <s v="HILL TOP INSTUTITE OF EDUCATION "/>
    <n v="1"/>
    <n v="1"/>
    <s v="Vipin Gupta"/>
    <s v="Saumya Gupta"/>
    <x v="0"/>
    <x v="0"/>
    <x v="100"/>
    <s v=" "/>
    <s v=" "/>
    <x v="1"/>
    <m/>
    <m/>
    <m/>
    <m/>
    <m/>
  </r>
  <r>
    <n v="2025"/>
    <x v="6"/>
    <x v="323"/>
    <x v="118"/>
    <s v="J&amp;K"/>
    <x v="1"/>
    <x v="115"/>
    <s v="Pre-Adoption"/>
    <s v="Product Demo"/>
    <x v="1"/>
    <s v=" "/>
    <s v="English Alive"/>
    <s v="Offline"/>
    <x v="281"/>
    <s v="IDPS Srinagar "/>
    <n v="1"/>
    <n v="1"/>
    <s v="Vipin Gupta"/>
    <s v="Saumya Gupta"/>
    <x v="0"/>
    <x v="0"/>
    <x v="100"/>
    <s v=" "/>
    <s v=" "/>
    <x v="1"/>
    <m/>
    <m/>
    <m/>
    <m/>
    <m/>
  </r>
  <r>
    <n v="2025"/>
    <x v="6"/>
    <x v="323"/>
    <x v="118"/>
    <s v="J&amp;K"/>
    <x v="1"/>
    <x v="115"/>
    <s v="Pre-Adoption"/>
    <s v="Product Demo"/>
    <x v="10"/>
    <s v=" "/>
    <s v="Perfect Math"/>
    <s v="Offline"/>
    <x v="281"/>
    <s v="IDPS Srinagar "/>
    <n v="1"/>
    <n v="1"/>
    <s v="Vipin Gupta"/>
    <s v="Saumya Gupta"/>
    <x v="0"/>
    <x v="0"/>
    <x v="100"/>
    <s v=" "/>
    <s v=" "/>
    <x v="1"/>
    <m/>
    <m/>
    <m/>
    <m/>
    <m/>
  </r>
  <r>
    <n v="2025"/>
    <x v="6"/>
    <x v="323"/>
    <x v="118"/>
    <s v="J&amp;K"/>
    <x v="1"/>
    <x v="115"/>
    <s v="Pre-Adoption"/>
    <s v="Product Demo"/>
    <x v="5"/>
    <s v=" "/>
    <s v="Science Now"/>
    <s v="Offline"/>
    <x v="281"/>
    <s v="IDPS Srinagar "/>
    <n v="1"/>
    <n v="1"/>
    <s v="Vipin Gupta"/>
    <s v="Saumya Gupta"/>
    <x v="0"/>
    <x v="0"/>
    <x v="100"/>
    <s v=" "/>
    <s v=" "/>
    <x v="1"/>
    <m/>
    <m/>
    <m/>
    <m/>
    <m/>
  </r>
  <r>
    <n v="2025"/>
    <x v="6"/>
    <x v="324"/>
    <x v="118"/>
    <s v="J&amp;K"/>
    <x v="1"/>
    <x v="115"/>
    <s v="Pre-Adoption"/>
    <s v="Product Demo"/>
    <x v="1"/>
    <s v=" "/>
    <s v="English Alive"/>
    <s v="Offline"/>
    <x v="282"/>
    <s v="GREEN VALLEY EDUCATIONAL INSTITUTE "/>
    <n v="1"/>
    <n v="1"/>
    <s v="Vipin Gupta"/>
    <s v="Saumya Gupta"/>
    <x v="0"/>
    <x v="0"/>
    <x v="100"/>
    <s v=" "/>
    <s v=" "/>
    <x v="1"/>
    <m/>
    <m/>
    <m/>
    <m/>
    <m/>
  </r>
  <r>
    <n v="2025"/>
    <x v="6"/>
    <x v="324"/>
    <x v="118"/>
    <s v="J&amp;K"/>
    <x v="1"/>
    <x v="115"/>
    <s v="Pre-Adoption"/>
    <s v="Product Demo"/>
    <x v="12"/>
    <s v=" "/>
    <s v="Senses"/>
    <s v="Offline"/>
    <x v="282"/>
    <s v="GREEN VALLEY EDUCATIONAL INSTITUTE "/>
    <n v="1"/>
    <n v="1"/>
    <s v="Vipin Gupta"/>
    <s v="Saumya Gupta"/>
    <x v="0"/>
    <x v="0"/>
    <x v="100"/>
    <s v=" "/>
    <s v=" "/>
    <x v="1"/>
    <m/>
    <m/>
    <m/>
    <m/>
    <m/>
  </r>
  <r>
    <n v="2025"/>
    <x v="6"/>
    <x v="325"/>
    <x v="118"/>
    <s v="J&amp;K"/>
    <x v="1"/>
    <x v="115"/>
    <s v="Pre-Adoption"/>
    <s v="Product Demo"/>
    <x v="1"/>
    <s v=" "/>
    <s v="Tune In"/>
    <s v="Offline"/>
    <x v="283"/>
    <s v="INGENIOUS SCHOOL "/>
    <n v="1"/>
    <n v="1"/>
    <s v="Vipin Gupta"/>
    <s v="Saumya Gupta"/>
    <x v="0"/>
    <x v="0"/>
    <x v="100"/>
    <s v=" "/>
    <s v=" "/>
    <x v="1"/>
    <m/>
    <m/>
    <m/>
    <m/>
    <m/>
  </r>
  <r>
    <n v="2025"/>
    <x v="6"/>
    <x v="325"/>
    <x v="118"/>
    <s v="J&amp;K"/>
    <x v="1"/>
    <x v="115"/>
    <s v="Pre-Adoption"/>
    <s v="Product Demo"/>
    <x v="10"/>
    <s v=" "/>
    <s v="Dimensions"/>
    <s v="Offline"/>
    <x v="283"/>
    <s v="INGENIOUS SCHOOL "/>
    <n v="1"/>
    <n v="1"/>
    <s v="Vipin Gupta"/>
    <s v="Saumya Gupta"/>
    <x v="0"/>
    <x v="0"/>
    <x v="100"/>
    <s v=" "/>
    <s v=" "/>
    <x v="1"/>
    <m/>
    <m/>
    <m/>
    <m/>
    <m/>
  </r>
  <r>
    <n v="2025"/>
    <x v="6"/>
    <x v="326"/>
    <x v="119"/>
    <s v="Punjab"/>
    <x v="1"/>
    <x v="116"/>
    <s v="Post Adoption"/>
    <s v="Workshop"/>
    <x v="20"/>
    <s v="Career Guidance "/>
    <s v="None"/>
    <s v="Offline"/>
    <x v="284"/>
    <s v="Sacred Heart School"/>
    <n v="1"/>
    <n v="500"/>
    <s v="Kulbir Singh"/>
    <s v="Mohan Tiwari"/>
    <x v="1"/>
    <x v="1"/>
    <x v="101"/>
    <s v=" "/>
    <s v=" "/>
    <x v="0"/>
    <n v="1800000"/>
    <n v="2240"/>
    <m/>
    <m/>
    <m/>
  </r>
  <r>
    <n v="2025"/>
    <x v="5"/>
    <x v="327"/>
    <x v="94"/>
    <s v="Delhi"/>
    <x v="1"/>
    <x v="85"/>
    <s v="Post Adoption"/>
    <s v="Product Orientation"/>
    <x v="2"/>
    <s v=" "/>
    <s v="Collins Infinity"/>
    <s v="Offline"/>
    <x v="272"/>
    <s v="DWARKA INTERNATIONAL SCHOOL "/>
    <n v="1"/>
    <n v="15"/>
    <s v="Saurabh Kapoor"/>
    <s v="Saumya Gupta"/>
    <x v="0"/>
    <x v="0"/>
    <x v="102"/>
    <s v=" "/>
    <s v=" "/>
    <x v="0"/>
    <n v="2000000"/>
    <n v="2000"/>
    <m/>
    <m/>
    <m/>
  </r>
  <r>
    <n v="2025"/>
    <x v="5"/>
    <x v="328"/>
    <x v="98"/>
    <s v="Uttar Pradesh"/>
    <x v="1"/>
    <x v="81"/>
    <s v="Post Adoption"/>
    <s v="Workshop"/>
    <x v="20"/>
    <s v="Parenting"/>
    <s v="None"/>
    <s v="Online"/>
    <x v="241"/>
    <s v="The Modern School Ghaziabad"/>
    <n v="1"/>
    <n v="200"/>
    <s v="Rahul Sharma"/>
    <s v="Divy Bansal"/>
    <x v="1"/>
    <x v="14"/>
    <x v="65"/>
    <s v=" English Expert 1-8,Supplementary reader_x000a_Dimensions 1-8_x000a_Senses 1-2"/>
    <s v=" "/>
    <x v="0"/>
    <n v="700000"/>
    <n v="640"/>
    <m/>
    <m/>
    <m/>
  </r>
  <r>
    <n v="2025"/>
    <x v="6"/>
    <x v="329"/>
    <x v="120"/>
    <s v="Uttar Pradesh"/>
    <x v="2"/>
    <x v="87"/>
    <s v="Post Adoption"/>
    <s v="Workshop"/>
    <x v="1"/>
    <s v="Competency Based Learning"/>
    <s v="None"/>
    <s v="Offline"/>
    <x v="285"/>
    <s v="DPS Meerut"/>
    <n v="1"/>
    <n v="45"/>
    <s v="Manoj Kumar"/>
    <s v="Divy Bansal"/>
    <x v="1"/>
    <x v="1"/>
    <x v="103"/>
    <s v="English Expert MCB 1-5, English Grammar 1-8,"/>
    <s v=" "/>
    <x v="0"/>
    <s v="Competency based learning"/>
    <n v="650000"/>
    <n v="1360"/>
    <m/>
    <m/>
  </r>
  <r>
    <n v="2025"/>
    <x v="6"/>
    <x v="329"/>
    <x v="120"/>
    <s v="Uttar Pradesh"/>
    <x v="2"/>
    <x v="87"/>
    <s v="Pre-Adoption"/>
    <s v="Product Demo"/>
    <x v="1"/>
    <s v="Reading Programme"/>
    <s v="Big Cat and Barrington Stokes"/>
    <s v="Offline"/>
    <x v="285"/>
    <s v="DPS Meerut"/>
    <n v="1"/>
    <n v="1"/>
    <s v="Manoj Kumar"/>
    <s v="Sumit Bhardwaj"/>
    <x v="0"/>
    <x v="0"/>
    <x v="103"/>
    <s v="English Expert MCB 1-5, English Grammar 1-8,"/>
    <s v=" "/>
    <x v="0"/>
    <s v=" "/>
    <n v="650000"/>
    <n v="1360"/>
    <m/>
    <m/>
  </r>
  <r>
    <n v="2025"/>
    <x v="5"/>
    <x v="330"/>
    <x v="121"/>
    <s v="Haryana"/>
    <x v="2"/>
    <x v="49"/>
    <s v="Post Adoption"/>
    <s v="Workshop"/>
    <x v="5"/>
    <s v="Art Integration"/>
    <s v="None"/>
    <s v="Offline"/>
    <x v="286"/>
    <s v="Imperial Heritage School"/>
    <n v="1"/>
    <n v="35"/>
    <s v="Rahul Sharma"/>
    <s v="Abha Arora"/>
    <x v="1"/>
    <x v="5"/>
    <x v="104"/>
    <s v="Enhanced English Alive 1-8 and Smart Start KG &amp; Nur"/>
    <s v=" "/>
    <x v="0"/>
    <s v="Art Integrated Pedagogy"/>
    <n v="450000"/>
    <n v="560"/>
    <m/>
    <m/>
  </r>
  <r>
    <n v="2025"/>
    <x v="6"/>
    <x v="331"/>
    <x v="122"/>
    <s v="Rajasthan"/>
    <x v="2"/>
    <x v="117"/>
    <s v="Post Adoption"/>
    <s v="Product Orientation"/>
    <x v="2"/>
    <s v="Collins Infinity"/>
    <s v="Infinity Onboarding"/>
    <s v="Offline"/>
    <x v="287"/>
    <s v="KPS Secondary School "/>
    <n v="1"/>
    <n v="5"/>
    <s v="Neeraj Sharma"/>
    <s v="Sumit Bhardwaj"/>
    <x v="0"/>
    <x v="0"/>
    <x v="105"/>
    <s v="Collins Infinity, Smart Start and Arambh"/>
    <s v=" "/>
    <x v="0"/>
    <s v=" "/>
    <n v="600000"/>
    <n v="400"/>
    <m/>
    <m/>
  </r>
  <r>
    <n v="2025"/>
    <x v="6"/>
    <x v="331"/>
    <x v="122"/>
    <s v="Rajasthan"/>
    <x v="2"/>
    <x v="117"/>
    <s v="Post Adoption"/>
    <s v="Product Orientation"/>
    <x v="0"/>
    <s v=" "/>
    <s v="Smart Start and Arambh"/>
    <s v="Offline"/>
    <x v="287"/>
    <s v="KPS Secondary School "/>
    <n v="1"/>
    <n v="4"/>
    <s v="Neeraj Sharma"/>
    <s v="Sumit Bhardwaj"/>
    <x v="0"/>
    <x v="0"/>
    <x v="106"/>
    <s v="Collins Infinity, Smart Start and Arambh"/>
    <s v=" "/>
    <x v="0"/>
    <s v=" "/>
    <n v="100000"/>
    <n v="400"/>
    <m/>
    <m/>
  </r>
  <r>
    <n v="2025"/>
    <x v="5"/>
    <x v="332"/>
    <x v="121"/>
    <s v="Haryana"/>
    <x v="2"/>
    <x v="54"/>
    <s v="Pre-Adoption"/>
    <s v="Product Demo"/>
    <x v="9"/>
    <s v=" "/>
    <s v="Big Cat and Barrington Stokes"/>
    <s v="Offline"/>
    <x v="288"/>
    <s v="DPS Dwarka Expressway Sec 102"/>
    <n v="1"/>
    <n v="2"/>
    <s v="Rahul Sharma"/>
    <s v="Sumit Bhardwaj"/>
    <x v="0"/>
    <x v="0"/>
    <x v="107"/>
    <s v="Enhanced English Alive 3-8, Enhanced English Grammar and Composition 3-8"/>
    <s v=" "/>
    <x v="0"/>
    <s v=" "/>
    <m/>
    <m/>
    <m/>
    <m/>
  </r>
  <r>
    <n v="2025"/>
    <x v="5"/>
    <x v="332"/>
    <x v="121"/>
    <s v="Haryana"/>
    <x v="2"/>
    <x v="54"/>
    <s v="Post Adoption"/>
    <s v="Workshop"/>
    <x v="1"/>
    <s v="Bloom's Taxonomy"/>
    <s v=" "/>
    <s v="Offline"/>
    <x v="288"/>
    <s v="DPS Dwarka Expressway Sec 102"/>
    <n v="1"/>
    <n v="60"/>
    <s v="Rahul Sharma"/>
    <s v="Shradha Anand"/>
    <x v="1"/>
    <x v="8"/>
    <x v="107"/>
    <s v="Enhanced English Alive 3-8, Enhanced English Grammar and Composition 3-8"/>
    <s v=" "/>
    <x v="0"/>
    <s v="Bloom's Taxonomy"/>
    <m/>
    <m/>
    <m/>
    <m/>
  </r>
  <r>
    <n v="2025"/>
    <x v="5"/>
    <x v="333"/>
    <x v="121"/>
    <s v="Haryana"/>
    <x v="2"/>
    <x v="54"/>
    <s v="Pre-Adoption"/>
    <s v="Product Demo"/>
    <x v="9"/>
    <s v=" "/>
    <s v="Big Cat and Barrington Stokes"/>
    <s v="Offline"/>
    <x v="289"/>
    <s v="Gurgaon World School"/>
    <n v="1"/>
    <n v="1"/>
    <s v="Rahul Sharma"/>
    <s v="Sumit Bhardwaj"/>
    <x v="0"/>
    <x v="0"/>
    <x v="13"/>
    <m/>
    <s v=" "/>
    <x v="1"/>
    <s v=" "/>
    <m/>
    <m/>
    <m/>
    <m/>
  </r>
  <r>
    <n v="2025"/>
    <x v="6"/>
    <x v="334"/>
    <x v="123"/>
    <s v="Uttar Pradesh"/>
    <x v="2"/>
    <x v="57"/>
    <s v="Post Adoption"/>
    <s v="Workshop"/>
    <x v="1"/>
    <s v="Effective Classroom Management Strategies aligned with NCF"/>
    <s v="Enhanced Collins English Grammar and Composition"/>
    <s v="Offline"/>
    <x v="290"/>
    <s v="Gramrishi Academy International"/>
    <n v="1"/>
    <n v="22"/>
    <s v="Vinay Sodhi"/>
    <s v="Sonia Vardhan"/>
    <x v="1"/>
    <x v="3"/>
    <x v="108"/>
    <s v="Enhanced Collins English Grammar and Composition"/>
    <s v="Session went well"/>
    <x v="0"/>
    <m/>
    <n v="250000"/>
    <n v="640"/>
    <m/>
    <m/>
  </r>
  <r>
    <n v="2025"/>
    <x v="6"/>
    <x v="335"/>
    <x v="124"/>
    <s v="Uttar Pradesh"/>
    <x v="2"/>
    <x v="52"/>
    <s v="Post Adoption"/>
    <s v="Workshop"/>
    <x v="1"/>
    <s v="Classroom Management"/>
    <s v="None"/>
    <s v="Offline"/>
    <x v="291"/>
    <s v="Asian Public School"/>
    <n v="1"/>
    <n v="45"/>
    <s v="Shankar Upadhyay"/>
    <s v="Shradha Anand"/>
    <x v="1"/>
    <x v="8"/>
    <x v="109"/>
    <s v="Enhanced Collins English Grammar and Composition 1-8"/>
    <s v=" "/>
    <x v="0"/>
    <s v=" "/>
    <n v="350000"/>
    <n v="1500"/>
    <m/>
    <m/>
  </r>
  <r>
    <n v="2025"/>
    <x v="6"/>
    <x v="336"/>
    <x v="125"/>
    <s v="Uttar Pradesh"/>
    <x v="2"/>
    <x v="56"/>
    <s v="Post Adoption"/>
    <s v="Workshop"/>
    <x v="3"/>
    <s v="Understanding Child Psychology"/>
    <s v="None"/>
    <s v="Offline"/>
    <x v="292"/>
    <s v="Modern Public School"/>
    <n v="1"/>
    <n v="50"/>
    <s v="Shankar Upadhyay"/>
    <s v="Kuldeep Singh"/>
    <x v="1"/>
    <x v="2"/>
    <x v="110"/>
    <s v="Enhanced Collins English Grammar and Composition 1-8"/>
    <s v=" "/>
    <x v="0"/>
    <s v=" "/>
    <n v="650000"/>
    <n v="1200"/>
    <m/>
    <m/>
  </r>
  <r>
    <n v="2025"/>
    <x v="6"/>
    <x v="337"/>
    <x v="102"/>
    <s v="Jammu"/>
    <x v="2"/>
    <x v="55"/>
    <s v="Post Adoption"/>
    <s v="Workshop"/>
    <x v="1"/>
    <s v="Art of Communication"/>
    <s v="None"/>
    <s v="Offline"/>
    <x v="293"/>
    <s v="Shaurya International School"/>
    <n v="1"/>
    <n v="95"/>
    <s v="Vipin Gupta"/>
    <s v="Sumit Bhardwaj"/>
    <x v="0"/>
    <x v="0"/>
    <x v="111"/>
    <s v="Enhanced English Alive CB 1-8, Revise Tune IN, Enhanced Collins English Grammar and Composition 1-8, "/>
    <s v=" "/>
    <x v="0"/>
    <s v="Art of Communication "/>
    <n v="900000"/>
    <n v="1440"/>
    <m/>
    <m/>
  </r>
  <r>
    <n v="2025"/>
    <x v="5"/>
    <x v="338"/>
    <x v="94"/>
    <s v="Delhi"/>
    <x v="2"/>
    <x v="53"/>
    <s v="Pre-Adoption"/>
    <s v="Product Demo"/>
    <x v="1"/>
    <s v=" "/>
    <s v="English Quill and Grammar"/>
    <s v="Offline"/>
    <x v="294"/>
    <s v="DPS SUSHANT LOK "/>
    <n v="1"/>
    <n v="1"/>
    <s v="Rahul Sharma"/>
    <s v="Saumya Gupta"/>
    <x v="0"/>
    <x v="13"/>
    <x v="100"/>
    <s v=" "/>
    <s v=" "/>
    <x v="1"/>
    <m/>
    <n v="200000"/>
    <n v="1200"/>
    <m/>
    <m/>
  </r>
  <r>
    <n v="2025"/>
    <x v="6"/>
    <x v="339"/>
    <x v="126"/>
    <s v="Punjab"/>
    <x v="2"/>
    <x v="53"/>
    <s v="Pre-Adoption"/>
    <s v="Product Demo"/>
    <x v="1"/>
    <s v=" "/>
    <s v="Big Cat and Barrington Stokes"/>
    <s v="Offline"/>
    <x v="295"/>
    <s v="DPS Pathankot"/>
    <n v="1"/>
    <n v="1"/>
    <s v="Karan Vij"/>
    <s v="Sumit Bhardwaj"/>
    <x v="0"/>
    <x v="0"/>
    <x v="112"/>
    <s v=" Enhanced Grammar 3-8"/>
    <s v=" "/>
    <x v="0"/>
    <s v=" "/>
    <n v="120000"/>
    <n v="1040"/>
    <m/>
    <m/>
  </r>
  <r>
    <n v="2025"/>
    <x v="6"/>
    <x v="340"/>
    <x v="126"/>
    <s v="Punjab"/>
    <x v="2"/>
    <x v="53"/>
    <s v="Pre-Adoption"/>
    <s v="Product Demo"/>
    <x v="1"/>
    <s v=" "/>
    <s v="Big Cat and Barrington Stokes"/>
    <s v="Offline"/>
    <x v="296"/>
    <s v="Partap Public School"/>
    <n v="1"/>
    <n v="1"/>
    <s v="Karan Vij"/>
    <s v="Sumit Bhardwaj"/>
    <x v="0"/>
    <x v="0"/>
    <x v="13"/>
    <s v=" "/>
    <s v=" "/>
    <x v="1"/>
    <s v=" "/>
    <n v="60000"/>
    <n v="800"/>
    <m/>
    <m/>
  </r>
  <r>
    <n v="2025"/>
    <x v="5"/>
    <x v="341"/>
    <x v="94"/>
    <s v="Delhi"/>
    <x v="2"/>
    <x v="21"/>
    <s v="Pre-Adoption"/>
    <s v="School Visit"/>
    <x v="20"/>
    <s v=" "/>
    <s v=" "/>
    <s v="Offline"/>
    <x v="297"/>
    <s v="VENKATESHWAR INTERNATIONAL SCHOOL "/>
    <n v="1"/>
    <n v="1"/>
    <s v="Saurabh Kapoor"/>
    <s v="Saumya Gupta"/>
    <x v="0"/>
    <x v="13"/>
    <x v="100"/>
    <s v=" "/>
    <s v=" "/>
    <x v="1"/>
    <m/>
    <m/>
    <m/>
    <m/>
    <m/>
  </r>
  <r>
    <n v="2025"/>
    <x v="5"/>
    <x v="342"/>
    <x v="94"/>
    <s v="Delhi"/>
    <x v="2"/>
    <x v="21"/>
    <s v="Pre-Adoption"/>
    <s v="School Visit"/>
    <x v="20"/>
    <s v=" "/>
    <s v=" "/>
    <s v="Offline"/>
    <x v="298"/>
    <s v="BAL BHAWAN INTERNATIONAL SCHOOL "/>
    <n v="1"/>
    <n v="1"/>
    <s v="Saurabh Kapoor"/>
    <s v="Saumya Gupta"/>
    <x v="0"/>
    <x v="13"/>
    <x v="100"/>
    <s v=" "/>
    <s v=" "/>
    <x v="1"/>
    <m/>
    <m/>
    <m/>
    <m/>
    <m/>
  </r>
  <r>
    <n v="2025"/>
    <x v="5"/>
    <x v="343"/>
    <x v="94"/>
    <s v="Delhi"/>
    <x v="2"/>
    <x v="21"/>
    <s v="Pre-Adoption"/>
    <s v="School Visit"/>
    <x v="20"/>
    <s v=" "/>
    <s v=" "/>
    <s v="Offline"/>
    <x v="299"/>
    <s v="Adarsh World School "/>
    <n v="1"/>
    <n v="1"/>
    <s v="Saurabh Kapoor"/>
    <s v="Saumya Gupta"/>
    <x v="0"/>
    <x v="13"/>
    <x v="113"/>
    <s v=" "/>
    <s v=" "/>
    <x v="0"/>
    <m/>
    <m/>
    <m/>
    <m/>
    <m/>
  </r>
  <r>
    <n v="2025"/>
    <x v="6"/>
    <x v="344"/>
    <x v="126"/>
    <s v="Punjab"/>
    <x v="2"/>
    <x v="21"/>
    <s v="Post Adoption"/>
    <s v="Workshop"/>
    <x v="1"/>
    <s v="NEP 2020"/>
    <s v="None"/>
    <s v="Offline"/>
    <x v="300"/>
    <s v="Sacred Soul Cambridge School"/>
    <n v="1"/>
    <n v="45"/>
    <s v="Karan Vij"/>
    <s v="Sumit Bhardwaj"/>
    <x v="0"/>
    <x v="0"/>
    <x v="114"/>
    <s v="Enhanced English Alive 1-8"/>
    <s v=" "/>
    <x v="0"/>
    <s v=" "/>
    <n v="300000"/>
    <n v="680"/>
    <m/>
    <m/>
  </r>
  <r>
    <n v="2025"/>
    <x v="6"/>
    <x v="345"/>
    <x v="127"/>
    <s v="Uttar Pradesh"/>
    <x v="2"/>
    <x v="25"/>
    <s v="Post Adoption"/>
    <s v="Workshop"/>
    <x v="1"/>
    <s v="Competency Based Learning"/>
    <s v="None"/>
    <s v="Offline"/>
    <x v="301"/>
    <s v="KLG Public School Branch 1"/>
    <n v="1"/>
    <n v="30"/>
    <s v="Ajay Singh"/>
    <s v="Sumit Bhardwaj"/>
    <x v="0"/>
    <x v="0"/>
    <x v="115"/>
    <s v="Enhanced Collins English Grammar &amp; Composition 1 to 8"/>
    <s v=" "/>
    <x v="0"/>
    <s v=" "/>
    <n v="400000"/>
    <n v="900"/>
    <m/>
    <m/>
  </r>
  <r>
    <n v="2025"/>
    <x v="6"/>
    <x v="345"/>
    <x v="127"/>
    <s v="Uttar Pradesh"/>
    <x v="2"/>
    <x v="25"/>
    <s v="Post Adoption"/>
    <s v="Product Orientation"/>
    <x v="1"/>
    <s v=" "/>
    <s v="Enhanced English Grammar and Composition"/>
    <s v="Offline"/>
    <x v="301"/>
    <s v="KLG Public School Branch 1"/>
    <n v="1"/>
    <n v="8"/>
    <s v="Ajay Singh"/>
    <s v="Sumit Bhardwaj"/>
    <x v="0"/>
    <x v="0"/>
    <x v="115"/>
    <s v="Enhanced Collins English Grammar &amp; Composition 1 to 8"/>
    <s v=" "/>
    <x v="0"/>
    <s v=" "/>
    <n v="400000"/>
    <n v="900"/>
    <m/>
    <m/>
  </r>
  <r>
    <n v="2025"/>
    <x v="6"/>
    <x v="345"/>
    <x v="127"/>
    <s v="Uttar Pradesh"/>
    <x v="2"/>
    <x v="25"/>
    <s v="Post Adoption"/>
    <s v="Workshop"/>
    <x v="1"/>
    <s v="Competency Based Learning"/>
    <s v="None"/>
    <s v="Offline"/>
    <x v="301"/>
    <s v="KLG Public School Branch 2"/>
    <n v="1"/>
    <n v="30"/>
    <s v="Ajay Singh"/>
    <s v="Sumit Bhardwaj"/>
    <x v="0"/>
    <x v="0"/>
    <x v="115"/>
    <s v="Enhanced Collins English Grammar &amp; Composition 1 to 8"/>
    <s v=" "/>
    <x v="0"/>
    <s v=" "/>
    <n v="400000"/>
    <n v="900"/>
    <m/>
    <m/>
  </r>
  <r>
    <n v="2025"/>
    <x v="6"/>
    <x v="345"/>
    <x v="127"/>
    <s v="Uttar Pradesh"/>
    <x v="2"/>
    <x v="25"/>
    <s v="Post Adoption"/>
    <s v="Product Orientation"/>
    <x v="1"/>
    <s v=" "/>
    <s v="Enhanced English Grammar and Composition"/>
    <s v="Offline"/>
    <x v="301"/>
    <s v="KLG Public School Branch 2"/>
    <n v="1"/>
    <n v="5"/>
    <s v="Ajay Singh"/>
    <s v="Sumit Bhardwaj"/>
    <x v="0"/>
    <x v="0"/>
    <x v="115"/>
    <s v="Enhanced Collins English Grammar &amp; Composition 1 to 8"/>
    <s v=" "/>
    <x v="0"/>
    <s v=" "/>
    <n v="400000"/>
    <n v="900"/>
    <m/>
    <m/>
  </r>
  <r>
    <n v="2025"/>
    <x v="6"/>
    <x v="346"/>
    <x v="93"/>
    <s v="Uttar Pradesh"/>
    <x v="2"/>
    <x v="25"/>
    <s v="Pre-Adoption"/>
    <s v="Product Demo"/>
    <x v="0"/>
    <s v=" "/>
    <s v="Smart Start"/>
    <s v="Offline"/>
    <x v="302"/>
    <s v="SKD Academy"/>
    <n v="1"/>
    <n v="1"/>
    <s v="Vinay Sodhi"/>
    <s v="Shuja Husain"/>
    <x v="0"/>
    <x v="10"/>
    <x v="52"/>
    <s v="NA"/>
    <s v="Session went well"/>
    <x v="1"/>
    <m/>
    <m/>
    <m/>
    <m/>
    <m/>
  </r>
  <r>
    <n v="2025"/>
    <x v="6"/>
    <x v="347"/>
    <x v="93"/>
    <s v="Uttar Pradesh"/>
    <x v="2"/>
    <x v="25"/>
    <s v="Pre-Adoption"/>
    <s v="Product Orientation"/>
    <x v="0"/>
    <s v=" "/>
    <s v="Smart Start"/>
    <s v="Offline"/>
    <x v="303"/>
    <s v="Al Huda Model School"/>
    <n v="1"/>
    <n v="1"/>
    <s v="Vinay Sodhi"/>
    <s v="Shuja Husain"/>
    <x v="0"/>
    <x v="10"/>
    <x v="52"/>
    <s v="NA"/>
    <s v="Session went well"/>
    <x v="1"/>
    <m/>
    <n v="250000"/>
    <n v="800"/>
    <m/>
    <m/>
  </r>
  <r>
    <n v="2025"/>
    <x v="6"/>
    <x v="348"/>
    <x v="127"/>
    <s v="Uttar Pradesh"/>
    <x v="2"/>
    <x v="23"/>
    <s v="Post Adoption"/>
    <s v="Workshop"/>
    <x v="1"/>
    <s v="Creative Teaching Methodolgies "/>
    <s v="None"/>
    <s v="Offline"/>
    <x v="304"/>
    <s v="Gyan Kalash International School "/>
    <n v="1"/>
    <n v="50"/>
    <s v="Ajay Singh"/>
    <s v="Sumit Bhardwaj"/>
    <x v="0"/>
    <x v="0"/>
    <x v="116"/>
    <s v="English Expert 1 to 5/Enhanced Science Now 1 to 8/Enhanced English Alive Lit 6 to 8/Knowledge Lighthouse 1 to 8"/>
    <s v=" "/>
    <x v="0"/>
    <s v="Creative Teaching Methodologies "/>
    <n v="350000"/>
    <n v="800"/>
    <m/>
    <m/>
  </r>
  <r>
    <n v="2025"/>
    <x v="6"/>
    <x v="349"/>
    <x v="128"/>
    <s v="Uttar Pradesh"/>
    <x v="2"/>
    <x v="23"/>
    <s v="Post Adoption"/>
    <s v="School Visit"/>
    <x v="2"/>
    <s v="Meeting with the principal"/>
    <s v="Collins Infinity"/>
    <s v="Offline"/>
    <x v="305"/>
    <s v="HMPS"/>
    <n v="1"/>
    <n v="1"/>
    <s v="Saurabh Singh"/>
    <s v="Shuja Husain"/>
    <x v="0"/>
    <x v="10"/>
    <x v="117"/>
    <s v="Collins Infinity"/>
    <s v="Session went well"/>
    <x v="0"/>
    <m/>
    <n v="1500000"/>
    <n v="1200"/>
    <m/>
    <m/>
  </r>
  <r>
    <n v="2025"/>
    <x v="6"/>
    <x v="350"/>
    <x v="129"/>
    <s v="Uttar Pradesh"/>
    <x v="3"/>
    <x v="118"/>
    <s v="Post Adoption"/>
    <s v="Workshop"/>
    <x v="1"/>
    <s v="Activity based Learning"/>
    <s v="None"/>
    <s v="Offline"/>
    <x v="306"/>
    <s v="Nawaz Girls School"/>
    <n v="1"/>
    <n v="70"/>
    <s v="Manoj Kumar"/>
    <s v="Sumit Bhardwaj"/>
    <x v="0"/>
    <x v="0"/>
    <x v="118"/>
    <s v=" "/>
    <s v=" "/>
    <x v="0"/>
    <s v="Activity based Learning"/>
    <n v="775000"/>
    <n v="960"/>
    <m/>
    <m/>
  </r>
  <r>
    <n v="2025"/>
    <x v="5"/>
    <x v="351"/>
    <x v="121"/>
    <s v="Haryana"/>
    <x v="3"/>
    <x v="119"/>
    <s v="Pre-Adoption"/>
    <s v="Product Demo"/>
    <x v="1"/>
    <s v=" "/>
    <s v="English Quill"/>
    <s v="Offline"/>
    <x v="294"/>
    <s v="DPS Sushant Lok"/>
    <n v="1"/>
    <n v="2"/>
    <s v="Rahul Sharma"/>
    <s v="Sumit Bhardwaj"/>
    <x v="0"/>
    <x v="0"/>
    <x v="13"/>
    <s v=" "/>
    <s v=" "/>
    <x v="1"/>
    <s v=" "/>
    <m/>
    <n v="960"/>
    <m/>
    <m/>
  </r>
  <r>
    <n v="2025"/>
    <x v="6"/>
    <x v="352"/>
    <x v="93"/>
    <s v="Uttar Pradesh"/>
    <x v="3"/>
    <x v="119"/>
    <s v="Pre-Adoption"/>
    <s v="Product Demo"/>
    <x v="10"/>
    <s v=" "/>
    <s v="Maths Expert"/>
    <s v="Offline"/>
    <x v="303"/>
    <s v="Al Huda Model School"/>
    <n v="1"/>
    <n v="2"/>
    <s v="Vinay Sodhi"/>
    <s v="Shuja Husain"/>
    <x v="0"/>
    <x v="10"/>
    <x v="52"/>
    <s v=" "/>
    <s v="Session went well"/>
    <x v="1"/>
    <m/>
    <n v="250000"/>
    <n v="800"/>
    <m/>
    <m/>
  </r>
  <r>
    <n v="2025"/>
    <x v="6"/>
    <x v="352"/>
    <x v="93"/>
    <s v="Uttar Pradesh"/>
    <x v="3"/>
    <x v="119"/>
    <s v="Pre-Adoption"/>
    <s v="Product Demo"/>
    <x v="5"/>
    <s v=" "/>
    <s v="Science Expert"/>
    <s v="Offline"/>
    <x v="303"/>
    <s v="Al Huda Model School"/>
    <n v="1"/>
    <n v="2"/>
    <s v="Vinay Sodhi"/>
    <s v="Shuja Husain"/>
    <x v="0"/>
    <x v="10"/>
    <x v="52"/>
    <s v=" "/>
    <s v="Session went well"/>
    <x v="1"/>
    <m/>
    <n v="250000"/>
    <n v="800"/>
    <m/>
    <m/>
  </r>
  <r>
    <n v="2025"/>
    <x v="6"/>
    <x v="352"/>
    <x v="93"/>
    <s v="Uttar Pradesh"/>
    <x v="3"/>
    <x v="119"/>
    <s v="Pre-Adoption"/>
    <s v="Product Demo"/>
    <x v="1"/>
    <s v=" "/>
    <s v="Grammar, Engaging English"/>
    <s v="Offline"/>
    <x v="303"/>
    <s v="Al Huda Model School"/>
    <n v="1"/>
    <n v="2"/>
    <s v="Vinay Sodhi"/>
    <s v="Shuja Husain"/>
    <x v="0"/>
    <x v="10"/>
    <x v="52"/>
    <s v=" "/>
    <s v="Session went well"/>
    <x v="1"/>
    <m/>
    <n v="250000"/>
    <n v="800"/>
    <m/>
    <m/>
  </r>
  <r>
    <n v="2025"/>
    <x v="6"/>
    <x v="352"/>
    <x v="93"/>
    <s v="Uttar Pradesh"/>
    <x v="3"/>
    <x v="119"/>
    <s v="Pre-Adoption"/>
    <s v="Product Demo"/>
    <x v="0"/>
    <s v=" "/>
    <s v="Cherry Blossom"/>
    <s v="Offline"/>
    <x v="303"/>
    <s v="Al Huda Model School"/>
    <n v="1"/>
    <n v="2"/>
    <s v="Vinay Sodhi"/>
    <s v="Shuja Husain"/>
    <x v="0"/>
    <x v="10"/>
    <x v="52"/>
    <s v=" "/>
    <s v="Session went well"/>
    <x v="1"/>
    <m/>
    <n v="250000"/>
    <n v="800"/>
    <m/>
    <m/>
  </r>
  <r>
    <n v="2025"/>
    <x v="5"/>
    <x v="353"/>
    <x v="94"/>
    <s v="Delhi"/>
    <x v="3"/>
    <x v="26"/>
    <s v="Pre-Adoption"/>
    <s v="School Visit"/>
    <x v="20"/>
    <s v=" "/>
    <s v=" "/>
    <s v="Offline"/>
    <x v="307"/>
    <s v="East Point School "/>
    <n v="1"/>
    <n v="1"/>
    <s v="Harish Chandra"/>
    <s v="Saumya Gupta"/>
    <x v="0"/>
    <x v="13"/>
    <x v="119"/>
    <s v=" "/>
    <s v=" "/>
    <x v="0"/>
    <m/>
    <n v="520000"/>
    <n v="1600"/>
    <m/>
    <m/>
  </r>
  <r>
    <n v="2025"/>
    <x v="5"/>
    <x v="354"/>
    <x v="94"/>
    <s v="Delhi"/>
    <x v="3"/>
    <x v="26"/>
    <s v="Pre-Adoption"/>
    <s v="School Visit"/>
    <x v="20"/>
    <s v=" "/>
    <s v=" "/>
    <s v="Offline"/>
    <x v="308"/>
    <s v="Sarvottam International School "/>
    <n v="1"/>
    <n v="1"/>
    <s v="Harish Chandra"/>
    <s v="Saumya Gupta"/>
    <x v="0"/>
    <x v="13"/>
    <x v="100"/>
    <s v=" "/>
    <s v=" "/>
    <x v="1"/>
    <m/>
    <n v="360000"/>
    <n v="960"/>
    <m/>
    <m/>
  </r>
  <r>
    <n v="2025"/>
    <x v="5"/>
    <x v="355"/>
    <x v="94"/>
    <s v="Delhi"/>
    <x v="3"/>
    <x v="26"/>
    <s v="Pre-Adoption"/>
    <s v="School Visit"/>
    <x v="20"/>
    <s v=" "/>
    <s v=" "/>
    <s v="Offline"/>
    <x v="309"/>
    <s v="The Sparsh Global School"/>
    <n v="1"/>
    <n v="1"/>
    <s v="Harish Chandra"/>
    <s v="Saumya Gupta"/>
    <x v="0"/>
    <x v="13"/>
    <x v="100"/>
    <s v=" "/>
    <s v=" "/>
    <x v="0"/>
    <m/>
    <m/>
    <m/>
    <m/>
    <m/>
  </r>
  <r>
    <n v="2025"/>
    <x v="5"/>
    <x v="356"/>
    <x v="117"/>
    <s v="Haryana"/>
    <x v="3"/>
    <x v="120"/>
    <s v="Post Adoption"/>
    <s v="Workshop"/>
    <x v="1"/>
    <s v="Experiential Learning"/>
    <s v="None"/>
    <s v="Offline"/>
    <x v="310"/>
    <s v="MDN School Rohtak "/>
    <n v="1"/>
    <n v="70"/>
    <s v="Rahul Sharma"/>
    <s v="Sumit Bhardwaj"/>
    <x v="0"/>
    <x v="0"/>
    <x v="120"/>
    <s v="Enhanced English Alive"/>
    <s v=" "/>
    <x v="0"/>
    <s v="Experiential learning"/>
    <n v="200000"/>
    <n v="800"/>
    <m/>
    <m/>
  </r>
  <r>
    <n v="2025"/>
    <x v="5"/>
    <x v="357"/>
    <x v="130"/>
    <s v="Haryana"/>
    <x v="3"/>
    <x v="27"/>
    <s v="Pre-Adoption"/>
    <s v="Product Demo"/>
    <x v="1"/>
    <s v=" "/>
    <s v="Art of Motorcycling"/>
    <s v="Offline"/>
    <x v="311"/>
    <s v="DPS Greater Faridabad"/>
    <n v="1"/>
    <n v="1"/>
    <s v="Kaushik Narayan"/>
    <s v="Sumit Bhardwaj"/>
    <x v="0"/>
    <x v="0"/>
    <x v="121"/>
    <m/>
    <s v=" "/>
    <x v="0"/>
    <s v=" "/>
    <m/>
    <n v="2500"/>
    <m/>
    <m/>
  </r>
  <r>
    <n v="2025"/>
    <x v="5"/>
    <x v="358"/>
    <x v="130"/>
    <s v="Haryana"/>
    <x v="3"/>
    <x v="27"/>
    <s v="Pre-Adoption"/>
    <s v="Product Demo"/>
    <x v="1"/>
    <s v=" "/>
    <s v="Art of Motorcycling"/>
    <s v="Offline"/>
    <x v="312"/>
    <s v="Aravali International School Sec 85"/>
    <n v="1"/>
    <n v="1"/>
    <s v="Kaushik Narayan"/>
    <s v="Sumit Bhardwaj"/>
    <x v="0"/>
    <x v="0"/>
    <x v="122"/>
    <s v="Dictionary"/>
    <s v=" "/>
    <x v="0"/>
    <s v=" "/>
    <n v="150000"/>
    <n v="700"/>
    <m/>
    <m/>
  </r>
  <r>
    <n v="2025"/>
    <x v="5"/>
    <x v="359"/>
    <x v="121"/>
    <s v="Haryana"/>
    <x v="3"/>
    <x v="27"/>
    <s v="Pre-Adoption"/>
    <s v="Product Demo"/>
    <x v="1"/>
    <s v=" "/>
    <s v="Art of Motorcycling"/>
    <s v="Offline"/>
    <x v="288"/>
    <s v="DPS Dwarka Expressway Sec 102"/>
    <n v="1"/>
    <n v="1"/>
    <s v="Rahul Sharma"/>
    <s v="Sumit Bhardwaj"/>
    <x v="0"/>
    <x v="0"/>
    <x v="107"/>
    <s v="Enhanced English Alive 3-8, Enhanced English Grammar and Composition 3-8"/>
    <s v=" "/>
    <x v="0"/>
    <s v=" "/>
    <n v="700000"/>
    <n v="600"/>
    <m/>
    <m/>
  </r>
  <r>
    <n v="2025"/>
    <x v="5"/>
    <x v="359"/>
    <x v="121"/>
    <s v="Haryana"/>
    <x v="3"/>
    <x v="27"/>
    <s v="Post Adoption"/>
    <s v="Product Orientation"/>
    <x v="1"/>
    <s v=" "/>
    <s v="Enhanced Grammar and Enhanced English Alive"/>
    <s v="Offline"/>
    <x v="288"/>
    <s v="DPS Dwarka Expressway Sec 102"/>
    <n v="1"/>
    <n v="8"/>
    <s v="Rahul Sharma"/>
    <s v="Sumit Bhardwaj"/>
    <x v="0"/>
    <x v="0"/>
    <x v="107"/>
    <s v="Enhanced English Alive 3-8, Enhanced English Grammar and Composition 3-8"/>
    <s v=" "/>
    <x v="0"/>
    <s v=" "/>
    <n v="700000"/>
    <n v="600"/>
    <m/>
    <m/>
  </r>
  <r>
    <n v="2025"/>
    <x v="6"/>
    <x v="360"/>
    <x v="128"/>
    <s v="Uttar Pradesh"/>
    <x v="3"/>
    <x v="27"/>
    <s v="Post Adoption"/>
    <s v="Product Orientation"/>
    <x v="2"/>
    <s v="Observation of Teachers"/>
    <s v="Collins Infinity"/>
    <s v="Offline"/>
    <x v="305"/>
    <s v="HMPS"/>
    <n v="1"/>
    <n v="16"/>
    <s v="Saurabh Singh"/>
    <s v="Shuja Husain"/>
    <x v="0"/>
    <x v="10"/>
    <x v="123"/>
    <s v="Collins Infinity"/>
    <s v="Session went well"/>
    <x v="0"/>
    <m/>
    <n v="1500000"/>
    <n v="1200"/>
    <m/>
    <m/>
  </r>
  <r>
    <n v="2025"/>
    <x v="6"/>
    <x v="360"/>
    <x v="128"/>
    <s v="Uttar Pradesh"/>
    <x v="3"/>
    <x v="27"/>
    <s v="Post Adoption"/>
    <s v="Product Orientation"/>
    <x v="2"/>
    <s v="Refresher training for teachers"/>
    <s v="Collins Infinity"/>
    <s v="Offline"/>
    <x v="305"/>
    <s v="HMPS"/>
    <n v="1"/>
    <n v="16"/>
    <s v="Saurabh Singh"/>
    <s v="Shuja Husain"/>
    <x v="0"/>
    <x v="10"/>
    <x v="100"/>
    <s v="Collins Infinity"/>
    <s v="Session went well"/>
    <x v="0"/>
    <m/>
    <n v="1500000"/>
    <n v="1200"/>
    <m/>
    <m/>
  </r>
  <r>
    <n v="2025"/>
    <x v="5"/>
    <x v="361"/>
    <x v="131"/>
    <s v="Haryana"/>
    <x v="3"/>
    <x v="28"/>
    <s v="Post Adoption"/>
    <s v="School Observation"/>
    <x v="0"/>
    <s v=" "/>
    <s v="Smart Start"/>
    <s v="Offline"/>
    <x v="313"/>
    <s v="Shree Ram New Satluj School"/>
    <n v="1"/>
    <n v="4"/>
    <s v="Ankit Sharma"/>
    <s v="Sumit Bhardwaj"/>
    <x v="0"/>
    <x v="0"/>
    <x v="124"/>
    <s v="Smart Start Nur - UKG, Arambh, Dimensions, Bumblebee, Enhanced Grammar, English Expert"/>
    <s v=" "/>
    <x v="0"/>
    <s v=" "/>
    <n v="300000"/>
    <n v="480"/>
    <m/>
    <m/>
  </r>
  <r>
    <n v="2025"/>
    <x v="5"/>
    <x v="362"/>
    <x v="131"/>
    <s v="Haryana"/>
    <x v="3"/>
    <x v="28"/>
    <s v="Pre-Adoption"/>
    <s v="Product Demo"/>
    <x v="1"/>
    <s v=" "/>
    <s v="Art of Motorcycling"/>
    <s v="Offline"/>
    <x v="314"/>
    <s v="Satluj Public School"/>
    <n v="1"/>
    <n v="1"/>
    <s v="Ankit Sharma"/>
    <s v="Sumit Bhardwaj"/>
    <x v="0"/>
    <x v="0"/>
    <x v="13"/>
    <s v=" "/>
    <s v=" "/>
    <x v="1"/>
    <s v=" "/>
    <n v="250000"/>
    <n v="1600"/>
    <m/>
    <m/>
  </r>
  <r>
    <n v="2025"/>
    <x v="5"/>
    <x v="363"/>
    <x v="131"/>
    <s v="Haryana"/>
    <x v="3"/>
    <x v="28"/>
    <s v="Pre-Adoption"/>
    <s v="Product Demo"/>
    <x v="1"/>
    <s v=" "/>
    <s v="Art of Motorcycling"/>
    <s v="Offline"/>
    <x v="315"/>
    <s v="DPS Sirsa"/>
    <n v="1"/>
    <n v="1"/>
    <s v="Ankit Sharma"/>
    <s v="Sumit Bhardwaj"/>
    <x v="0"/>
    <x v="0"/>
    <x v="13"/>
    <s v=" "/>
    <s v=" "/>
    <x v="1"/>
    <s v=" "/>
    <n v="200000"/>
    <n v="800"/>
    <m/>
    <m/>
  </r>
  <r>
    <n v="2025"/>
    <x v="5"/>
    <x v="364"/>
    <x v="131"/>
    <s v="Haryana"/>
    <x v="3"/>
    <x v="29"/>
    <s v="Post Adoption"/>
    <s v="School Observation"/>
    <x v="1"/>
    <s v=" "/>
    <s v="Dimensions, Arambh, English Expert"/>
    <s v="Offline"/>
    <x v="273"/>
    <s v="Nanha Bachpan School"/>
    <n v="1"/>
    <n v="4"/>
    <s v="Ankit Sharma"/>
    <s v="Sumit Bhardwaj"/>
    <x v="0"/>
    <x v="0"/>
    <x v="125"/>
    <s v="Smart Start Nur - UKG, Arambh, Dimensions, Bumblebee, Enhanced Grammar, English Expert"/>
    <s v=" "/>
    <x v="0"/>
    <s v=" "/>
    <n v="550000"/>
    <n v="400"/>
    <m/>
    <m/>
  </r>
  <r>
    <n v="2025"/>
    <x v="5"/>
    <x v="365"/>
    <x v="131"/>
    <s v="Haryana"/>
    <x v="3"/>
    <x v="29"/>
    <s v="Post Adoption"/>
    <s v="School Observation"/>
    <x v="1"/>
    <s v=" "/>
    <s v="Dimensions, Arambh, English Expert"/>
    <s v="Offline"/>
    <x v="273"/>
    <s v="Shri Balaji Public School"/>
    <n v="1"/>
    <n v="5"/>
    <s v="Ankit Sharma"/>
    <s v="Sumit Bhardwaj"/>
    <x v="0"/>
    <x v="0"/>
    <x v="125"/>
    <s v="Smart Start Nur - UKG, Arambh, Dimensions, Bumblebee, Enhanced Grammar, English Expert"/>
    <s v=" "/>
    <x v="0"/>
    <s v=" "/>
    <n v="550000"/>
    <n v="400"/>
    <m/>
    <m/>
  </r>
  <r>
    <n v="2025"/>
    <x v="5"/>
    <x v="366"/>
    <x v="132"/>
    <s v="Haryana"/>
    <x v="3"/>
    <x v="61"/>
    <s v="Post Adoption"/>
    <s v="School Observation"/>
    <x v="1"/>
    <s v=" "/>
    <s v="Dimensions, Arambh, English Expert"/>
    <s v="Offline"/>
    <x v="273"/>
    <s v="VPS Convent School"/>
    <n v="1"/>
    <n v="4"/>
    <s v="Ankit Sharma"/>
    <s v="Sumit Bhardwaj"/>
    <x v="0"/>
    <x v="0"/>
    <x v="125"/>
    <s v="Smart Start Nur - UKG, Arambh, Dimensions, Bumblebee, Enhanced Grammar, English Expert"/>
    <s v=" "/>
    <x v="0"/>
    <s v=" "/>
    <n v="550000"/>
    <n v="400"/>
    <m/>
    <m/>
  </r>
  <r>
    <n v="2025"/>
    <x v="5"/>
    <x v="367"/>
    <x v="133"/>
    <s v="Haryana"/>
    <x v="3"/>
    <x v="61"/>
    <s v="Post Adoption"/>
    <s v="School Observation"/>
    <x v="1"/>
    <s v=" "/>
    <s v="Dimensions, Arambh, English Expert"/>
    <s v="Offline"/>
    <x v="273"/>
    <s v="Green Valley Convent School"/>
    <n v="1"/>
    <n v="4"/>
    <s v="Ankit Sharma"/>
    <s v="Sumit Bhardwaj"/>
    <x v="0"/>
    <x v="0"/>
    <x v="125"/>
    <s v="Smart Start Nur - UKG, Arambh, Dimensions, Bumblebee, Enhanced Grammar, English Expert"/>
    <s v=" "/>
    <x v="0"/>
    <s v=" "/>
    <n v="550000"/>
    <n v="400"/>
    <m/>
    <m/>
  </r>
  <r>
    <n v="2025"/>
    <x v="5"/>
    <x v="368"/>
    <x v="133"/>
    <s v="Haryana"/>
    <x v="3"/>
    <x v="61"/>
    <s v="Pre-Adoption"/>
    <s v="Product Demo"/>
    <x v="1"/>
    <s v=" "/>
    <s v="Art of Motorcycling"/>
    <s v="Offline"/>
    <x v="316"/>
    <s v="Alpine Top School"/>
    <n v="1"/>
    <n v="1"/>
    <s v="Ankit Sharma"/>
    <s v="Sumit Bhardwaj"/>
    <x v="0"/>
    <x v="0"/>
    <x v="13"/>
    <s v=" "/>
    <s v=" "/>
    <x v="1"/>
    <s v=" "/>
    <n v="400000"/>
    <n v="1600"/>
    <m/>
    <m/>
  </r>
  <r>
    <n v="2025"/>
    <x v="6"/>
    <x v="369"/>
    <x v="108"/>
    <s v="Uttar Pradesh"/>
    <x v="3"/>
    <x v="61"/>
    <s v="Post Adoption"/>
    <s v="Product Demo"/>
    <x v="2"/>
    <s v=" "/>
    <s v="Collins Infinity"/>
    <s v="Online"/>
    <x v="317"/>
    <s v="Udaya Public School"/>
    <n v="1"/>
    <n v="1"/>
    <s v="Suryakant Singh"/>
    <s v="Shreya Lalwani"/>
    <x v="0"/>
    <x v="10"/>
    <x v="126"/>
    <s v=" "/>
    <s v="Session went well"/>
    <x v="0"/>
    <m/>
    <n v="500000"/>
    <n v="800"/>
    <m/>
    <m/>
  </r>
  <r>
    <n v="2025"/>
    <x v="5"/>
    <x v="355"/>
    <x v="130"/>
    <s v="Haryana"/>
    <x v="3"/>
    <x v="62"/>
    <s v="Pre-Adoption"/>
    <s v="School Visit"/>
    <x v="1"/>
    <s v=" "/>
    <s v="Art of Motorcycling"/>
    <s v="Offline"/>
    <x v="309"/>
    <s v="Aravali International School Sec 85"/>
    <n v="1"/>
    <n v="1"/>
    <s v="Kaushik Narayan"/>
    <s v="Sumit Bhardwaj"/>
    <x v="0"/>
    <x v="0"/>
    <x v="107"/>
    <s v="Dictionary"/>
    <s v=" "/>
    <x v="0"/>
    <s v=" "/>
    <n v="150000"/>
    <n v="700"/>
    <m/>
    <m/>
  </r>
  <r>
    <n v="2025"/>
    <x v="6"/>
    <x v="370"/>
    <x v="99"/>
    <s v="Uttarakhand"/>
    <x v="3"/>
    <x v="121"/>
    <s v="Post Adoption"/>
    <s v="Workshop"/>
    <x v="1"/>
    <s v="Experiential Learning"/>
    <s v=" "/>
    <s v="Offline"/>
    <x v="318"/>
    <s v="Khrist Jyoti School"/>
    <n v="1"/>
    <n v="50"/>
    <s v="Himmat Singh"/>
    <s v="Sumit Bhardwaj"/>
    <x v="0"/>
    <x v="0"/>
    <x v="127"/>
    <s v=" "/>
    <s v=" "/>
    <x v="0"/>
    <s v=" "/>
    <n v="200000"/>
    <n v="560"/>
    <m/>
    <m/>
  </r>
  <r>
    <n v="2025"/>
    <x v="6"/>
    <x v="371"/>
    <x v="134"/>
    <s v="Rajasthan"/>
    <x v="3"/>
    <x v="120"/>
    <s v="Post Adoption"/>
    <s v="Workshop"/>
    <x v="1"/>
    <s v=" "/>
    <s v="Introduction of Language, ⁠LSRW and usage of grammar &amp; vocabulary ,Classroom strategies &amp; activities for skills, use of tools and resources for language development"/>
    <s v="Offline"/>
    <x v="319"/>
    <s v="DIAMOND ACADEMY "/>
    <n v="1"/>
    <n v="25"/>
    <s v="Vijay Choudhary"/>
    <s v="Saumya Gupta"/>
    <x v="0"/>
    <x v="13"/>
    <x v="128"/>
    <s v=" "/>
    <s v=" "/>
    <x v="0"/>
    <m/>
    <m/>
    <m/>
    <m/>
    <m/>
  </r>
  <r>
    <n v="2025"/>
    <x v="6"/>
    <x v="372"/>
    <x v="135"/>
    <s v="Rajasthan"/>
    <x v="3"/>
    <x v="27"/>
    <s v="Pre-Adoption"/>
    <s v="Workshop"/>
    <x v="1"/>
    <s v=" "/>
    <s v="Creating Happy Classrooms &amp; 21st Century skills"/>
    <s v="Offline"/>
    <x v="320"/>
    <s v="DPS- Phalodi "/>
    <n v="1"/>
    <n v="1"/>
    <s v="Vijay Choudhary"/>
    <s v="Saumya Gupta"/>
    <x v="0"/>
    <x v="13"/>
    <x v="100"/>
    <s v=" "/>
    <s v=" "/>
    <x v="1"/>
    <m/>
    <m/>
    <m/>
    <m/>
    <m/>
  </r>
  <r>
    <n v="2025"/>
    <x v="6"/>
    <x v="373"/>
    <x v="135"/>
    <s v="Rajasthan"/>
    <x v="3"/>
    <x v="27"/>
    <s v="Pre-Adoption"/>
    <s v="School Visit"/>
    <x v="11"/>
    <s v=" "/>
    <s v="Collins Social Science"/>
    <s v="Offline"/>
    <x v="321"/>
    <s v="TEDDY KIDS "/>
    <n v="1"/>
    <n v="20"/>
    <s v="Vijay Choudhary"/>
    <s v="Saumya Gupta"/>
    <x v="0"/>
    <x v="13"/>
    <x v="129"/>
    <s v=" "/>
    <s v=" "/>
    <x v="0"/>
    <m/>
    <n v="60000"/>
    <n v="800"/>
    <m/>
    <m/>
  </r>
  <r>
    <n v="2025"/>
    <x v="6"/>
    <x v="374"/>
    <x v="134"/>
    <s v="Rajasthan"/>
    <x v="3"/>
    <x v="28"/>
    <s v="Post Adoption"/>
    <s v="Workshop"/>
    <x v="1"/>
    <s v=" "/>
    <s v="English Alive"/>
    <s v="Offline"/>
    <x v="322"/>
    <s v="RAJ ACADEMY "/>
    <n v="1"/>
    <n v="22"/>
    <s v="Vijay Choudhary"/>
    <s v="Saumya Gupta"/>
    <x v="0"/>
    <x v="13"/>
    <x v="130"/>
    <s v=" "/>
    <s v=" "/>
    <x v="0"/>
    <m/>
    <m/>
    <m/>
    <m/>
    <m/>
  </r>
  <r>
    <n v="2025"/>
    <x v="5"/>
    <x v="375"/>
    <x v="116"/>
    <s v="Uttar Pradesh"/>
    <x v="3"/>
    <x v="29"/>
    <s v="Pre-Adoption"/>
    <s v="School Visit"/>
    <x v="5"/>
    <s v=" "/>
    <s v="Science Now"/>
    <s v="Offline"/>
    <x v="323"/>
    <s v="The Manthan School "/>
    <n v="1"/>
    <n v="1"/>
    <s v="Harish Chandra"/>
    <s v="Saumya Gupta"/>
    <x v="0"/>
    <x v="13"/>
    <x v="131"/>
    <s v=" "/>
    <s v=" "/>
    <x v="0"/>
    <m/>
    <n v="450000"/>
    <n v="1920"/>
    <m/>
    <m/>
  </r>
  <r>
    <n v="2025"/>
    <x v="5"/>
    <x v="376"/>
    <x v="116"/>
    <s v="Uttar Pradesh"/>
    <x v="3"/>
    <x v="29"/>
    <s v="Pre-Adoption"/>
    <s v="School Visit"/>
    <x v="1"/>
    <s v=" "/>
    <s v="English Alive"/>
    <s v="Offline"/>
    <x v="324"/>
    <s v="RAGHAV GLOBAL SCHOOL "/>
    <n v="1"/>
    <n v="1"/>
    <s v="Harish Chandra"/>
    <s v="Saumya Gupta"/>
    <x v="0"/>
    <x v="13"/>
    <x v="100"/>
    <s v=" "/>
    <s v=" "/>
    <x v="1"/>
    <m/>
    <m/>
    <m/>
    <m/>
    <m/>
  </r>
  <r>
    <n v="2025"/>
    <x v="5"/>
    <x v="377"/>
    <x v="116"/>
    <s v="Uttar Pradesh"/>
    <x v="3"/>
    <x v="29"/>
    <s v="Pre-Adoption"/>
    <s v="School Visit"/>
    <x v="1"/>
    <s v=" "/>
    <s v="English Grammar"/>
    <s v="Offline"/>
    <x v="325"/>
    <s v="Vishwa Bharati Public School "/>
    <n v="1"/>
    <n v="1"/>
    <s v="Harish Chandra"/>
    <s v="Saumya Gupta"/>
    <x v="0"/>
    <x v="13"/>
    <x v="13"/>
    <s v=" "/>
    <s v=" "/>
    <x v="1"/>
    <m/>
    <m/>
    <m/>
    <m/>
    <m/>
  </r>
  <r>
    <n v="2025"/>
    <x v="5"/>
    <x v="378"/>
    <x v="116"/>
    <s v="Uttar Pradesh"/>
    <x v="3"/>
    <x v="61"/>
    <s v="Pre-Adoption"/>
    <s v="School Visit"/>
    <x v="9"/>
    <s v=" "/>
    <s v="Big Cat / Barrington Stokes"/>
    <s v="Offline"/>
    <x v="326"/>
    <s v="St. Xaviers World School "/>
    <n v="1"/>
    <n v="1"/>
    <s v="Harish Chandra"/>
    <s v="Saumya Gupta"/>
    <x v="0"/>
    <x v="13"/>
    <x v="100"/>
    <s v=" "/>
    <s v=" "/>
    <x v="1"/>
    <m/>
    <m/>
    <m/>
    <m/>
    <m/>
  </r>
  <r>
    <n v="2025"/>
    <x v="5"/>
    <x v="379"/>
    <x v="116"/>
    <s v="Uttar Pradesh"/>
    <x v="3"/>
    <x v="90"/>
    <s v="Pre-Adoption"/>
    <s v="Product Demo"/>
    <x v="8"/>
    <s v=" "/>
    <s v="Oasis"/>
    <s v="Offline"/>
    <x v="327"/>
    <s v="LOTUS VALLEY SCHOOL "/>
    <n v="1"/>
    <n v="4"/>
    <s v="Harish Chandra"/>
    <s v="Saumya Gupta"/>
    <x v="0"/>
    <x v="13"/>
    <x v="100"/>
    <s v=" "/>
    <s v=" "/>
    <x v="1"/>
    <m/>
    <n v="500000"/>
    <n v="2080"/>
    <m/>
    <m/>
  </r>
  <r>
    <n v="2025"/>
    <x v="5"/>
    <x v="380"/>
    <x v="94"/>
    <s v="Delhi"/>
    <x v="3"/>
    <x v="31"/>
    <s v="Pre-Adoption"/>
    <s v="Product Demo"/>
    <x v="0"/>
    <s v=" "/>
    <s v="Cherry Blossom/ Smart start"/>
    <s v="Offline"/>
    <x v="272"/>
    <s v="Dwarka International School"/>
    <n v="1"/>
    <n v="9"/>
    <s v="Saurabh Kapoor"/>
    <s v="Saumya Gupta"/>
    <x v="0"/>
    <x v="13"/>
    <x v="102"/>
    <s v=" "/>
    <s v=" "/>
    <x v="0"/>
    <m/>
    <n v="1700000"/>
    <n v="2000"/>
    <m/>
    <m/>
  </r>
  <r>
    <n v="2025"/>
    <x v="5"/>
    <x v="381"/>
    <x v="94"/>
    <s v="Delhi"/>
    <x v="3"/>
    <x v="99"/>
    <s v="Pre-Adoption"/>
    <s v="Product Demo"/>
    <x v="1"/>
    <s v=" "/>
    <s v="English Alive"/>
    <s v="Offline"/>
    <x v="272"/>
    <s v="Dwarka International School"/>
    <n v="1"/>
    <n v="9"/>
    <s v="Saurabh Kapoor"/>
    <s v="Saumya Gupta"/>
    <x v="0"/>
    <x v="13"/>
    <x v="102"/>
    <s v=" "/>
    <s v=" "/>
    <x v="0"/>
    <m/>
    <m/>
    <m/>
    <m/>
    <m/>
  </r>
  <r>
    <n v="2025"/>
    <x v="6"/>
    <x v="382"/>
    <x v="136"/>
    <s v="Himachal Pradesh"/>
    <x v="3"/>
    <x v="26"/>
    <s v="Post Adoption"/>
    <s v="Workshop"/>
    <x v="1"/>
    <s v="Classroom Management"/>
    <s v="Collins Catalogue"/>
    <s v="Offline"/>
    <x v="328"/>
    <s v="St Francis Xavier's Convent"/>
    <n v="1"/>
    <n v="30"/>
    <s v="Mohit Sharma"/>
    <s v="Vikramjit Singh"/>
    <x v="0"/>
    <x v="0"/>
    <x v="132"/>
    <s v="Collins Catalogue"/>
    <s v="Workshop completed"/>
    <x v="0"/>
    <s v="Classroom Managemet"/>
    <m/>
    <m/>
    <n v="275000"/>
    <n v="560"/>
  </r>
  <r>
    <n v="2025"/>
    <x v="6"/>
    <x v="383"/>
    <x v="137"/>
    <s v="Punjab"/>
    <x v="3"/>
    <x v="28"/>
    <s v="Post Adoption"/>
    <s v="Product Demo"/>
    <x v="0"/>
    <s v="Smart Start - Nursery, LKG &amp; UKG"/>
    <s v="Smart Start"/>
    <s v="Offline"/>
    <x v="329"/>
    <s v="Renaissance convent school"/>
    <n v="1"/>
    <n v="4"/>
    <s v="Kulbir Singh"/>
    <s v="Vikramjit Singh"/>
    <x v="0"/>
    <x v="0"/>
    <x v="133"/>
    <s v="English expert 1-8, ECEGC 1-8"/>
    <s v="Demo completed"/>
    <x v="0"/>
    <s v="Product demo on Smart Start"/>
    <m/>
    <m/>
    <n v="150000"/>
    <n v="240"/>
  </r>
  <r>
    <n v="2025"/>
    <x v="6"/>
    <x v="384"/>
    <x v="138"/>
    <s v="Himachal Pradesh"/>
    <x v="3"/>
    <x v="31"/>
    <s v="Pre-Adoption"/>
    <s v="Product Demo"/>
    <x v="9"/>
    <s v="Exhibition of Reading Program &amp; Other Titles"/>
    <s v="Big Cat &amp; Barrington Stoke"/>
    <s v="Offline"/>
    <x v="330"/>
    <s v="Akal Academy"/>
    <n v="1"/>
    <n v="1000"/>
    <s v="Aditya Pande"/>
    <s v="Vikramjit Singh"/>
    <x v="0"/>
    <x v="0"/>
    <x v="134"/>
    <s v="Cascade, Revised Tune in !"/>
    <s v="Exhibition done successfully"/>
    <x v="0"/>
    <s v="Exhibition done for Reading Program and Other Titiles"/>
    <m/>
    <m/>
    <n v="6200000"/>
    <n v="34504"/>
  </r>
  <r>
    <n v="2025"/>
    <x v="6"/>
    <x v="385"/>
    <x v="93"/>
    <s v="Uttar Pradesh"/>
    <x v="4"/>
    <x v="34"/>
    <s v="Pre-Adoption"/>
    <s v="Product Demo"/>
    <x v="0"/>
    <m/>
    <s v="Cherry Blossom"/>
    <s v="Offline"/>
    <x v="302"/>
    <s v="SKD Academy"/>
    <n v="1"/>
    <n v="1"/>
    <s v="Vinay Sodhi"/>
    <s v="Shuja Husain"/>
    <x v="0"/>
    <x v="10"/>
    <x v="52"/>
    <m/>
    <s v="Session went well"/>
    <x v="1"/>
    <m/>
    <m/>
    <m/>
    <m/>
    <m/>
  </r>
  <r>
    <n v="2025"/>
    <x v="6"/>
    <x v="223"/>
    <x v="93"/>
    <s v="Uttar Pradesh"/>
    <x v="4"/>
    <x v="34"/>
    <s v="Pre-Adoption"/>
    <s v="School Visit"/>
    <x v="1"/>
    <m/>
    <s v="Collins Grammar"/>
    <s v="Offline"/>
    <x v="331"/>
    <s v="CMS"/>
    <n v="1"/>
    <n v="1"/>
    <s v="Vinay Sodhi"/>
    <s v="Shuja Husain"/>
    <x v="0"/>
    <x v="10"/>
    <x v="52"/>
    <m/>
    <s v="Meeting went well"/>
    <x v="1"/>
    <m/>
    <m/>
    <m/>
    <m/>
    <m/>
  </r>
  <r>
    <n v="2025"/>
    <x v="6"/>
    <x v="386"/>
    <x v="120"/>
    <s v="Uttar Pradesh"/>
    <x v="4"/>
    <x v="39"/>
    <s v="Pre-Adoption"/>
    <s v="Product Demo"/>
    <x v="1"/>
    <m/>
    <s v="Enhanced Engaging English"/>
    <s v="Offline"/>
    <x v="332"/>
    <s v="Meerut Public School"/>
    <n v="3"/>
    <n v="4"/>
    <s v="Manoj Kumar"/>
    <s v="Sumit Bhardwaj"/>
    <x v="0"/>
    <x v="0"/>
    <x v="135"/>
    <s v="Dimensions 1-5, Senses 1&amp;2"/>
    <m/>
    <x v="0"/>
    <m/>
    <m/>
    <m/>
    <m/>
    <m/>
  </r>
  <r>
    <n v="2025"/>
    <x v="6"/>
    <x v="386"/>
    <x v="120"/>
    <s v="Uttar Pradesh"/>
    <x v="4"/>
    <x v="39"/>
    <s v="Pre-Adoption"/>
    <s v="Product Demo"/>
    <x v="10"/>
    <m/>
    <s v="Dimensions"/>
    <s v="Offline"/>
    <x v="332"/>
    <s v="Meerut Public School"/>
    <n v="4"/>
    <n v="3"/>
    <s v="Manoj Kumar"/>
    <s v="Sumit Bhardwaj"/>
    <x v="0"/>
    <x v="0"/>
    <x v="135"/>
    <s v="Dimensions 1-5, Senses 1&amp;2"/>
    <m/>
    <x v="0"/>
    <m/>
    <m/>
    <m/>
    <m/>
    <m/>
  </r>
  <r>
    <n v="2025"/>
    <x v="6"/>
    <x v="386"/>
    <x v="120"/>
    <s v="Uttar Pradesh"/>
    <x v="4"/>
    <x v="39"/>
    <s v="Pre-Adoption"/>
    <s v="Product Demo"/>
    <x v="12"/>
    <m/>
    <s v="Senses "/>
    <s v="Offline"/>
    <x v="332"/>
    <s v="Meerut Public School"/>
    <n v="3"/>
    <n v="8"/>
    <s v="Manoj Kumar"/>
    <s v="Sumit Bhardwaj"/>
    <x v="0"/>
    <x v="0"/>
    <x v="135"/>
    <s v="Dimensions 1-5, Senses 1&amp;2"/>
    <m/>
    <x v="0"/>
    <m/>
    <m/>
    <m/>
    <m/>
    <m/>
  </r>
  <r>
    <n v="2025"/>
    <x v="6"/>
    <x v="387"/>
    <x v="139"/>
    <s v="Uttar Pradesh"/>
    <x v="4"/>
    <x v="39"/>
    <s v="Pre-Adoption"/>
    <s v="Workshop"/>
    <x v="1"/>
    <s v="NEP along with NCF"/>
    <s v="Collins Grammar, English Expert"/>
    <s v="Offline"/>
    <x v="333"/>
    <s v="St Thomas Handia"/>
    <n v="1"/>
    <n v="70"/>
    <s v="Avi Shekhar"/>
    <s v="Surabhi Jain"/>
    <x v="1"/>
    <x v="7"/>
    <x v="136"/>
    <s v="Collins Grammar"/>
    <s v="Session went well"/>
    <x v="0"/>
    <m/>
    <m/>
    <m/>
    <m/>
    <m/>
  </r>
  <r>
    <n v="2025"/>
    <x v="6"/>
    <x v="388"/>
    <x v="140"/>
    <s v="Punjab"/>
    <x v="4"/>
    <x v="39"/>
    <s v="Pre-Adoption"/>
    <s v="Product Demo"/>
    <x v="2"/>
    <s v="Product demo for Collins Infinity"/>
    <s v="Collins infinity"/>
    <s v="Online"/>
    <x v="199"/>
    <s v="Shriram Global School"/>
    <n v="1"/>
    <n v="3"/>
    <s v="Kulbir Singh"/>
    <s v="Nidhi Wadhwa"/>
    <x v="0"/>
    <x v="0"/>
    <x v="137"/>
    <m/>
    <s v="Acqisition"/>
    <x v="1"/>
    <s v="Online demo is done. School will review the books after receiving the samples and then share feedback."/>
    <m/>
    <m/>
    <m/>
    <m/>
  </r>
  <r>
    <n v="2025"/>
    <x v="6"/>
    <x v="389"/>
    <x v="141"/>
    <s v="Punjab"/>
    <x v="4"/>
    <x v="60"/>
    <s v="Pre-Adoption"/>
    <s v="Product Demo"/>
    <x v="23"/>
    <s v="Product Demo of our titles"/>
    <s v="English Alive, Collins English Garmmar &amp; Perfect Math"/>
    <s v="Offline"/>
    <x v="334"/>
    <s v="Doaba Public School"/>
    <n v="1"/>
    <n v="2"/>
    <s v="Karan Vij"/>
    <s v="Vikramjit Singh"/>
    <x v="0"/>
    <x v="0"/>
    <x v="11"/>
    <s v="Dictionary"/>
    <s v="Upselling"/>
    <x v="0"/>
    <s v="Product demo is given to Director Ma'am. Mr. Karan Vij will follow up with School."/>
    <m/>
    <m/>
    <m/>
    <m/>
  </r>
  <r>
    <n v="2025"/>
    <x v="6"/>
    <x v="390"/>
    <x v="141"/>
    <s v="Punjab"/>
    <x v="4"/>
    <x v="60"/>
    <s v="Pre-Adoption"/>
    <s v="Product Demo"/>
    <x v="1"/>
    <s v="Product demo of English &amp; Eng. Grammar"/>
    <s v="English Alive and Collins English Grammar"/>
    <s v="Offline"/>
    <x v="335"/>
    <s v="King Edward School"/>
    <n v="1"/>
    <n v="1"/>
    <s v="Karan Vij"/>
    <s v="Vikramjit Singh"/>
    <x v="0"/>
    <x v="0"/>
    <x v="138"/>
    <m/>
    <s v="Upselling"/>
    <x v="0"/>
    <s v="Product demo is given to HOD English Mrs. Dalwinder Kaur. Mr. Karan Vij will follow up with School."/>
    <m/>
    <m/>
    <m/>
    <m/>
  </r>
  <r>
    <n v="2025"/>
    <x v="5"/>
    <x v="391"/>
    <x v="94"/>
    <s v="Delhi"/>
    <x v="4"/>
    <x v="35"/>
    <s v="Pre-Adoption"/>
    <s v="Product Demo"/>
    <x v="5"/>
    <m/>
    <s v="Science Now"/>
    <s v="Offline"/>
    <x v="323"/>
    <s v="The Manthan School "/>
    <n v="1"/>
    <n v="1"/>
    <s v="Harish Chandra"/>
    <s v="Saumya Gupta"/>
    <x v="0"/>
    <x v="9"/>
    <x v="139"/>
    <m/>
    <m/>
    <x v="0"/>
    <m/>
    <m/>
    <m/>
    <m/>
    <m/>
  </r>
  <r>
    <n v="2025"/>
    <x v="5"/>
    <x v="392"/>
    <x v="94"/>
    <s v="Delhi"/>
    <x v="4"/>
    <x v="37"/>
    <s v="Pre-Adoption"/>
    <s v="Workshop"/>
    <x v="1"/>
    <s v="Event Judge"/>
    <m/>
    <s v="Offline"/>
    <x v="336"/>
    <s v="Summerfields School Greater Kailash"/>
    <n v="1"/>
    <n v="20"/>
    <s v="Kaushik Narayan"/>
    <s v="Sumit Bhardwaj"/>
    <x v="0"/>
    <x v="0"/>
    <x v="13"/>
    <s v="NA"/>
    <m/>
    <x v="1"/>
    <m/>
    <m/>
    <m/>
    <m/>
    <m/>
  </r>
  <r>
    <n v="2025"/>
    <x v="6"/>
    <x v="393"/>
    <x v="106"/>
    <s v="Uttar Pradesh"/>
    <x v="4"/>
    <x v="37"/>
    <s v="Pre-Adoption"/>
    <s v="Product Demo"/>
    <x v="1"/>
    <m/>
    <s v="English Expert, Collins Grammar"/>
    <s v="Offline"/>
    <x v="337"/>
    <s v="Allenhouse Public School"/>
    <n v="1"/>
    <n v="1"/>
    <s v="Vinay Sodhi"/>
    <s v="Shuja Husain"/>
    <x v="0"/>
    <x v="10"/>
    <x v="9"/>
    <s v="Dictionary"/>
    <s v="Session went well"/>
    <x v="0"/>
    <m/>
    <m/>
    <m/>
    <m/>
    <m/>
  </r>
  <r>
    <n v="2025"/>
    <x v="6"/>
    <x v="393"/>
    <x v="106"/>
    <s v="Uttar Pradesh"/>
    <x v="4"/>
    <x v="37"/>
    <s v="Pre-Adoption"/>
    <s v="Product Demo"/>
    <x v="5"/>
    <m/>
    <s v="Social Science and Incredible Science"/>
    <s v="Offline"/>
    <x v="337"/>
    <s v="Allenhouse Public School"/>
    <n v="1"/>
    <n v="1"/>
    <s v="Vinay Sodhi"/>
    <s v="Shuja Husain"/>
    <x v="0"/>
    <x v="10"/>
    <x v="9"/>
    <s v="Dictionary"/>
    <s v="Session went well"/>
    <x v="0"/>
    <m/>
    <m/>
    <m/>
    <m/>
    <m/>
  </r>
  <r>
    <n v="2025"/>
    <x v="6"/>
    <x v="394"/>
    <x v="106"/>
    <s v="Uttar Pradesh"/>
    <x v="4"/>
    <x v="37"/>
    <s v="Pre-Adoption"/>
    <s v="Product Demo"/>
    <x v="1"/>
    <m/>
    <s v="Collins Grammar and English Quill"/>
    <s v="Offline"/>
    <x v="338"/>
    <s v="The Chintels"/>
    <n v="1"/>
    <n v="2"/>
    <s v="Vinay Sodhi"/>
    <s v="Shuja Husain"/>
    <x v="0"/>
    <x v="10"/>
    <x v="52"/>
    <m/>
    <s v="Session went well"/>
    <x v="1"/>
    <m/>
    <m/>
    <m/>
    <m/>
    <m/>
  </r>
  <r>
    <n v="2025"/>
    <x v="6"/>
    <x v="395"/>
    <x v="106"/>
    <s v="Uttar Pradesh"/>
    <x v="4"/>
    <x v="37"/>
    <s v="Pre-Adoption"/>
    <s v="Product Demo"/>
    <x v="1"/>
    <m/>
    <s v="Collins Grammar and Engaging English"/>
    <s v="Offline"/>
    <x v="339"/>
    <s v="Radha Krishna Memorial"/>
    <n v="1"/>
    <n v="2"/>
    <s v="Vinay Sodhi"/>
    <s v="Shuja Husain"/>
    <x v="0"/>
    <x v="10"/>
    <x v="52"/>
    <m/>
    <s v="Session went well"/>
    <x v="1"/>
    <m/>
    <m/>
    <m/>
    <m/>
    <m/>
  </r>
  <r>
    <n v="2025"/>
    <x v="6"/>
    <x v="395"/>
    <x v="106"/>
    <s v="Uttar Pradesh"/>
    <x v="4"/>
    <x v="37"/>
    <s v="Pre-Adoption"/>
    <s v="Product Demo"/>
    <x v="5"/>
    <m/>
    <s v="Science Expert"/>
    <s v="Offline"/>
    <x v="339"/>
    <s v="Radha Krishna Memorial"/>
    <n v="1"/>
    <n v="2"/>
    <s v="Vinay Sodhi"/>
    <s v="Shuja Husain"/>
    <x v="0"/>
    <x v="10"/>
    <x v="52"/>
    <m/>
    <s v="Session went well"/>
    <x v="1"/>
    <m/>
    <m/>
    <m/>
    <m/>
    <m/>
  </r>
  <r>
    <n v="2025"/>
    <x v="6"/>
    <x v="396"/>
    <x v="106"/>
    <s v="Uttar Pradesh"/>
    <x v="4"/>
    <x v="37"/>
    <s v="Pre-Adoption"/>
    <s v="School Visit"/>
    <x v="1"/>
    <m/>
    <s v="English Expert"/>
    <s v="Offline"/>
    <x v="340"/>
    <s v="Rose Buds Senior Sc School"/>
    <n v="1"/>
    <n v="1"/>
    <s v="Vinay Sodhi"/>
    <s v="Shuja Husain"/>
    <x v="0"/>
    <x v="10"/>
    <x v="52"/>
    <m/>
    <s v="Session went well"/>
    <x v="1"/>
    <m/>
    <m/>
    <m/>
    <m/>
    <m/>
  </r>
  <r>
    <n v="2025"/>
    <x v="6"/>
    <x v="396"/>
    <x v="106"/>
    <s v="Uttar Pradesh"/>
    <x v="4"/>
    <x v="37"/>
    <s v="Pre-Adoption"/>
    <s v="School Visit"/>
    <x v="5"/>
    <m/>
    <s v="Incredible Science"/>
    <s v="Offline"/>
    <x v="340"/>
    <s v="Rose Buds Senior Sc School"/>
    <n v="1"/>
    <n v="1"/>
    <s v="Vinay Sodhi"/>
    <s v="Shuja Husain"/>
    <x v="0"/>
    <x v="10"/>
    <x v="52"/>
    <m/>
    <s v="Session went well"/>
    <x v="1"/>
    <m/>
    <m/>
    <m/>
    <m/>
    <m/>
  </r>
  <r>
    <n v="2025"/>
    <x v="6"/>
    <x v="396"/>
    <x v="106"/>
    <s v="Uttar Pradesh"/>
    <x v="4"/>
    <x v="37"/>
    <s v="Pre-Adoption"/>
    <s v="School Visit"/>
    <x v="11"/>
    <m/>
    <s v="Social Science"/>
    <s v="Offline"/>
    <x v="340"/>
    <s v="Rose Buds Senior Sc School"/>
    <n v="1"/>
    <n v="1"/>
    <s v="Vinay Sodhi"/>
    <s v="Shuja Husain"/>
    <x v="0"/>
    <x v="10"/>
    <x v="52"/>
    <m/>
    <s v="Session went well"/>
    <x v="1"/>
    <m/>
    <m/>
    <m/>
    <m/>
    <m/>
  </r>
  <r>
    <n v="2025"/>
    <x v="6"/>
    <x v="397"/>
    <x v="106"/>
    <s v="Uttar Pradesh"/>
    <x v="4"/>
    <x v="37"/>
    <s v="Pre-Adoption"/>
    <s v="Product Demo"/>
    <x v="1"/>
    <m/>
    <s v="Engaging English and Grammar Blocks"/>
    <s v="Offline"/>
    <x v="341"/>
    <s v="Carver Public School"/>
    <n v="1"/>
    <n v="1"/>
    <s v="Vinay Sodhi"/>
    <s v="Shuja Husain"/>
    <x v="0"/>
    <x v="10"/>
    <x v="52"/>
    <m/>
    <s v="Session went well"/>
    <x v="1"/>
    <m/>
    <m/>
    <m/>
    <m/>
    <m/>
  </r>
  <r>
    <n v="2025"/>
    <x v="6"/>
    <x v="397"/>
    <x v="106"/>
    <s v="Uttar Pradesh"/>
    <x v="4"/>
    <x v="37"/>
    <s v="Pre-Adoption"/>
    <s v="Product Demo"/>
    <x v="17"/>
    <m/>
    <s v="Maths Expert"/>
    <s v="Offline"/>
    <x v="341"/>
    <s v="Carver Public School"/>
    <n v="1"/>
    <n v="1"/>
    <s v="Vinay Sodhi"/>
    <s v="Shuja Husain"/>
    <x v="0"/>
    <x v="10"/>
    <x v="52"/>
    <m/>
    <s v="Session went well"/>
    <x v="1"/>
    <m/>
    <m/>
    <m/>
    <m/>
    <m/>
  </r>
  <r>
    <n v="2025"/>
    <x v="6"/>
    <x v="398"/>
    <x v="106"/>
    <s v="Uttar Pradesh"/>
    <x v="4"/>
    <x v="37"/>
    <s v="Pre-Adoption"/>
    <s v="Product Demo"/>
    <x v="1"/>
    <m/>
    <s v="Collins Grammar"/>
    <s v="Offline"/>
    <x v="342"/>
    <s v="Sunshine Public School"/>
    <n v="1"/>
    <n v="2"/>
    <s v="Vinay Sodhi"/>
    <s v="Shuja Husain"/>
    <x v="0"/>
    <x v="10"/>
    <x v="52"/>
    <m/>
    <s v="Session went well"/>
    <x v="1"/>
    <m/>
    <m/>
    <m/>
    <m/>
    <m/>
  </r>
  <r>
    <n v="2025"/>
    <x v="6"/>
    <x v="399"/>
    <x v="106"/>
    <s v="Uttar Pradesh"/>
    <x v="4"/>
    <x v="37"/>
    <s v="Pre-Adoption"/>
    <s v="Product Demo"/>
    <x v="1"/>
    <m/>
    <s v="Collins Grammar and Enhanced English Alive"/>
    <s v="Offline"/>
    <x v="343"/>
    <s v="Wisdomwood Public School"/>
    <n v="1"/>
    <n v="1"/>
    <s v="Vinay Sodhi"/>
    <s v="Shuja Husain"/>
    <x v="0"/>
    <x v="10"/>
    <x v="52"/>
    <m/>
    <s v="Session went well"/>
    <x v="1"/>
    <m/>
    <m/>
    <m/>
    <m/>
    <m/>
  </r>
  <r>
    <n v="2025"/>
    <x v="6"/>
    <x v="400"/>
    <x v="142"/>
    <s v="Punjab"/>
    <x v="4"/>
    <x v="37"/>
    <s v="Pre-Adoption"/>
    <s v="Introductory Meeting"/>
    <x v="24"/>
    <s v="Pre-promotion meeting with Principal Ma'am"/>
    <s v="English Alive, Collins Eng. Grammar, Perfect Math, Science Now, Senses, Cascade"/>
    <s v="Offline"/>
    <x v="344"/>
    <s v="Gurukul World School"/>
    <n v="1"/>
    <n v="1"/>
    <s v="Aditya Pande"/>
    <s v="Vikramjit Singh"/>
    <x v="0"/>
    <x v="0"/>
    <x v="137"/>
    <s v="-"/>
    <s v="Acqisition"/>
    <x v="1"/>
    <s v="Meeting done with Principal Ma'am. Partial sampling is done. Remailing samples will be provided by Mr. Aditya Pande. Demo will be planned post 15th Dec., 2025"/>
    <m/>
    <m/>
    <m/>
    <m/>
  </r>
  <r>
    <n v="2025"/>
    <x v="6"/>
    <x v="401"/>
    <x v="106"/>
    <s v="Uttar Pradesh"/>
    <x v="4"/>
    <x v="36"/>
    <s v="Pre-Adoption"/>
    <s v="Product Demo"/>
    <x v="1"/>
    <m/>
    <s v="Collins Grammar"/>
    <s v="Offline"/>
    <x v="345"/>
    <s v="Mariam public Sr Sec School"/>
    <n v="1"/>
    <n v="2"/>
    <s v="Vinay Sodhi"/>
    <s v="Shuja Husain"/>
    <x v="0"/>
    <x v="10"/>
    <x v="52"/>
    <m/>
    <s v="Session went well"/>
    <x v="1"/>
    <m/>
    <m/>
    <m/>
    <m/>
    <m/>
  </r>
  <r>
    <n v="2025"/>
    <x v="6"/>
    <x v="402"/>
    <x v="106"/>
    <s v="Uttar Pradesh"/>
    <x v="4"/>
    <x v="36"/>
    <s v="Pre-Adoption"/>
    <s v="School Visit"/>
    <x v="1"/>
    <m/>
    <s v="Collins Grammar and Enhanced English Alive"/>
    <s v="Offline"/>
    <x v="346"/>
    <s v="Guru Nanak Public School"/>
    <n v="1"/>
    <n v="1"/>
    <s v="Vinay Sodhi"/>
    <s v="Shuja Husain"/>
    <x v="0"/>
    <x v="10"/>
    <x v="52"/>
    <m/>
    <s v="Session went well"/>
    <x v="1"/>
    <m/>
    <m/>
    <m/>
    <m/>
    <m/>
  </r>
  <r>
    <n v="2025"/>
    <x v="6"/>
    <x v="403"/>
    <x v="106"/>
    <s v="Uttar Pradesh"/>
    <x v="4"/>
    <x v="36"/>
    <s v="Pre-Adoption"/>
    <s v="Product Demo"/>
    <x v="1"/>
    <m/>
    <s v="Enhanced English Alive"/>
    <s v="Offline"/>
    <x v="347"/>
    <s v="Woodbine Gardenia"/>
    <n v="1"/>
    <n v="1"/>
    <s v="Vinay Sodhi"/>
    <s v="Shuja Husain"/>
    <x v="0"/>
    <x v="10"/>
    <x v="52"/>
    <m/>
    <s v="Session went well"/>
    <x v="1"/>
    <m/>
    <m/>
    <m/>
    <m/>
    <m/>
  </r>
  <r>
    <n v="2025"/>
    <x v="6"/>
    <x v="394"/>
    <x v="106"/>
    <s v="Uttar Pradesh"/>
    <x v="4"/>
    <x v="36"/>
    <s v="Pre-Adoption"/>
    <s v="School Visit"/>
    <x v="1"/>
    <m/>
    <s v="Collins Grammar"/>
    <s v="Offline"/>
    <x v="338"/>
    <s v="The Chintels"/>
    <n v="1"/>
    <n v="1"/>
    <s v="Vinay Sodhi"/>
    <s v="Shuja Husain"/>
    <x v="0"/>
    <x v="10"/>
    <x v="52"/>
    <m/>
    <s v="Meeting went well"/>
    <x v="1"/>
    <m/>
    <m/>
    <m/>
    <m/>
    <m/>
  </r>
  <r>
    <n v="2025"/>
    <x v="6"/>
    <x v="394"/>
    <x v="106"/>
    <s v="Uttar Pradesh"/>
    <x v="4"/>
    <x v="36"/>
    <s v="Pre-Adoption"/>
    <s v="School Visit"/>
    <x v="12"/>
    <m/>
    <s v="Senses"/>
    <s v="Offline"/>
    <x v="338"/>
    <s v="The Chintels"/>
    <n v="1"/>
    <n v="1"/>
    <s v="Vinay Sodhi"/>
    <s v="Shuja Husain"/>
    <x v="0"/>
    <x v="10"/>
    <x v="52"/>
    <m/>
    <s v="Meeting went well"/>
    <x v="1"/>
    <m/>
    <m/>
    <m/>
    <m/>
    <m/>
  </r>
  <r>
    <n v="2025"/>
    <x v="6"/>
    <x v="404"/>
    <x v="106"/>
    <s v="Uttar Pradesh"/>
    <x v="4"/>
    <x v="36"/>
    <s v="Pre-Adoption"/>
    <s v="School Visit"/>
    <x v="1"/>
    <m/>
    <s v="Collins Grammar"/>
    <s v="Offline"/>
    <x v="348"/>
    <s v="The Jain International"/>
    <n v="1"/>
    <n v="1"/>
    <s v="Vinay Sodhi"/>
    <s v="Shuja Husain"/>
    <x v="0"/>
    <x v="10"/>
    <x v="9"/>
    <s v="Catalogue"/>
    <s v="Meeting went well"/>
    <x v="0"/>
    <m/>
    <m/>
    <m/>
    <m/>
    <m/>
  </r>
  <r>
    <n v="2025"/>
    <x v="6"/>
    <x v="405"/>
    <x v="106"/>
    <s v="Uttar Pradesh"/>
    <x v="4"/>
    <x v="36"/>
    <s v="Pre-Adoption"/>
    <s v="Product Demo"/>
    <x v="1"/>
    <m/>
    <s v="Collins Grammar"/>
    <s v="Offline"/>
    <x v="349"/>
    <s v="JMD World School"/>
    <n v="1"/>
    <n v="3"/>
    <s v="Vinay Sodhi"/>
    <s v="Shuja Husain"/>
    <x v="0"/>
    <x v="10"/>
    <x v="9"/>
    <s v="Collins Grammar"/>
    <s v="Session went well"/>
    <x v="0"/>
    <m/>
    <m/>
    <m/>
    <m/>
    <m/>
  </r>
  <r>
    <n v="2025"/>
    <x v="6"/>
    <x v="405"/>
    <x v="106"/>
    <s v="Uttar Pradesh"/>
    <x v="4"/>
    <x v="36"/>
    <s v="Pre-Adoption"/>
    <s v="Product Demo"/>
    <x v="17"/>
    <m/>
    <s v="Maths Expert"/>
    <s v="Offline"/>
    <x v="349"/>
    <s v="JMD World School"/>
    <n v="1"/>
    <n v="3"/>
    <s v="Vinay Sodhi"/>
    <s v="Shuja Husain"/>
    <x v="0"/>
    <x v="10"/>
    <x v="9"/>
    <s v="Collins Grammar"/>
    <s v="Session went well"/>
    <x v="0"/>
    <m/>
    <m/>
    <m/>
    <m/>
    <m/>
  </r>
  <r>
    <n v="2025"/>
    <x v="6"/>
    <x v="405"/>
    <x v="106"/>
    <s v="Uttar Pradesh"/>
    <x v="4"/>
    <x v="36"/>
    <s v="Pre-Adoption"/>
    <s v="Product Demo"/>
    <x v="11"/>
    <m/>
    <s v="Social Science"/>
    <s v="Offline"/>
    <x v="349"/>
    <s v="JMD World School"/>
    <n v="1"/>
    <n v="3"/>
    <s v="Vinay Sodhi"/>
    <s v="Shuja Husain"/>
    <x v="0"/>
    <x v="10"/>
    <x v="9"/>
    <s v="Collins Grammar"/>
    <s v="Session went well"/>
    <x v="0"/>
    <m/>
    <m/>
    <m/>
    <m/>
    <m/>
  </r>
  <r>
    <n v="2025"/>
    <x v="5"/>
    <x v="406"/>
    <x v="94"/>
    <s v="Delhi"/>
    <x v="4"/>
    <x v="36"/>
    <s v="Pre-Adoption"/>
    <s v="Product Demo"/>
    <x v="1"/>
    <m/>
    <s v="Grammar Block/ English Quill"/>
    <s v="Offline"/>
    <x v="350"/>
    <s v="Bright land School"/>
    <n v="1"/>
    <n v="1"/>
    <s v="Abhishek Singh"/>
    <s v="Saumya Gupta"/>
    <x v="0"/>
    <x v="9"/>
    <x v="9"/>
    <m/>
    <m/>
    <x v="1"/>
    <m/>
    <m/>
    <m/>
    <m/>
    <m/>
  </r>
  <r>
    <n v="2025"/>
    <x v="5"/>
    <x v="406"/>
    <x v="94"/>
    <s v="Delhi"/>
    <x v="4"/>
    <x v="36"/>
    <s v="Pre-Adoption"/>
    <s v="Product Demo"/>
    <x v="0"/>
    <m/>
    <s v="Smart Start"/>
    <s v="Offline"/>
    <x v="350"/>
    <s v="Bright land School"/>
    <n v="1"/>
    <n v="1"/>
    <s v="Abhishek Singh"/>
    <s v="Saumya Gupta"/>
    <x v="0"/>
    <x v="9"/>
    <x v="9"/>
    <m/>
    <m/>
    <x v="1"/>
    <m/>
    <m/>
    <m/>
    <m/>
    <m/>
  </r>
  <r>
    <n v="2025"/>
    <x v="5"/>
    <x v="407"/>
    <x v="94"/>
    <s v="Delhi"/>
    <x v="4"/>
    <x v="36"/>
    <s v="Pre-Adoption"/>
    <s v="Product Demo"/>
    <x v="1"/>
    <m/>
    <s v="English Alive"/>
    <s v="Offline"/>
    <x v="351"/>
    <s v="Hi Tech World School "/>
    <n v="1"/>
    <n v="1"/>
    <s v="Abhishek Singh"/>
    <s v="Saumya Gupta"/>
    <x v="0"/>
    <x v="9"/>
    <x v="9"/>
    <m/>
    <m/>
    <x v="1"/>
    <m/>
    <m/>
    <m/>
    <m/>
    <m/>
  </r>
  <r>
    <n v="2025"/>
    <x v="5"/>
    <x v="407"/>
    <x v="94"/>
    <s v="Delhi"/>
    <x v="4"/>
    <x v="36"/>
    <s v="Pre-Adoption"/>
    <s v="Product Demo"/>
    <x v="0"/>
    <m/>
    <s v="Cherry Blossom"/>
    <s v="Offline"/>
    <x v="351"/>
    <s v="Hi Tech World School "/>
    <n v="1"/>
    <n v="1"/>
    <s v="Abhishek Singh"/>
    <s v="Saumya Gupta"/>
    <x v="0"/>
    <x v="9"/>
    <x v="9"/>
    <m/>
    <m/>
    <x v="1"/>
    <m/>
    <m/>
    <m/>
    <m/>
    <m/>
  </r>
  <r>
    <n v="2025"/>
    <x v="6"/>
    <x v="408"/>
    <x v="143"/>
    <s v="Himachal Pradesh"/>
    <x v="4"/>
    <x v="36"/>
    <s v="Pre-Adoption"/>
    <s v="Product Demo"/>
    <x v="2"/>
    <s v="Product demo for Collins Infinity"/>
    <s v="Collins infinity"/>
    <s v="Offline"/>
    <x v="352"/>
    <s v="Roots Country School"/>
    <n v="2"/>
    <n v="1"/>
    <s v="Mohit Sharma"/>
    <s v="Vikramjit Singh"/>
    <x v="0"/>
    <x v="0"/>
    <x v="137"/>
    <s v="-"/>
    <s v="Acqisition"/>
    <x v="1"/>
    <s v="Product demo is done. Partial sampling is done, Mr. Mohit Sharma will provide the remaining samples and will organize online demo session for those tites. Post that school will review the books and share feedback."/>
    <m/>
    <m/>
    <m/>
    <m/>
  </r>
  <r>
    <n v="2025"/>
    <x v="7"/>
    <x v="409"/>
    <x v="107"/>
    <s v="Bihar"/>
    <x v="4"/>
    <x v="122"/>
    <s v="Pre-Adoption"/>
    <s v="Workshop"/>
    <x v="1"/>
    <s v="Classroom Management"/>
    <s v="Enhanced Engaging English &amp; Grammar"/>
    <s v="Offline"/>
    <x v="353"/>
    <s v="Magadh International School"/>
    <n v="1"/>
    <n v="80"/>
    <s v="Anand AB"/>
    <s v="Kumar Vimlendu"/>
    <x v="1"/>
    <x v="7"/>
    <x v="52"/>
    <m/>
    <s v="Session went well"/>
    <x v="1"/>
    <m/>
    <m/>
    <m/>
    <m/>
    <m/>
  </r>
  <r>
    <n v="2025"/>
    <x v="6"/>
    <x v="410"/>
    <x v="144"/>
    <s v="Punjab"/>
    <x v="4"/>
    <x v="122"/>
    <s v="Pre-Adoption"/>
    <s v="Product Demo"/>
    <x v="1"/>
    <s v="Product demo for English &amp; Eng. Grammar"/>
    <s v="English Quill, Collings English Grammar"/>
    <s v="Offline"/>
    <x v="354"/>
    <s v="Tondon International School"/>
    <n v="1"/>
    <n v="6"/>
    <s v="Kulbir Singh"/>
    <s v="Vikramjit Singh"/>
    <x v="0"/>
    <x v="0"/>
    <x v="137"/>
    <s v="-"/>
    <s v="Acqisition"/>
    <x v="1"/>
    <s v="Product demo is given to teachers and Coordinator. They liked Pronounce App very much. Mr. Kulbir Singh will follow up with school in 1st week of December."/>
    <m/>
    <m/>
    <m/>
    <m/>
  </r>
  <r>
    <n v="2025"/>
    <x v="6"/>
    <x v="411"/>
    <x v="144"/>
    <s v="Punjab"/>
    <x v="4"/>
    <x v="122"/>
    <s v="Pre-Adoption"/>
    <s v="Product Demo"/>
    <x v="25"/>
    <s v="Product demo for Social Science"/>
    <s v="Excussions"/>
    <s v="Offline"/>
    <x v="355"/>
    <s v="Mother Teacher International School"/>
    <n v="1"/>
    <n v="1"/>
    <s v="Kulbir Singh"/>
    <s v="Vikramjit Singh"/>
    <x v="0"/>
    <x v="0"/>
    <x v="140"/>
    <m/>
    <s v="Upselling"/>
    <x v="0"/>
    <s v="Product demo is given to Principal Ma'am. Mr.Kulbir Singh will follow up with school in December 2nd week."/>
    <m/>
    <m/>
    <m/>
    <m/>
  </r>
  <r>
    <n v="2025"/>
    <x v="6"/>
    <x v="412"/>
    <x v="93"/>
    <s v="Uttar Pradesh"/>
    <x v="4"/>
    <x v="48"/>
    <s v="Pre-Adoption"/>
    <s v="Product Demo"/>
    <x v="1"/>
    <m/>
    <s v="Collins Grammar"/>
    <s v="Offline"/>
    <x v="356"/>
    <s v="New Public School"/>
    <n v="1"/>
    <n v="2"/>
    <s v="Vinay Sodhi"/>
    <s v="Shuja Husain"/>
    <x v="0"/>
    <x v="10"/>
    <x v="9"/>
    <s v="Collins Grammar"/>
    <s v="Session went well"/>
    <x v="0"/>
    <m/>
    <m/>
    <m/>
    <m/>
    <m/>
  </r>
  <r>
    <n v="2025"/>
    <x v="6"/>
    <x v="413"/>
    <x v="93"/>
    <s v="Uttar Pradesh"/>
    <x v="4"/>
    <x v="48"/>
    <s v="Pre-Adoption"/>
    <s v="Product Demo"/>
    <x v="1"/>
    <m/>
    <s v="Collins Grammar"/>
    <s v="Offline"/>
    <x v="357"/>
    <s v="St Anthony School"/>
    <n v="1"/>
    <n v="1"/>
    <s v="Vinay Sodhi"/>
    <s v="Shuja Husain"/>
    <x v="0"/>
    <x v="10"/>
    <x v="52"/>
    <m/>
    <s v="Session went well"/>
    <x v="1"/>
    <m/>
    <m/>
    <m/>
    <m/>
    <m/>
  </r>
  <r>
    <n v="2025"/>
    <x v="6"/>
    <x v="413"/>
    <x v="93"/>
    <s v="Uttar Pradesh"/>
    <x v="4"/>
    <x v="48"/>
    <s v="Pre-Adoption"/>
    <s v="Product Demo"/>
    <x v="5"/>
    <m/>
    <s v="Science Expert"/>
    <s v="Offline"/>
    <x v="357"/>
    <s v="St Anthony School"/>
    <n v="1"/>
    <n v="1"/>
    <s v="Vinay Sodhi"/>
    <s v="Shuja Husain"/>
    <x v="0"/>
    <x v="10"/>
    <x v="52"/>
    <m/>
    <s v="Session went well"/>
    <x v="1"/>
    <m/>
    <m/>
    <m/>
    <m/>
    <m/>
  </r>
  <r>
    <n v="2025"/>
    <x v="6"/>
    <x v="414"/>
    <x v="145"/>
    <s v="Punjab"/>
    <x v="4"/>
    <x v="48"/>
    <s v="Pre-Adoption"/>
    <s v="Product Demo"/>
    <x v="1"/>
    <s v="Product demo for English &amp; Eng. Grammar"/>
    <s v="English Alive and Collins English Grammar"/>
    <s v="Offline"/>
    <x v="358"/>
    <s v="Jatindera Greenfield Convent School"/>
    <n v="1"/>
    <n v="1"/>
    <s v="Kulbir Singh"/>
    <s v="Vikramjit Singh"/>
    <x v="0"/>
    <x v="0"/>
    <x v="141"/>
    <m/>
    <s v="Upselling"/>
    <x v="0"/>
    <s v="Product demo is given to Principal Ma'am. Mr.Kulbir Singh will follow up with school in December 2nd week."/>
    <m/>
    <m/>
    <m/>
    <m/>
  </r>
  <r>
    <n v="2025"/>
    <x v="6"/>
    <x v="415"/>
    <x v="146"/>
    <s v="Punjab"/>
    <x v="4"/>
    <x v="48"/>
    <s v="Pre-Adoption"/>
    <s v="Product Demo"/>
    <x v="1"/>
    <s v="Product demo given for English, English Grammar &amp; Maths"/>
    <s v="English Quill, Collings English Grammar, Maths Expert"/>
    <s v="Offline"/>
    <x v="359"/>
    <s v="Pathways Global School"/>
    <n v="1"/>
    <n v="1"/>
    <s v="Kulbir Singh"/>
    <s v="Vikramjit Singh"/>
    <x v="0"/>
    <x v="0"/>
    <x v="137"/>
    <s v="-"/>
    <s v="Acqisition"/>
    <x v="1"/>
    <s v="Product demo is given to Principal Sir. Mr. Kulbir Singh will follow up in 2nd week of December."/>
    <m/>
    <m/>
    <m/>
    <m/>
  </r>
  <r>
    <n v="2025"/>
    <x v="5"/>
    <x v="416"/>
    <x v="130"/>
    <s v="Haryana"/>
    <x v="4"/>
    <x v="40"/>
    <s v="Pre-Adoption"/>
    <s v="Product Demo"/>
    <x v="12"/>
    <m/>
    <s v="Senses "/>
    <s v="Offline"/>
    <x v="360"/>
    <s v="St John's School Sec 49"/>
    <n v="1"/>
    <n v="1"/>
    <s v="Kaushik Narayan"/>
    <s v="Sumit Bhardwaj"/>
    <x v="0"/>
    <x v="0"/>
    <x v="142"/>
    <s v="Enhanced Engaging English and Enhanced English Grammar and Composition "/>
    <m/>
    <x v="0"/>
    <s v="Enhanced Engaging English and ECEGC"/>
    <m/>
    <m/>
    <m/>
    <m/>
  </r>
  <r>
    <n v="2025"/>
    <x v="5"/>
    <x v="417"/>
    <x v="130"/>
    <s v="Haryana"/>
    <x v="4"/>
    <x v="40"/>
    <s v="Pre-Adoption"/>
    <s v="Product Demo"/>
    <x v="1"/>
    <m/>
    <s v="English Quill"/>
    <s v="Offline"/>
    <x v="361"/>
    <s v="Homerton Grammar School"/>
    <n v="1"/>
    <n v="1"/>
    <s v="Kaushik Narayan"/>
    <s v="Sumit Bhardwaj"/>
    <x v="0"/>
    <x v="0"/>
    <x v="9"/>
    <s v="NA"/>
    <m/>
    <x v="1"/>
    <m/>
    <m/>
    <m/>
    <m/>
    <m/>
  </r>
  <r>
    <n v="2025"/>
    <x v="6"/>
    <x v="418"/>
    <x v="147"/>
    <s v="Himachal Pradesh"/>
    <x v="4"/>
    <x v="40"/>
    <s v="Pre-Adoption"/>
    <s v="Product Demo"/>
    <x v="2"/>
    <m/>
    <s v="Collins Infinity"/>
    <s v="Online"/>
    <x v="352"/>
    <s v="ROOTS COUNTRY SCHOOL "/>
    <n v="1"/>
    <n v="6"/>
    <s v="Mohit Sharma"/>
    <s v="Saumya Gupta"/>
    <x v="0"/>
    <x v="9"/>
    <x v="9"/>
    <m/>
    <m/>
    <x v="1"/>
    <m/>
    <m/>
    <m/>
    <m/>
    <m/>
  </r>
  <r>
    <n v="2025"/>
    <x v="6"/>
    <x v="418"/>
    <x v="147"/>
    <s v="Himachal Pradesh"/>
    <x v="4"/>
    <x v="40"/>
    <s v="Pre-Adoption"/>
    <s v="Product Demo"/>
    <x v="0"/>
    <m/>
    <s v="Cherry Blossom"/>
    <s v="Online"/>
    <x v="352"/>
    <s v="ROOTS COUNTRY SCHOOL "/>
    <n v="1"/>
    <n v="6"/>
    <s v="Mohit Sharma"/>
    <s v="Saumya Gupta"/>
    <x v="0"/>
    <x v="9"/>
    <x v="9"/>
    <m/>
    <m/>
    <x v="1"/>
    <m/>
    <m/>
    <m/>
    <m/>
    <m/>
  </r>
  <r>
    <n v="2025"/>
    <x v="6"/>
    <x v="419"/>
    <x v="142"/>
    <s v="Punjab"/>
    <x v="4"/>
    <x v="41"/>
    <s v="Pre-Adoption"/>
    <s v="Product Demo"/>
    <x v="1"/>
    <m/>
    <s v="Reading Programme"/>
    <s v="Offline"/>
    <x v="344"/>
    <s v="Gurukul World School"/>
    <n v="1"/>
    <n v="1"/>
    <s v="Aditya Pande"/>
    <s v="Sumit Bhardwaj"/>
    <x v="0"/>
    <x v="0"/>
    <x v="9"/>
    <s v="NA"/>
    <s v="School yet to be added in CRM"/>
    <x v="1"/>
    <m/>
    <m/>
    <m/>
    <m/>
    <m/>
  </r>
  <r>
    <n v="2025"/>
    <x v="6"/>
    <x v="420"/>
    <x v="103"/>
    <s v="Uttar Pradesh"/>
    <x v="4"/>
    <x v="41"/>
    <s v="Pre-Adoption"/>
    <s v="Product Demo"/>
    <x v="1"/>
    <m/>
    <s v="Collins Grammar and Enhanced English Alive"/>
    <s v="Offline"/>
    <x v="362"/>
    <s v="New Standard Public School"/>
    <n v="1"/>
    <n v="1"/>
    <s v="Vinay Sodhi"/>
    <s v="Shuja Husain"/>
    <x v="0"/>
    <x v="10"/>
    <x v="52"/>
    <m/>
    <s v="Session went well"/>
    <x v="1"/>
    <m/>
    <m/>
    <m/>
    <m/>
    <m/>
  </r>
  <r>
    <n v="2025"/>
    <x v="6"/>
    <x v="420"/>
    <x v="103"/>
    <s v="Uttar Pradesh"/>
    <x v="4"/>
    <x v="41"/>
    <s v="Pre-Adoption"/>
    <s v="Product Demo"/>
    <x v="11"/>
    <m/>
    <s v="Social Science"/>
    <s v="Offline"/>
    <x v="362"/>
    <s v="New Standard Public School"/>
    <n v="1"/>
    <n v="1"/>
    <s v="Vinay Sodhi"/>
    <s v="Shuja Husain"/>
    <x v="0"/>
    <x v="10"/>
    <x v="52"/>
    <m/>
    <s v="Session went well"/>
    <x v="1"/>
    <m/>
    <m/>
    <m/>
    <m/>
    <m/>
  </r>
  <r>
    <n v="2025"/>
    <x v="6"/>
    <x v="421"/>
    <x v="103"/>
    <s v="Uttar Pradesh"/>
    <x v="4"/>
    <x v="41"/>
    <s v="Pre-Adoption"/>
    <s v="Product Demo"/>
    <x v="1"/>
    <m/>
    <s v="Grammar Blocks"/>
    <s v="Offline"/>
    <x v="363"/>
    <s v="Bakshi Memorial School"/>
    <n v="1"/>
    <n v="1"/>
    <s v="Vinay Sodhi"/>
    <s v="Shuja Husain"/>
    <x v="0"/>
    <x v="10"/>
    <x v="52"/>
    <m/>
    <s v="Session went well"/>
    <x v="1"/>
    <m/>
    <m/>
    <m/>
    <m/>
    <m/>
  </r>
  <r>
    <n v="2025"/>
    <x v="5"/>
    <x v="422"/>
    <x v="94"/>
    <s v="Delhi"/>
    <x v="4"/>
    <x v="41"/>
    <s v="Pre-Adoption"/>
    <s v="School Visit"/>
    <x v="26"/>
    <m/>
    <m/>
    <s v="Offline"/>
    <x v="364"/>
    <s v="DELHI WORLD FOUNDATION SCHOOL "/>
    <n v="1"/>
    <n v="1"/>
    <s v="Abhishek Singh"/>
    <s v="Saumya Gupta"/>
    <x v="0"/>
    <x v="9"/>
    <x v="9"/>
    <m/>
    <m/>
    <x v="1"/>
    <m/>
    <m/>
    <m/>
    <m/>
    <m/>
  </r>
  <r>
    <n v="2025"/>
    <x v="5"/>
    <x v="422"/>
    <x v="94"/>
    <s v="Delhi"/>
    <x v="4"/>
    <x v="41"/>
    <s v="Pre-Adoption"/>
    <s v="School Visit"/>
    <x v="13"/>
    <m/>
    <s v="Smart Tech"/>
    <s v="Offline"/>
    <x v="364"/>
    <s v="DELHI WORLD FOUNDATION SCHOOL "/>
    <n v="1"/>
    <n v="1"/>
    <s v="Abhishek Singh"/>
    <s v="Saumya Gupta"/>
    <x v="0"/>
    <x v="9"/>
    <x v="9"/>
    <m/>
    <m/>
    <x v="1"/>
    <m/>
    <m/>
    <m/>
    <m/>
    <m/>
  </r>
  <r>
    <n v="2025"/>
    <x v="5"/>
    <x v="422"/>
    <x v="94"/>
    <s v="Delhi"/>
    <x v="4"/>
    <x v="41"/>
    <s v="Pre-Adoption"/>
    <s v="School Visit"/>
    <x v="21"/>
    <s v="Dictionary"/>
    <m/>
    <s v="Offline"/>
    <x v="364"/>
    <s v="DELHI WORLD FOUNDATION SCHOOL "/>
    <n v="1"/>
    <n v="1"/>
    <s v="Abhishek Singh"/>
    <s v="Saumya Gupta"/>
    <x v="0"/>
    <x v="9"/>
    <x v="9"/>
    <m/>
    <m/>
    <x v="1"/>
    <m/>
    <m/>
    <m/>
    <m/>
    <m/>
  </r>
  <r>
    <n v="2025"/>
    <x v="5"/>
    <x v="423"/>
    <x v="94"/>
    <s v="Delhi"/>
    <x v="4"/>
    <x v="41"/>
    <s v="Pre-Adoption"/>
    <s v="Product Demo"/>
    <x v="0"/>
    <m/>
    <m/>
    <s v="Offline"/>
    <x v="365"/>
    <s v="Ingraham School CBSE"/>
    <n v="1"/>
    <m/>
    <s v="Abhishek Singh"/>
    <s v="Saumya Gupta"/>
    <x v="0"/>
    <x v="9"/>
    <x v="9"/>
    <m/>
    <m/>
    <x v="1"/>
    <m/>
    <m/>
    <m/>
    <m/>
    <m/>
  </r>
  <r>
    <n v="2025"/>
    <x v="6"/>
    <x v="223"/>
    <x v="142"/>
    <s v="Punjab"/>
    <x v="4"/>
    <x v="42"/>
    <s v="Pre-Adoption"/>
    <s v="Product Demo"/>
    <x v="2"/>
    <m/>
    <s v="Collins Infinity"/>
    <s v="Offline"/>
    <x v="199"/>
    <s v="G World School"/>
    <n v="1"/>
    <n v="1"/>
    <s v="Aditya Pande"/>
    <s v="Sumit Bhardwaj"/>
    <x v="0"/>
    <x v="0"/>
    <x v="9"/>
    <s v="NA"/>
    <s v="School yet to be added in CRM"/>
    <x v="1"/>
    <m/>
    <m/>
    <m/>
    <m/>
    <m/>
  </r>
  <r>
    <n v="2025"/>
    <x v="5"/>
    <x v="424"/>
    <x v="94"/>
    <s v="Delhi"/>
    <x v="4"/>
    <x v="42"/>
    <s v="Pre-Adoption"/>
    <s v="Product Demo"/>
    <x v="1"/>
    <m/>
    <s v="English Alive/ ECEGC"/>
    <s v="Offline"/>
    <x v="366"/>
    <s v="ST PAULS SCHOOL "/>
    <n v="1"/>
    <n v="1"/>
    <s v="Kaushik Narayan"/>
    <s v="Saumya Gupta"/>
    <x v="0"/>
    <x v="9"/>
    <x v="9"/>
    <m/>
    <m/>
    <x v="1"/>
    <m/>
    <m/>
    <m/>
    <m/>
    <m/>
  </r>
  <r>
    <n v="2025"/>
    <x v="5"/>
    <x v="424"/>
    <x v="94"/>
    <s v="Delhi"/>
    <x v="4"/>
    <x v="42"/>
    <s v="Pre-Adoption"/>
    <s v="Product Demo"/>
    <x v="10"/>
    <m/>
    <s v="Perfect Math"/>
    <s v="Offline"/>
    <x v="366"/>
    <s v="ST PAULS SCHOOL "/>
    <n v="1"/>
    <n v="1"/>
    <s v="Kaushik Narayan"/>
    <s v="Saumya Gupta"/>
    <x v="0"/>
    <x v="9"/>
    <x v="9"/>
    <m/>
    <m/>
    <x v="1"/>
    <m/>
    <m/>
    <m/>
    <m/>
    <m/>
  </r>
  <r>
    <n v="2025"/>
    <x v="5"/>
    <x v="424"/>
    <x v="94"/>
    <s v="Delhi"/>
    <x v="4"/>
    <x v="42"/>
    <s v="Pre-Adoption"/>
    <s v="Product Demo"/>
    <x v="11"/>
    <m/>
    <s v="Cascade"/>
    <s v="Offline"/>
    <x v="366"/>
    <s v="ST PAULS SCHOOL "/>
    <n v="1"/>
    <n v="1"/>
    <s v="Kaushik Narayan"/>
    <s v="Saumya Gupta"/>
    <x v="0"/>
    <x v="9"/>
    <x v="9"/>
    <m/>
    <m/>
    <x v="1"/>
    <m/>
    <m/>
    <m/>
    <m/>
    <m/>
  </r>
  <r>
    <n v="2025"/>
    <x v="5"/>
    <x v="424"/>
    <x v="94"/>
    <s v="Delhi"/>
    <x v="4"/>
    <x v="42"/>
    <s v="Pre-Adoption"/>
    <s v="Product Demo"/>
    <x v="5"/>
    <m/>
    <s v="Science Now"/>
    <s v="Offline"/>
    <x v="366"/>
    <s v="ST PAULS SCHOOL "/>
    <n v="1"/>
    <n v="1"/>
    <s v="Kaushik Narayan"/>
    <s v="Saumya Gupta"/>
    <x v="0"/>
    <x v="9"/>
    <x v="9"/>
    <m/>
    <m/>
    <x v="1"/>
    <m/>
    <m/>
    <m/>
    <m/>
    <m/>
  </r>
  <r>
    <n v="2025"/>
    <x v="5"/>
    <x v="424"/>
    <x v="94"/>
    <s v="Delhi"/>
    <x v="4"/>
    <x v="42"/>
    <s v="Pre-Adoption"/>
    <s v="Product Demo"/>
    <x v="12"/>
    <m/>
    <s v="Senses"/>
    <s v="Offline"/>
    <x v="366"/>
    <s v="ST PAULS SCHOOL "/>
    <n v="1"/>
    <n v="1"/>
    <s v="Kaushik Narayan"/>
    <s v="Saumya Gupta"/>
    <x v="0"/>
    <x v="9"/>
    <x v="9"/>
    <m/>
    <m/>
    <x v="1"/>
    <m/>
    <m/>
    <m/>
    <m/>
    <m/>
  </r>
  <r>
    <n v="2025"/>
    <x v="5"/>
    <x v="425"/>
    <x v="131"/>
    <s v="Haryana"/>
    <x v="4"/>
    <x v="46"/>
    <s v="Post Adoption"/>
    <s v="Workshop"/>
    <x v="1"/>
    <s v=" "/>
    <s v="Classroom Management"/>
    <s v="Offline"/>
    <x v="367"/>
    <s v="The Daffodil School "/>
    <n v="1"/>
    <n v="20"/>
    <s v="Ankit Sharma"/>
    <s v="Saumya Gupta"/>
    <x v="0"/>
    <x v="13"/>
    <x v="143"/>
    <m/>
    <s v=" "/>
    <x v="0"/>
    <m/>
    <m/>
    <m/>
    <m/>
    <m/>
  </r>
  <r>
    <n v="2025"/>
    <x v="5"/>
    <x v="426"/>
    <x v="131"/>
    <s v="Haryana"/>
    <x v="4"/>
    <x v="46"/>
    <s v="Post Adoption"/>
    <s v="Workshop"/>
    <x v="1"/>
    <s v=" "/>
    <s v="ELT Workshop"/>
    <s v="Offline"/>
    <x v="368"/>
    <s v="Rigveda International School "/>
    <n v="1"/>
    <n v="25"/>
    <s v="Ankit Sharma"/>
    <s v="Saumya Gupta"/>
    <x v="0"/>
    <x v="13"/>
    <x v="144"/>
    <m/>
    <s v=" "/>
    <x v="0"/>
    <m/>
    <m/>
    <m/>
    <m/>
    <m/>
  </r>
  <r>
    <n v="2025"/>
    <x v="6"/>
    <x v="427"/>
    <x v="148"/>
    <s v="Chandigarh "/>
    <x v="4"/>
    <x v="46"/>
    <s v="Pre-Adoption"/>
    <s v="Product Demo"/>
    <x v="9"/>
    <m/>
    <s v="Big Cat and Barrington Stokes"/>
    <s v="Offline"/>
    <x v="369"/>
    <s v="Saupin's School "/>
    <n v="1"/>
    <n v="1"/>
    <s v="Aditya Pande"/>
    <s v="Rageshree and Sumit"/>
    <x v="0"/>
    <x v="0"/>
    <x v="145"/>
    <s v="Smart start nursery to 2, English expert 3to 8 cb, wb, SR, Aarambh primer to 2nd"/>
    <m/>
    <x v="0"/>
    <m/>
    <m/>
    <m/>
    <m/>
    <m/>
  </r>
  <r>
    <n v="2025"/>
    <x v="6"/>
    <x v="428"/>
    <x v="149"/>
    <s v="Punjab"/>
    <x v="4"/>
    <x v="43"/>
    <s v="Pre-Adoption"/>
    <s v="Product Demo"/>
    <x v="10"/>
    <m/>
    <s v="Perfect Maths"/>
    <s v="Offline"/>
    <x v="199"/>
    <s v="Mata Gujri School"/>
    <n v="1"/>
    <n v="1"/>
    <s v="Kulbir Singh"/>
    <s v="Sumit Bhardwaj"/>
    <x v="0"/>
    <x v="0"/>
    <x v="9"/>
    <s v="NA"/>
    <s v="School yet to be added in CRM"/>
    <x v="1"/>
    <m/>
    <m/>
    <m/>
    <m/>
    <m/>
  </r>
  <r>
    <n v="2025"/>
    <x v="6"/>
    <x v="428"/>
    <x v="149"/>
    <s v="Punjab"/>
    <x v="4"/>
    <x v="43"/>
    <s v="Pre-Adoption"/>
    <s v="Product Demo"/>
    <x v="11"/>
    <m/>
    <s v="Collins Social Science "/>
    <s v="Offline"/>
    <x v="199"/>
    <s v="Mata Gujri School"/>
    <n v="1"/>
    <n v="1"/>
    <s v="Kulbir Singh"/>
    <s v="Vikramjit Singh"/>
    <x v="0"/>
    <x v="0"/>
    <x v="9"/>
    <s v="NA"/>
    <s v="School yet to be added in CRM"/>
    <x v="1"/>
    <m/>
    <m/>
    <m/>
    <m/>
    <m/>
  </r>
  <r>
    <n v="2025"/>
    <x v="6"/>
    <x v="429"/>
    <x v="150"/>
    <s v="Punjab"/>
    <x v="4"/>
    <x v="43"/>
    <s v="Pre-Adoption"/>
    <s v="Product Demo"/>
    <x v="0"/>
    <m/>
    <s v="Collins Smart Start"/>
    <s v="Offline"/>
    <x v="370"/>
    <s v="Bhai Mastan Singh School"/>
    <n v="1"/>
    <n v="1"/>
    <s v="Kulbir Singh"/>
    <s v="Sumit Bhardwaj"/>
    <x v="0"/>
    <x v="0"/>
    <x v="9"/>
    <s v="NA"/>
    <m/>
    <x v="1"/>
    <m/>
    <m/>
    <m/>
    <m/>
    <m/>
  </r>
  <r>
    <n v="2025"/>
    <x v="6"/>
    <x v="429"/>
    <x v="150"/>
    <s v="Punjab"/>
    <x v="4"/>
    <x v="43"/>
    <s v="Pre-Adoption"/>
    <s v="Product Demo"/>
    <x v="12"/>
    <m/>
    <s v="Senses "/>
    <s v="Offline"/>
    <x v="370"/>
    <s v="Bhai Mastan Singh School"/>
    <n v="1"/>
    <n v="1"/>
    <s v="Kulbir Singh"/>
    <s v="Sumit Bhardwaj"/>
    <x v="0"/>
    <x v="0"/>
    <x v="9"/>
    <s v="NA"/>
    <m/>
    <x v="1"/>
    <m/>
    <m/>
    <m/>
    <m/>
    <m/>
  </r>
  <r>
    <n v="2025"/>
    <x v="6"/>
    <x v="430"/>
    <x v="151"/>
    <s v="Uttar Pradesh"/>
    <x v="4"/>
    <x v="102"/>
    <s v="Pre-Adoption"/>
    <s v="Product Demo"/>
    <x v="14"/>
    <m/>
    <s v="Updated Knowledge Lighthouse"/>
    <s v="Offline"/>
    <x v="371"/>
    <s v="St Fidelis School"/>
    <n v="1"/>
    <n v="1"/>
    <s v="Shankar Upadhyay"/>
    <s v="Sumit Bhardwaj"/>
    <x v="0"/>
    <x v="0"/>
    <x v="9"/>
    <s v="NA"/>
    <m/>
    <x v="1"/>
    <m/>
    <m/>
    <m/>
    <m/>
    <m/>
  </r>
  <r>
    <n v="2025"/>
    <x v="6"/>
    <x v="430"/>
    <x v="151"/>
    <s v="Uttar Pradesh"/>
    <x v="4"/>
    <x v="102"/>
    <s v="Pre-Adoption"/>
    <s v="Product Demo"/>
    <x v="1"/>
    <m/>
    <s v="Revised Tune In"/>
    <s v="Offline"/>
    <x v="371"/>
    <s v="St Fidelis School"/>
    <n v="1"/>
    <n v="1"/>
    <s v="Shankar Upadhyay"/>
    <s v="Sumit Bhardwaj"/>
    <x v="0"/>
    <x v="0"/>
    <x v="9"/>
    <s v="NA"/>
    <m/>
    <x v="1"/>
    <m/>
    <m/>
    <m/>
    <m/>
    <m/>
  </r>
  <r>
    <n v="2025"/>
    <x v="6"/>
    <x v="431"/>
    <x v="151"/>
    <s v="Uttar Pradesh"/>
    <x v="4"/>
    <x v="102"/>
    <s v="Pre-Adoption"/>
    <s v="Product Demo"/>
    <x v="1"/>
    <m/>
    <s v="English Alive and CEGC"/>
    <s v="Offline"/>
    <x v="372"/>
    <s v="DPS Aligarh"/>
    <n v="1"/>
    <n v="3"/>
    <s v="Shankar Upadhyay"/>
    <s v="Sumit Bhardwaj"/>
    <x v="0"/>
    <x v="0"/>
    <x v="146"/>
    <s v="Enhanced English Alive and Enhanced English Grammar and Composition "/>
    <m/>
    <x v="0"/>
    <m/>
    <m/>
    <m/>
    <m/>
    <m/>
  </r>
  <r>
    <n v="2025"/>
    <x v="6"/>
    <x v="432"/>
    <x v="151"/>
    <s v="Uttar Pradesh"/>
    <x v="4"/>
    <x v="102"/>
    <s v="Pre-Adoption"/>
    <s v="Product Demo"/>
    <x v="5"/>
    <m/>
    <s v="Enhanced Science Now"/>
    <s v="Offline"/>
    <x v="372"/>
    <s v="DPS Aligarh"/>
    <n v="1"/>
    <n v="3"/>
    <s v="Shankar Upadhyay"/>
    <s v="Sumit Bhardwaj"/>
    <x v="0"/>
    <x v="0"/>
    <x v="146"/>
    <s v="Enhanced English Alive and Enhanced English Grammar and Composition "/>
    <m/>
    <x v="0"/>
    <m/>
    <m/>
    <m/>
    <m/>
    <m/>
  </r>
  <r>
    <n v="2025"/>
    <x v="6"/>
    <x v="433"/>
    <x v="152"/>
    <s v="Punjab"/>
    <x v="4"/>
    <x v="102"/>
    <s v="Pre-Adoption"/>
    <s v="Product Demo"/>
    <x v="1"/>
    <s v="Product demo given for English, English Grammar &amp; Maths"/>
    <s v="English Alive, Collins English Garmmar &amp; Perfect Math"/>
    <s v="Offline"/>
    <x v="373"/>
    <s v="Shaheed Ganj School"/>
    <n v="1"/>
    <n v="3"/>
    <s v="Kulbir Singh"/>
    <s v="Vikramjit Singh"/>
    <x v="0"/>
    <x v="0"/>
    <x v="137"/>
    <s v="-"/>
    <s v="Acqisition"/>
    <x v="1"/>
    <s v="Product demo is given to Principal Mr. Sanjeev Jain &amp; Coordinators. Mr. Kulbir Singh will follow up with school in 2nd week of December."/>
    <m/>
    <m/>
    <m/>
    <m/>
  </r>
  <r>
    <n v="2025"/>
    <x v="6"/>
    <x v="434"/>
    <x v="153"/>
    <s v="Punjab"/>
    <x v="4"/>
    <x v="102"/>
    <s v="Pre-Adoption"/>
    <s v="Product Demo"/>
    <x v="1"/>
    <s v="Product demo given for English, English Grammar &amp; Maths"/>
    <s v="English Alive, Collins English Garmmar &amp; Perfect Math"/>
    <s v="Offline"/>
    <x v="374"/>
    <s v="Dr. Kitchlu Public School"/>
    <n v="1"/>
    <n v="2"/>
    <s v="Kulbir Singh"/>
    <s v="Vikramjit Singh"/>
    <x v="0"/>
    <x v="0"/>
    <x v="137"/>
    <s v="-"/>
    <s v="Acqisition"/>
    <x v="1"/>
    <s v="Product demo is given to Academic Dean Mr. Malkeet Singh &amp; Coordinators. Mr. Kulbir Singh will follow up with school in 2nd week of December."/>
    <m/>
    <m/>
    <m/>
    <m/>
  </r>
  <r>
    <n v="2025"/>
    <x v="5"/>
    <x v="435"/>
    <x v="94"/>
    <s v="Delhi"/>
    <x v="4"/>
    <x v="66"/>
    <s v="Pre-Adoption"/>
    <s v="Product Demo"/>
    <x v="1"/>
    <m/>
    <s v="English Alive"/>
    <s v="Offline"/>
    <x v="364"/>
    <s v="DELHI WORLD FOUNDATION SCHOOL "/>
    <n v="1"/>
    <n v="1"/>
    <s v="Abhishek Singh"/>
    <s v="Saumya Gupta"/>
    <x v="0"/>
    <x v="9"/>
    <x v="9"/>
    <m/>
    <m/>
    <x v="1"/>
    <m/>
    <m/>
    <m/>
    <m/>
    <m/>
  </r>
  <r>
    <n v="2025"/>
    <x v="6"/>
    <x v="436"/>
    <x v="94"/>
    <s v="Delhi"/>
    <x v="4"/>
    <x v="44"/>
    <s v="Pre-Adoption"/>
    <s v="Product Demo"/>
    <x v="10"/>
    <m/>
    <s v="Perfect Maths"/>
    <s v="Offline"/>
    <x v="237"/>
    <s v="Maharaja Agarsain Public School"/>
    <n v="1"/>
    <n v="6"/>
    <s v="Ankit Bajpai"/>
    <s v="Sumit Bhardwaj"/>
    <x v="0"/>
    <x v="0"/>
    <x v="61"/>
    <s v="Smart Start Nur-UKG, ECEGC 5-8, Dimensions 1-5, English Expert 5-8, Senses 4&amp;5"/>
    <m/>
    <x v="0"/>
    <m/>
    <m/>
    <m/>
    <m/>
    <m/>
  </r>
  <r>
    <n v="2025"/>
    <x v="6"/>
    <x v="437"/>
    <x v="134"/>
    <s v="Rajasthan"/>
    <x v="4"/>
    <x v="44"/>
    <s v="Pre-Adoption"/>
    <s v="School Visit"/>
    <x v="1"/>
    <m/>
    <s v="English Alive"/>
    <s v="Offline"/>
    <x v="375"/>
    <s v="ST PAULS JHALAMAND "/>
    <n v="1"/>
    <n v="1"/>
    <s v="Vijay Choudhary"/>
    <s v="Saumya Gupta"/>
    <x v="0"/>
    <x v="9"/>
    <x v="9"/>
    <m/>
    <m/>
    <x v="1"/>
    <m/>
    <m/>
    <m/>
    <m/>
    <m/>
  </r>
  <r>
    <n v="2025"/>
    <x v="6"/>
    <x v="438"/>
    <x v="134"/>
    <s v="Rajasthan"/>
    <x v="4"/>
    <x v="44"/>
    <s v="Pre-Adoption"/>
    <s v="School Visit"/>
    <x v="9"/>
    <m/>
    <s v="Big Cat "/>
    <s v="Offline"/>
    <x v="376"/>
    <s v="St Jhon school "/>
    <n v="1"/>
    <n v="1"/>
    <s v="Vijay Choudhary"/>
    <s v="Saumya Gupta"/>
    <x v="0"/>
    <x v="9"/>
    <x v="147"/>
    <m/>
    <m/>
    <x v="0"/>
    <m/>
    <m/>
    <m/>
    <m/>
    <m/>
  </r>
  <r>
    <n v="2025"/>
    <x v="6"/>
    <x v="439"/>
    <x v="134"/>
    <s v="Rajasthan"/>
    <x v="4"/>
    <x v="44"/>
    <s v="Pre-Adoption"/>
    <s v="School Visit"/>
    <x v="5"/>
    <m/>
    <s v="Science Now"/>
    <s v="Offline"/>
    <x v="377"/>
    <s v="SHRI AUROBINDO SCHOOL "/>
    <n v="1"/>
    <n v="1"/>
    <s v="Vijay Choudhary"/>
    <s v="Saumya Gupta"/>
    <x v="0"/>
    <x v="9"/>
    <x v="9"/>
    <m/>
    <m/>
    <x v="1"/>
    <m/>
    <m/>
    <m/>
    <m/>
    <m/>
  </r>
  <r>
    <n v="2025"/>
    <x v="6"/>
    <x v="440"/>
    <x v="134"/>
    <s v="Rajasthan"/>
    <x v="4"/>
    <x v="44"/>
    <s v="Pre-Adoption"/>
    <s v="School Visit"/>
    <x v="11"/>
    <m/>
    <s v="Social Science"/>
    <s v="Offline"/>
    <x v="378"/>
    <s v="Ramesh English School "/>
    <n v="1"/>
    <n v="1"/>
    <s v="Vijay Choudhary"/>
    <s v="Saumya Gupta"/>
    <x v="0"/>
    <x v="9"/>
    <x v="148"/>
    <m/>
    <m/>
    <x v="0"/>
    <m/>
    <m/>
    <m/>
    <m/>
    <m/>
  </r>
  <r>
    <n v="2025"/>
    <x v="6"/>
    <x v="441"/>
    <x v="154"/>
    <s v="Rajasthan"/>
    <x v="4"/>
    <x v="44"/>
    <s v="Pre-Adoption"/>
    <s v="School Visit"/>
    <x v="21"/>
    <m/>
    <s v="Meeting"/>
    <s v="Offline"/>
    <x v="379"/>
    <s v="Wings International Public School "/>
    <n v="1"/>
    <n v="1"/>
    <s v="Vijay Choudhary"/>
    <s v="Saumya Gupta"/>
    <x v="0"/>
    <x v="9"/>
    <x v="149"/>
    <m/>
    <m/>
    <x v="0"/>
    <m/>
    <m/>
    <m/>
    <m/>
    <m/>
  </r>
  <r>
    <n v="2025"/>
    <x v="6"/>
    <x v="442"/>
    <x v="155"/>
    <s v="Punjab"/>
    <x v="4"/>
    <x v="44"/>
    <s v="Pre-Adoption"/>
    <s v="Product Demo"/>
    <x v="1"/>
    <s v="Product demo given for English, English Grammar &amp; Maths"/>
    <s v="English Quill, Collins English Grammar &amp; Maths Expert"/>
    <s v="Offline"/>
    <x v="380"/>
    <s v="Ambrosial public school"/>
    <n v="1"/>
    <n v="1"/>
    <s v="Kulbir Singh"/>
    <s v="Vikramjit Singh"/>
    <x v="0"/>
    <x v="0"/>
    <x v="137"/>
    <s v="-"/>
    <s v="Acqisition"/>
    <x v="1"/>
    <s v="Product demo is given to Principal Sir. Mr. Kulbir Singh will follow up in 2nd week of December."/>
    <m/>
    <m/>
    <m/>
    <m/>
  </r>
  <r>
    <n v="2025"/>
    <x v="6"/>
    <x v="443"/>
    <x v="94"/>
    <s v="Delhi"/>
    <x v="4"/>
    <x v="72"/>
    <s v="Pre-Adoption"/>
    <s v="Product Demo"/>
    <x v="11"/>
    <m/>
    <s v="Collins Social Science "/>
    <s v="Offline"/>
    <x v="237"/>
    <s v="Maharaja Agarsain Public School"/>
    <n v="1"/>
    <n v="4"/>
    <s v="Ankit Bajpai"/>
    <s v="Sumit Bhardwaj"/>
    <x v="0"/>
    <x v="0"/>
    <x v="61"/>
    <s v="Smart Start Nur-UKG, ECEGC 5-8, Dimensions 1-5, English Expert 5-8, Senses 4&amp;5"/>
    <m/>
    <x v="0"/>
    <m/>
    <m/>
    <m/>
    <m/>
    <m/>
  </r>
  <r>
    <n v="2025"/>
    <x v="6"/>
    <x v="444"/>
    <x v="154"/>
    <s v="Rajasthan"/>
    <x v="4"/>
    <x v="72"/>
    <s v="Pre-Adoption"/>
    <s v="School Visit"/>
    <x v="1"/>
    <m/>
    <s v="Grammar Block"/>
    <s v="Offline"/>
    <x v="381"/>
    <s v="Bkv Maheshwari Public School "/>
    <n v="1"/>
    <n v="1"/>
    <s v="Vijay Choudhary"/>
    <s v="Saumya Gupta"/>
    <x v="0"/>
    <x v="9"/>
    <x v="9"/>
    <m/>
    <m/>
    <x v="1"/>
    <m/>
    <m/>
    <m/>
    <m/>
    <m/>
  </r>
  <r>
    <n v="2025"/>
    <x v="6"/>
    <x v="445"/>
    <x v="154"/>
    <s v="Rajasthan"/>
    <x v="4"/>
    <x v="72"/>
    <s v="Pre-Adoption"/>
    <s v="School Visit"/>
    <x v="5"/>
    <m/>
    <s v="Science Now"/>
    <s v="Offline"/>
    <x v="382"/>
    <s v="R S V Higher Sec School "/>
    <n v="1"/>
    <n v="1"/>
    <s v="Vijay Choudhary"/>
    <s v="Saumya Gupta"/>
    <x v="0"/>
    <x v="9"/>
    <x v="9"/>
    <m/>
    <m/>
    <x v="1"/>
    <m/>
    <m/>
    <m/>
    <m/>
    <m/>
  </r>
  <r>
    <n v="2025"/>
    <x v="6"/>
    <x v="445"/>
    <x v="154"/>
    <s v="Rajasthan"/>
    <x v="4"/>
    <x v="72"/>
    <s v="Pre-Adoption"/>
    <s v="School Visit"/>
    <x v="9"/>
    <m/>
    <s v="Big Cat"/>
    <s v="Offline"/>
    <x v="382"/>
    <s v="R S V Higher Sec School "/>
    <n v="1"/>
    <n v="1"/>
    <s v="Vijay Choudhary"/>
    <s v="Saumya Gupta"/>
    <x v="0"/>
    <x v="9"/>
    <x v="9"/>
    <m/>
    <m/>
    <x v="1"/>
    <m/>
    <m/>
    <m/>
    <m/>
    <m/>
  </r>
  <r>
    <n v="2025"/>
    <x v="6"/>
    <x v="446"/>
    <x v="154"/>
    <s v="Rajasthan"/>
    <x v="4"/>
    <x v="72"/>
    <s v="Pre-Adoption"/>
    <s v="School Visit"/>
    <x v="1"/>
    <m/>
    <s v="English Alive"/>
    <s v="Offline"/>
    <x v="383"/>
    <s v="Shri Jain Public School "/>
    <n v="1"/>
    <n v="1"/>
    <s v="Vijay Choudhary"/>
    <s v="Saumya Gupta"/>
    <x v="0"/>
    <x v="9"/>
    <x v="150"/>
    <m/>
    <m/>
    <x v="0"/>
    <m/>
    <m/>
    <m/>
    <m/>
    <m/>
  </r>
  <r>
    <n v="2025"/>
    <x v="6"/>
    <x v="447"/>
    <x v="156"/>
    <s v="Rajasthan"/>
    <x v="4"/>
    <x v="72"/>
    <s v="Pre-Adoption"/>
    <s v="School Visit"/>
    <x v="1"/>
    <m/>
    <s v="Grammar Block/ English Quill"/>
    <s v="Offline"/>
    <x v="384"/>
    <s v="Blossom academy school "/>
    <n v="1"/>
    <n v="1"/>
    <s v="Vijay Choudhary"/>
    <s v="Saumya Gupta"/>
    <x v="0"/>
    <x v="9"/>
    <x v="151"/>
    <m/>
    <m/>
    <x v="0"/>
    <m/>
    <m/>
    <m/>
    <m/>
    <m/>
  </r>
  <r>
    <n v="2025"/>
    <x v="6"/>
    <x v="448"/>
    <x v="157"/>
    <s v="Punjab"/>
    <x v="4"/>
    <x v="72"/>
    <s v="Pre-Adoption"/>
    <s v="Product Demo"/>
    <x v="1"/>
    <s v="Product demo given for English, English Grammar"/>
    <s v="English Alive &amp; Collins English Grammar"/>
    <s v="Offline"/>
    <x v="385"/>
    <s v="DIPS Malout"/>
    <n v="1"/>
    <n v="1"/>
    <s v="Kulbir Singh"/>
    <s v="Vikramjit Singh"/>
    <x v="0"/>
    <x v="0"/>
    <x v="137"/>
    <s v="-"/>
    <s v="Acqisition"/>
    <x v="1"/>
    <s v="Product demo is given to HOD English Ms. Tanya. They will finalize in January 2026.  Mr. Kulbir Singh will follow up on it."/>
    <m/>
    <m/>
    <m/>
    <m/>
  </r>
  <r>
    <n v="2025"/>
    <x v="6"/>
    <x v="449"/>
    <x v="94"/>
    <s v="Delhi"/>
    <x v="4"/>
    <x v="47"/>
    <s v="Pre-Adoption"/>
    <s v="Product Demo"/>
    <x v="1"/>
    <m/>
    <s v="English Expert and English Alive"/>
    <s v="Offline"/>
    <x v="237"/>
    <s v="Maharaja Agarsain Public School"/>
    <n v="1"/>
    <n v="8"/>
    <s v="Ankit Bajpai"/>
    <s v="Sumit Bhardwaj"/>
    <x v="0"/>
    <x v="0"/>
    <x v="61"/>
    <s v="Smart Start Nur-UKG, ECEGC 5-8, Dimensions 1-5, English Expert 5-8, Senses 4&amp;5"/>
    <m/>
    <x v="0"/>
    <m/>
    <m/>
    <m/>
    <m/>
    <m/>
  </r>
  <r>
    <n v="2025"/>
    <x v="6"/>
    <x v="450"/>
    <x v="156"/>
    <s v="Rajasthan"/>
    <x v="4"/>
    <x v="47"/>
    <s v="Pre-Adoption"/>
    <s v="School Visit"/>
    <x v="1"/>
    <m/>
    <s v="English Alive"/>
    <s v="Offline"/>
    <x v="386"/>
    <s v="DSP Suratgarh "/>
    <n v="1"/>
    <n v="1"/>
    <s v="Vijay Choudhary"/>
    <s v="Saumya Gupta"/>
    <x v="0"/>
    <x v="9"/>
    <x v="9"/>
    <m/>
    <m/>
    <x v="1"/>
    <m/>
    <m/>
    <m/>
    <m/>
    <m/>
  </r>
  <r>
    <n v="2025"/>
    <x v="6"/>
    <x v="451"/>
    <x v="156"/>
    <s v="Rajasthan"/>
    <x v="4"/>
    <x v="47"/>
    <s v="Pre-Adoption"/>
    <s v="School Visit"/>
    <x v="1"/>
    <m/>
    <s v="English Alive"/>
    <s v="Offline"/>
    <x v="387"/>
    <s v="Suratgarh Public School "/>
    <n v="1"/>
    <n v="1"/>
    <s v="Vijay Choudhary"/>
    <s v="Saumya Gupta"/>
    <x v="0"/>
    <x v="9"/>
    <x v="9"/>
    <m/>
    <m/>
    <x v="1"/>
    <m/>
    <m/>
    <m/>
    <m/>
    <m/>
  </r>
  <r>
    <n v="2025"/>
    <x v="6"/>
    <x v="452"/>
    <x v="156"/>
    <s v="Rajasthan"/>
    <x v="4"/>
    <x v="47"/>
    <s v="Pre-Adoption"/>
    <s v="School Visit"/>
    <x v="2"/>
    <m/>
    <s v="Collins Infinity"/>
    <s v="Offline"/>
    <x v="388"/>
    <s v="Iconic Public School "/>
    <n v="1"/>
    <n v="1"/>
    <s v="Vijay Choudhary"/>
    <s v="Saumya Gupta"/>
    <x v="0"/>
    <x v="9"/>
    <x v="152"/>
    <m/>
    <m/>
    <x v="0"/>
    <m/>
    <m/>
    <m/>
    <m/>
    <m/>
  </r>
  <r>
    <n v="2025"/>
    <x v="6"/>
    <x v="223"/>
    <x v="156"/>
    <s v="Rajasthan"/>
    <x v="4"/>
    <x v="47"/>
    <s v="Pre-Adoption"/>
    <s v="Product Demo"/>
    <x v="0"/>
    <m/>
    <s v="Cherry Blossom"/>
    <s v="Offline"/>
    <x v="199"/>
    <s v="Neopearl Academy"/>
    <n v="1"/>
    <n v="2"/>
    <s v="Vijay Choudhary"/>
    <s v="Saumya Gupta"/>
    <x v="0"/>
    <x v="9"/>
    <x v="9"/>
    <m/>
    <m/>
    <x v="1"/>
    <m/>
    <m/>
    <m/>
    <m/>
    <m/>
  </r>
  <r>
    <n v="2025"/>
    <x v="6"/>
    <x v="453"/>
    <x v="120"/>
    <s v="Uttar Pradesh"/>
    <x v="4"/>
    <x v="45"/>
    <s v="Pre-Adoption"/>
    <s v="Product Demo"/>
    <x v="1"/>
    <m/>
    <s v="English Alive"/>
    <s v="Offline"/>
    <x v="389"/>
    <s v="The Addhyyan School"/>
    <n v="1"/>
    <n v="4"/>
    <s v="Manoj Kumar"/>
    <s v="Sumit Bhardwaj"/>
    <x v="0"/>
    <x v="0"/>
    <x v="9"/>
    <s v="NA"/>
    <m/>
    <x v="1"/>
    <m/>
    <m/>
    <m/>
    <m/>
    <m/>
  </r>
  <r>
    <n v="2025"/>
    <x v="6"/>
    <x v="453"/>
    <x v="120"/>
    <s v="Uttar Pradesh"/>
    <x v="4"/>
    <x v="45"/>
    <s v="Pre-Adoption"/>
    <s v="Product Demo"/>
    <x v="10"/>
    <m/>
    <s v="Perfect Maths"/>
    <s v="Offline"/>
    <x v="389"/>
    <s v="The Addhyyan School"/>
    <n v="1"/>
    <n v="6"/>
    <s v="Manoj Kumar"/>
    <s v="Sumit Bhardwaj"/>
    <x v="0"/>
    <x v="0"/>
    <x v="9"/>
    <s v="NA"/>
    <m/>
    <x v="1"/>
    <m/>
    <m/>
    <m/>
    <m/>
    <m/>
  </r>
  <r>
    <n v="2025"/>
    <x v="6"/>
    <x v="454"/>
    <x v="158"/>
    <s v="Tricity, Panchkula"/>
    <x v="4"/>
    <x v="45"/>
    <s v="Pre-Adoption"/>
    <s v="Product Demo"/>
    <x v="1"/>
    <s v="Product demo given for English and English Grammar"/>
    <s v="English Alive &amp; Collins English Grammar"/>
    <s v="Offline"/>
    <x v="390"/>
    <s v="Doon Public School"/>
    <n v="1"/>
    <n v="1"/>
    <s v="Aditya Pande"/>
    <s v="Vikramjit Singh"/>
    <x v="0"/>
    <x v="0"/>
    <x v="9"/>
    <m/>
    <s v="Upselling"/>
    <x v="0"/>
    <s v="Product demo is given to Librarian Mr. Mohit. Now Mr. Aditya Pande will follow up with him in 2nd week December. "/>
    <m/>
    <m/>
    <m/>
    <m/>
  </r>
  <r>
    <n v="2025"/>
    <x v="4"/>
    <x v="455"/>
    <x v="159"/>
    <s v="Kerala"/>
    <x v="0"/>
    <x v="70"/>
    <s v="Post Adoption"/>
    <s v="Workshop"/>
    <x v="1"/>
    <s v="English"/>
    <s v="Revised Tune In, English Expert"/>
    <s v="Offline"/>
    <x v="391"/>
    <s v="Little Flower Vidyanikethan"/>
    <n v="1"/>
    <n v="100"/>
    <s v="Vimal Nair"/>
    <s v="Anish Mohan"/>
    <x v="1"/>
    <x v="3"/>
    <x v="153"/>
    <s v="Revised TuneIn, English Expert"/>
    <s v="Generic workshop for students - Grades 6-12"/>
    <x v="0"/>
    <m/>
    <m/>
    <m/>
    <m/>
    <m/>
  </r>
  <r>
    <n v="2025"/>
    <x v="4"/>
    <x v="456"/>
    <x v="160"/>
    <s v="Kerala"/>
    <x v="0"/>
    <x v="2"/>
    <s v="Post Adoption"/>
    <s v="Workshop"/>
    <x v="8"/>
    <s v="English"/>
    <s v="Canary"/>
    <s v="Offline"/>
    <x v="392"/>
    <s v="Carmel Public School"/>
    <n v="1"/>
    <n v="200"/>
    <s v="Vimal Nair"/>
    <s v="Mathew Kanamala"/>
    <x v="1"/>
    <x v="15"/>
    <x v="154"/>
    <s v="Canary"/>
    <s v="Parenting workshop (part of school AGM)"/>
    <x v="0"/>
    <m/>
    <m/>
    <m/>
    <m/>
    <m/>
  </r>
  <r>
    <n v="2025"/>
    <x v="4"/>
    <x v="457"/>
    <x v="160"/>
    <s v="Kerala"/>
    <x v="1"/>
    <x v="11"/>
    <s v="Post Adoption"/>
    <s v="Workshop"/>
    <x v="8"/>
    <s v="Semester"/>
    <s v="Canary"/>
    <s v="Offline"/>
    <x v="393"/>
    <s v="Mary Matha Public School-Malankara Group"/>
    <n v="1"/>
    <n v="6"/>
    <s v="Vimal Nair"/>
    <s v="Praveena Nair"/>
    <x v="0"/>
    <x v="10"/>
    <x v="46"/>
    <s v="Canary"/>
    <s v="Classroom Observation for Grades 4&amp;5 for Canary"/>
    <x v="0"/>
    <m/>
    <m/>
    <m/>
    <m/>
    <m/>
  </r>
  <r>
    <n v="2025"/>
    <x v="4"/>
    <x v="33"/>
    <x v="161"/>
    <s v="Coimbatore"/>
    <x v="1"/>
    <x v="17"/>
    <s v="Post Adoption"/>
    <s v="Workshop"/>
    <x v="7"/>
    <s v="Term"/>
    <s v="Journeys"/>
    <s v="Offline"/>
    <x v="31"/>
    <s v="Holy Family Matriculation School"/>
    <n v="1"/>
    <n v="17"/>
    <s v="Muthusamy R."/>
    <s v="Praveena Nair"/>
    <x v="0"/>
    <x v="10"/>
    <x v="155"/>
    <s v="Journeys"/>
    <s v="Workshop on Functional Language Development for Teachers"/>
    <x v="0"/>
    <m/>
    <m/>
    <m/>
    <m/>
    <m/>
  </r>
  <r>
    <n v="2025"/>
    <x v="4"/>
    <x v="223"/>
    <x v="162"/>
    <s v="Kerala"/>
    <x v="1"/>
    <x v="13"/>
    <s v="Pre-Adoption"/>
    <s v="Workshop"/>
    <x v="1"/>
    <s v="English"/>
    <s v="Catalogue"/>
    <s v="Online"/>
    <x v="394"/>
    <s v="Edument Online School"/>
    <n v="1"/>
    <n v="33"/>
    <s v="Ranjish Baby"/>
    <s v="Praveena Nair"/>
    <x v="0"/>
    <x v="10"/>
    <x v="3"/>
    <m/>
    <s v="SDG Olympiad- Special webinar for teachers on request"/>
    <x v="0"/>
    <m/>
    <m/>
    <m/>
    <m/>
    <m/>
  </r>
  <r>
    <n v="2025"/>
    <x v="4"/>
    <x v="223"/>
    <x v="163"/>
    <s v="Kerala"/>
    <x v="1"/>
    <x v="82"/>
    <s v="Pre-Adoption"/>
    <s v="School Visit"/>
    <x v="1"/>
    <s v="English"/>
    <s v="English Alive,Revised TuneIn"/>
    <s v="Offline"/>
    <x v="395"/>
    <s v="BVN- Saraswathy Vidya Nikethan Public School"/>
    <n v="1"/>
    <n v="2"/>
    <s v="Jennis Paul"/>
    <s v="Praveena Nair"/>
    <x v="0"/>
    <x v="10"/>
    <x v="9"/>
    <s v="English Alive, Senses, Perfect Maths"/>
    <s v="Bharatheeya Vidyaniketan Group visit for Promotion and Sampling"/>
    <x v="1"/>
    <m/>
    <m/>
    <m/>
    <m/>
    <m/>
  </r>
  <r>
    <n v="2025"/>
    <x v="4"/>
    <x v="458"/>
    <x v="160"/>
    <s v="Kerala"/>
    <x v="9"/>
    <x v="123"/>
    <s v="Post Adoption"/>
    <s v="Product Orientation"/>
    <x v="0"/>
    <s v="Foundational"/>
    <s v="Smart Start"/>
    <s v="Offline"/>
    <x v="396"/>
    <s v="Bethany Academy  "/>
    <n v="1"/>
    <n v="12"/>
    <s v="Vimal Nair"/>
    <s v="Safa Abdul Razak"/>
    <x v="1"/>
    <x v="16"/>
    <x v="156"/>
    <s v="Catalogue"/>
    <s v="Smart Start - Numeracy 1&amp;2, Issue resolution"/>
    <x v="0"/>
    <m/>
    <m/>
    <m/>
    <m/>
    <m/>
  </r>
  <r>
    <n v="2025"/>
    <x v="4"/>
    <x v="459"/>
    <x v="164"/>
    <s v="Kerala"/>
    <x v="2"/>
    <x v="89"/>
    <s v="Pre-Adoption"/>
    <s v="Workshop"/>
    <x v="1"/>
    <s v="English"/>
    <s v="SDG Olympiad "/>
    <s v="Online"/>
    <x v="394"/>
    <s v="Edument Online School"/>
    <n v="1"/>
    <n v="75"/>
    <s v="Ranjish Baby"/>
    <s v="Praveena Nair"/>
    <x v="0"/>
    <x v="10"/>
    <x v="157"/>
    <s v="SDG Olympiad"/>
    <s v="Post dated CRM Request placed by Jennis Paul for this event. Online orientation for students and parents on SDG Olympiad registration and download of study material"/>
    <x v="0"/>
    <m/>
    <m/>
    <m/>
    <m/>
    <m/>
  </r>
  <r>
    <n v="2025"/>
    <x v="4"/>
    <x v="460"/>
    <x v="164"/>
    <s v="Kerala"/>
    <x v="2"/>
    <x v="20"/>
    <s v="Pre-Adoption"/>
    <s v="School Visit"/>
    <x v="9"/>
    <s v="Big Cat"/>
    <s v="Big Cat and Barrington"/>
    <s v="Offline"/>
    <x v="397"/>
    <s v="Chinmaya Vidyalaya"/>
    <n v="2"/>
    <n v="2"/>
    <s v="Ranjish Baby"/>
    <s v="Praveena Nair"/>
    <x v="0"/>
    <x v="10"/>
    <x v="158"/>
    <s v="Reading Program"/>
    <s v="Promotional visit to Chinmaya Vidyalaya and Parmekkavu Vidya Mandir"/>
    <x v="1"/>
    <m/>
    <m/>
    <m/>
    <m/>
    <m/>
  </r>
  <r>
    <n v="2025"/>
    <x v="4"/>
    <x v="460"/>
    <x v="164"/>
    <s v="Kerala"/>
    <x v="2"/>
    <x v="51"/>
    <s v="Pre-Adoption"/>
    <s v="School Visit"/>
    <x v="9"/>
    <s v="Barrington Stoke"/>
    <s v="Big Cat and Barrington"/>
    <s v="Offline"/>
    <x v="398"/>
    <s v="Crescent Public School"/>
    <n v="3"/>
    <n v="4"/>
    <s v="Ranjish Baby"/>
    <s v="Praveena Nair"/>
    <x v="0"/>
    <x v="10"/>
    <x v="44"/>
    <s v="Reading Program"/>
    <s v="Promotional visit to Raju Davis International, Holy Grace Academy and Crescent Public School"/>
    <x v="0"/>
    <m/>
    <m/>
    <m/>
    <m/>
    <m/>
  </r>
  <r>
    <n v="2025"/>
    <x v="4"/>
    <x v="461"/>
    <x v="160"/>
    <s v="Kerala"/>
    <x v="2"/>
    <x v="58"/>
    <s v="Post Adoption"/>
    <s v="Workshop"/>
    <x v="8"/>
    <s v="Semester"/>
    <s v="Canary"/>
    <s v="Offline"/>
    <x v="399"/>
    <s v="National Central School"/>
    <n v="1"/>
    <n v="11"/>
    <s v="Vimal Nair"/>
    <s v="Praveena Nair"/>
    <x v="0"/>
    <x v="10"/>
    <x v="159"/>
    <s v="Canary"/>
    <s v="Classroom Observation for Grades 1-6-8"/>
    <x v="0"/>
    <m/>
    <m/>
    <m/>
    <m/>
    <m/>
  </r>
  <r>
    <n v="2025"/>
    <x v="4"/>
    <x v="462"/>
    <x v="165"/>
    <s v="Kerala"/>
    <x v="2"/>
    <x v="56"/>
    <s v="Post Adoption"/>
    <s v="Product Orientation"/>
    <x v="2"/>
    <s v="Collins Infinity"/>
    <s v="Collins Infinity-EVS Pack"/>
    <s v="Online"/>
    <x v="400"/>
    <s v="Vikram Sarabhai Science School"/>
    <n v="1"/>
    <n v="7"/>
    <s v="Jennis Paul"/>
    <s v="Praveena Nair"/>
    <x v="0"/>
    <x v="10"/>
    <x v="44"/>
    <s v="Collins Infinity"/>
    <s v="Teacher onboarding-Infinity"/>
    <x v="1"/>
    <m/>
    <m/>
    <m/>
    <m/>
    <m/>
  </r>
  <r>
    <n v="2025"/>
    <x v="4"/>
    <x v="463"/>
    <x v="166"/>
    <s v="Kerala"/>
    <x v="2"/>
    <x v="52"/>
    <s v="Pre-Adoption"/>
    <s v="Product Demo"/>
    <x v="9"/>
    <s v="Big Cat"/>
    <s v="Big Cat and Barrington"/>
    <s v="Offline"/>
    <x v="401"/>
    <s v="Lecole Chempaka School"/>
    <n v="3"/>
    <n v="3"/>
    <s v="Shylendra Kumar"/>
    <s v="Praveena Nair"/>
    <x v="0"/>
    <x v="10"/>
    <x v="52"/>
    <s v="Reading Program"/>
    <s v="Visited Lecole Chempaka, St. ThomasSchool (User) and Loyola School (User) "/>
    <x v="1"/>
    <m/>
    <m/>
    <m/>
    <m/>
    <m/>
  </r>
  <r>
    <n v="2025"/>
    <x v="4"/>
    <x v="464"/>
    <x v="167"/>
    <s v="Kerala"/>
    <x v="2"/>
    <x v="55"/>
    <s v="Pre-Adoption"/>
    <s v="School Visit"/>
    <x v="9"/>
    <s v="Big Cat"/>
    <s v="Big Cat and Barrington"/>
    <s v="Offline"/>
    <x v="402"/>
    <s v="BRM Central School"/>
    <n v="3"/>
    <n v="3"/>
    <s v="Shylendra Kumar"/>
    <s v="Praveena Nair"/>
    <x v="0"/>
    <x v="10"/>
    <x v="157"/>
    <s v="Reading Program"/>
    <s v="Visited TKM Group, MGM Group, Lakeford School"/>
    <x v="1"/>
    <m/>
    <m/>
    <m/>
    <m/>
    <m/>
  </r>
  <r>
    <n v="2025"/>
    <x v="4"/>
    <x v="465"/>
    <x v="166"/>
    <s v="Kerala"/>
    <x v="2"/>
    <x v="24"/>
    <s v="Pre-Adoption"/>
    <s v="School Visit"/>
    <x v="9"/>
    <s v="Big Cat"/>
    <s v="Big Cat and Barrington"/>
    <s v="Offline"/>
    <x v="403"/>
    <s v="Alan Fedman Public School"/>
    <n v="1"/>
    <n v="3"/>
    <s v="Shylendra Kumar"/>
    <s v="Praveena Nair"/>
    <x v="0"/>
    <x v="10"/>
    <x v="160"/>
    <s v="Reading Program"/>
    <s v="Visited Christ Nagar HS School to discuss Cluster meeting"/>
    <x v="0"/>
    <m/>
    <m/>
    <m/>
    <m/>
    <m/>
  </r>
  <r>
    <n v="2025"/>
    <x v="4"/>
    <x v="466"/>
    <x v="164"/>
    <s v="Kerala"/>
    <x v="2"/>
    <x v="23"/>
    <s v="Pre-Adoption"/>
    <s v="Product Demo"/>
    <x v="9"/>
    <s v="Big Cat"/>
    <s v="Big Cat and Barrington"/>
    <s v="Offline"/>
    <x v="404"/>
    <s v="Devamatha CMI School"/>
    <n v="1"/>
    <n v="1"/>
    <s v="Ranjish Baby"/>
    <s v="Praveena Nair"/>
    <x v="0"/>
    <x v="10"/>
    <x v="52"/>
    <s v="Reading Program"/>
    <s v="Post dated CRM request for this visit placed  by Jennis Paul as Ranjish is not a part of the system. Promotional Visit to introduce our Reading Program"/>
    <x v="1"/>
    <m/>
    <m/>
    <m/>
    <m/>
    <m/>
  </r>
  <r>
    <n v="2025"/>
    <x v="4"/>
    <x v="467"/>
    <x v="164"/>
    <s v="Kerala"/>
    <x v="3"/>
    <x v="65"/>
    <s v="Pre-Adoption"/>
    <s v="Product Demo"/>
    <x v="9"/>
    <s v="Big Cat"/>
    <s v="Big Cat and Barrington"/>
    <s v="Offline"/>
    <x v="405"/>
    <s v="Hari Sri Vidya Nidhi"/>
    <n v="1"/>
    <n v="1"/>
    <s v="Ranjish Baby"/>
    <s v="Praveena Nair"/>
    <x v="0"/>
    <x v="10"/>
    <x v="161"/>
    <s v="Reading Program"/>
    <s v="AOM and Reading Program"/>
    <x v="0"/>
    <m/>
    <m/>
    <m/>
    <m/>
    <m/>
  </r>
  <r>
    <n v="2025"/>
    <x v="4"/>
    <x v="459"/>
    <x v="164"/>
    <s v="Kerala"/>
    <x v="8"/>
    <x v="124"/>
    <s v="Pre-Adoption"/>
    <s v="Product Demo"/>
    <x v="9"/>
    <s v="Big Cat"/>
    <s v="Big Cat and Barrington"/>
    <s v="Offline"/>
    <x v="406"/>
    <s v="Sandeepani Vidyanikethan"/>
    <n v="1"/>
    <n v="1"/>
    <s v="Ranjish Baby"/>
    <s v="Praveena Nair"/>
    <x v="0"/>
    <x v="10"/>
    <x v="52"/>
    <s v="Reading Program"/>
    <s v="AOM and Reading Program"/>
    <x v="1"/>
    <m/>
    <m/>
    <m/>
    <m/>
    <m/>
  </r>
  <r>
    <n v="2025"/>
    <x v="4"/>
    <x v="468"/>
    <x v="167"/>
    <s v="Kerala"/>
    <x v="0"/>
    <x v="105"/>
    <s v="Pre-Adoption"/>
    <s v="Product Demo"/>
    <x v="9"/>
    <s v="Big Cat"/>
    <s v="Incredible Science, Cascade, KLH"/>
    <s v="Offline"/>
    <x v="407"/>
    <s v="St. Johns Central School"/>
    <n v="1"/>
    <n v="1"/>
    <s v="Sreekumar"/>
    <s v="Praveena Nair"/>
    <x v="0"/>
    <x v="10"/>
    <x v="162"/>
    <s v="Reading Program"/>
    <s v="Reading Program, AOM and Titles"/>
    <x v="0"/>
    <m/>
    <m/>
    <m/>
    <m/>
    <m/>
  </r>
  <r>
    <n v="2025"/>
    <x v="4"/>
    <x v="469"/>
    <x v="167"/>
    <s v="Kerala"/>
    <x v="1"/>
    <x v="64"/>
    <s v="Pre-Adoption"/>
    <s v="Product Demo"/>
    <x v="9"/>
    <s v="Big Cat"/>
    <s v="Exploring Grammar, Senses"/>
    <s v="Offline"/>
    <x v="408"/>
    <s v="Sabarigiri English Medium School"/>
    <n v="1"/>
    <n v="1"/>
    <s v="Sreekumar"/>
    <s v="Praveena Nair"/>
    <x v="0"/>
    <x v="10"/>
    <x v="163"/>
    <s v="Reading Program"/>
    <s v="Reading Program, AOM and Titles"/>
    <x v="0"/>
    <m/>
    <m/>
    <m/>
    <m/>
    <m/>
  </r>
  <r>
    <n v="2025"/>
    <x v="4"/>
    <x v="470"/>
    <x v="167"/>
    <s v="Kerala"/>
    <x v="1"/>
    <x v="64"/>
    <s v="Pre-Adoption"/>
    <s v="Product Demo"/>
    <x v="9"/>
    <s v="Big Cat"/>
    <s v="Big Cat and Barrington"/>
    <s v="Offline"/>
    <x v="409"/>
    <s v="Navdeep Public School"/>
    <n v="1"/>
    <n v="1"/>
    <s v="Sreekumar"/>
    <s v="Praveena Nair"/>
    <x v="0"/>
    <x v="10"/>
    <x v="160"/>
    <s v="Reading Program"/>
    <s v="Reading Program, AOM and Titles"/>
    <x v="0"/>
    <m/>
    <m/>
    <m/>
    <m/>
    <m/>
  </r>
  <r>
    <n v="2025"/>
    <x v="4"/>
    <x v="471"/>
    <x v="168"/>
    <s v="Kerala"/>
    <x v="1"/>
    <x v="64"/>
    <s v="Post Adoption"/>
    <s v="Workshop"/>
    <x v="1"/>
    <s v="English"/>
    <s v="Revised TuneIn "/>
    <s v="Offline"/>
    <x v="410"/>
    <s v="Fathima Central School"/>
    <n v="1"/>
    <n v="60"/>
    <s v="Jennis Paul"/>
    <s v="Adv.Babu Pallippattu"/>
    <x v="1"/>
    <x v="17"/>
    <x v="160"/>
    <s v="Revised TuneIn"/>
    <s v="Workshop on Career Counselling for Grade 12"/>
    <x v="0"/>
    <m/>
    <m/>
    <m/>
    <m/>
    <m/>
  </r>
  <r>
    <n v="2025"/>
    <x v="4"/>
    <x v="472"/>
    <x v="167"/>
    <s v="Kerala"/>
    <x v="2"/>
    <x v="88"/>
    <s v="Pre-Adoption"/>
    <s v="Product Demo"/>
    <x v="9"/>
    <s v="Big Cat"/>
    <s v="Big Cat and Barrington"/>
    <s v="Offline"/>
    <x v="411"/>
    <s v="Infant Jesus ICSE School"/>
    <n v="1"/>
    <n v="2"/>
    <s v="Sreekumar"/>
    <s v="Praveena Nair"/>
    <x v="0"/>
    <x v="10"/>
    <x v="164"/>
    <s v="Reading Program"/>
    <s v="Reading Program, AOM and Titles"/>
    <x v="0"/>
    <m/>
    <m/>
    <m/>
    <m/>
    <m/>
  </r>
  <r>
    <n v="2025"/>
    <x v="4"/>
    <x v="473"/>
    <x v="167"/>
    <s v="Kerala"/>
    <x v="2"/>
    <x v="88"/>
    <s v="Pre-Adoption"/>
    <s v="Product Demo"/>
    <x v="9"/>
    <s v="Big Cat"/>
    <s v="Big Cat and Barrington"/>
    <s v="Offline"/>
    <x v="412"/>
    <s v="Trinity Leyceum School"/>
    <n v="1"/>
    <n v="1"/>
    <s v="Sreekumar"/>
    <s v="Praveena Nair"/>
    <x v="0"/>
    <x v="10"/>
    <x v="165"/>
    <s v="Reading Program"/>
    <s v="Reading Program, AOM and Titles"/>
    <x v="0"/>
    <m/>
    <m/>
    <m/>
    <m/>
    <m/>
  </r>
  <r>
    <n v="2025"/>
    <x v="4"/>
    <x v="474"/>
    <x v="169"/>
    <s v="Kerala"/>
    <x v="3"/>
    <x v="125"/>
    <s v="Pre-Adoption"/>
    <s v="Product Demo"/>
    <x v="9"/>
    <s v="Big Cat"/>
    <s v="Big Cat and Barrington"/>
    <s v="Offline"/>
    <x v="413"/>
    <s v="Holy Grace Academy"/>
    <n v="1"/>
    <n v="1"/>
    <s v="Ranjish Baby"/>
    <s v="Praveena Nair"/>
    <x v="0"/>
    <x v="10"/>
    <x v="52"/>
    <s v="Reading Program"/>
    <s v="Promotion of the Reading Program and AOM "/>
    <x v="1"/>
    <m/>
    <m/>
    <m/>
    <m/>
    <m/>
  </r>
  <r>
    <n v="2025"/>
    <x v="4"/>
    <x v="475"/>
    <x v="169"/>
    <s v="Kerala"/>
    <x v="3"/>
    <x v="125"/>
    <s v="Pre-Adoption"/>
    <s v="Product Demo"/>
    <x v="9"/>
    <s v="Big Cat"/>
    <s v="Big Cat and Barrington"/>
    <s v="Offline"/>
    <x v="414"/>
    <s v="Dr. Raju Davis International School"/>
    <n v="1"/>
    <n v="1"/>
    <s v="Ranjish Baby"/>
    <s v="Praveena Nair"/>
    <x v="0"/>
    <x v="10"/>
    <x v="52"/>
    <s v="Reading Program"/>
    <s v="Reading Program, AOM and Titles"/>
    <x v="1"/>
    <m/>
    <m/>
    <m/>
    <m/>
    <m/>
  </r>
  <r>
    <n v="2025"/>
    <x v="4"/>
    <x v="476"/>
    <x v="170"/>
    <s v="Kerala"/>
    <x v="3"/>
    <x v="125"/>
    <s v="Pre-Adoption"/>
    <s v="Product Demo"/>
    <x v="9"/>
    <s v="Big Cat"/>
    <s v="Big Cat and Barrington"/>
    <s v="Offline"/>
    <x v="398"/>
    <s v="Crescent Public School"/>
    <n v="1"/>
    <n v="1"/>
    <s v="Ranjish Baby"/>
    <s v="Praveena Nair"/>
    <x v="0"/>
    <x v="10"/>
    <x v="166"/>
    <s v="Reading Program"/>
    <s v="Reading Program, AOM and Titles"/>
    <x v="0"/>
    <m/>
    <m/>
    <m/>
    <m/>
    <m/>
  </r>
  <r>
    <n v="2025"/>
    <x v="4"/>
    <x v="477"/>
    <x v="171"/>
    <s v="Kerala"/>
    <x v="3"/>
    <x v="27"/>
    <s v="Pre-Adoption"/>
    <s v="Product Demo"/>
    <x v="9"/>
    <s v="Big Cat"/>
    <s v="Big Cat and Barrington"/>
    <s v="Offline"/>
    <x v="415"/>
    <s v="Rogationist Academy"/>
    <n v="1"/>
    <n v="2"/>
    <s v="Jennis Paul"/>
    <s v="Praveena Nair"/>
    <x v="0"/>
    <x v="10"/>
    <x v="44"/>
    <s v="Reading Program"/>
    <s v="Reading Program, AOM and Titles"/>
    <x v="0"/>
    <m/>
    <m/>
    <m/>
    <m/>
    <m/>
  </r>
  <r>
    <n v="2025"/>
    <x v="4"/>
    <x v="478"/>
    <x v="171"/>
    <s v="Kerala"/>
    <x v="3"/>
    <x v="27"/>
    <s v="Pre-Adoption"/>
    <s v="Product Demo"/>
    <x v="9"/>
    <s v="Big Cat"/>
    <s v="Big Cat and Barrington"/>
    <s v="Offline"/>
    <x v="416"/>
    <s v="St. Ann's Public School"/>
    <n v="1"/>
    <n v="1"/>
    <s v="Jennis Paul"/>
    <s v="Praveena Nair"/>
    <x v="0"/>
    <x v="10"/>
    <x v="167"/>
    <s v="Reading Program"/>
    <s v="Reading Program, AOM and Titles"/>
    <x v="0"/>
    <m/>
    <m/>
    <m/>
    <m/>
    <m/>
  </r>
  <r>
    <n v="2025"/>
    <x v="4"/>
    <x v="479"/>
    <x v="168"/>
    <s v="Kerala"/>
    <x v="3"/>
    <x v="27"/>
    <s v="Pre-Adoption"/>
    <s v="Product Demo"/>
    <x v="9"/>
    <s v="Big Cat"/>
    <s v="Big Cat and Barrington"/>
    <s v="Offline"/>
    <x v="417"/>
    <s v="Rajagiri Public School"/>
    <n v="1"/>
    <n v="1"/>
    <s v="Jennis Paul"/>
    <s v="Praveena Nair"/>
    <x v="0"/>
    <x v="10"/>
    <x v="157"/>
    <s v="Reading Program"/>
    <s v="Reading Program, AOM and Titles"/>
    <x v="0"/>
    <m/>
    <m/>
    <m/>
    <m/>
    <m/>
  </r>
  <r>
    <n v="2025"/>
    <x v="4"/>
    <x v="480"/>
    <x v="167"/>
    <s v="Kerala"/>
    <x v="3"/>
    <x v="28"/>
    <s v="Pre-Adoption"/>
    <s v="Workshop"/>
    <x v="9"/>
    <s v="Big Cat"/>
    <s v="Big Cat and Barrington"/>
    <s v="Offline"/>
    <x v="418"/>
    <s v="Vimala Central School"/>
    <n v="2"/>
    <n v="300"/>
    <s v="Sreekumar"/>
    <s v="Praveena Nair"/>
    <x v="0"/>
    <x v="10"/>
    <x v="168"/>
    <s v="Perfect Maths"/>
    <s v="Workshop on the Importance of reading for Grades 3 &amp; 4"/>
    <x v="0"/>
    <m/>
    <m/>
    <m/>
    <m/>
    <m/>
  </r>
  <r>
    <n v="2025"/>
    <x v="4"/>
    <x v="481"/>
    <x v="167"/>
    <s v="Kerala"/>
    <x v="3"/>
    <x v="29"/>
    <s v="Pre-Adoption"/>
    <s v="Product Orientation"/>
    <x v="1"/>
    <s v="Science"/>
    <s v="English Alive,Senses, Revised TuneIn, Reading Program "/>
    <s v="Offline"/>
    <x v="409"/>
    <s v="Navdeep Public School"/>
    <n v="1"/>
    <n v="8"/>
    <s v="Sreekumar"/>
    <s v="Praveena Nair"/>
    <x v="0"/>
    <x v="10"/>
    <x v="157"/>
    <s v="English Alive, Senses, Revised TuneIn"/>
    <s v="Product orientation for teachers on English Alive, Revised TuneIn and Senses"/>
    <x v="0"/>
    <m/>
    <m/>
    <m/>
    <m/>
    <m/>
  </r>
  <r>
    <n v="2025"/>
    <x v="4"/>
    <x v="482"/>
    <x v="164"/>
    <s v="Kerala"/>
    <x v="3"/>
    <x v="62"/>
    <s v="Pre-Adoption"/>
    <s v="Product Demo"/>
    <x v="9"/>
    <s v="Big Cat"/>
    <s v="Big Cat and Barrington"/>
    <s v="Offline"/>
    <x v="404"/>
    <s v="Mary Matha ICSE School"/>
    <n v="1"/>
    <n v="1"/>
    <s v="Ranjish Baby"/>
    <s v="Praveena Nair"/>
    <x v="0"/>
    <x v="10"/>
    <x v="44"/>
    <s v="Reading Program"/>
    <s v="Reading Program, AOM and Titles"/>
    <x v="0"/>
    <m/>
    <m/>
    <m/>
    <m/>
    <m/>
  </r>
  <r>
    <n v="2025"/>
    <x v="4"/>
    <x v="483"/>
    <x v="168"/>
    <s v="Kerala"/>
    <x v="3"/>
    <x v="126"/>
    <s v="Post Adoption"/>
    <s v="Workshop"/>
    <x v="5"/>
    <s v="French"/>
    <s v="Enhanced Science, Bon Voyage"/>
    <s v="Offline"/>
    <x v="417"/>
    <s v="Rajagiri Public School"/>
    <n v="1"/>
    <n v="300"/>
    <s v="Jennis Paul"/>
    <s v="Indumathy Palanichamy"/>
    <x v="1"/>
    <x v="1"/>
    <x v="157"/>
    <s v="Bon Voyage"/>
    <s v="Storytelling session for 5 batches of 60 students each"/>
    <x v="0"/>
    <m/>
    <m/>
    <m/>
    <m/>
    <m/>
  </r>
  <r>
    <n v="2025"/>
    <x v="4"/>
    <x v="484"/>
    <x v="166"/>
    <s v="Kerala"/>
    <x v="3"/>
    <x v="31"/>
    <s v="Post Adoption"/>
    <s v="Workshop"/>
    <x v="8"/>
    <s v="Semester"/>
    <s v="Canary"/>
    <s v="Offline"/>
    <x v="419"/>
    <s v="ARR Public School"/>
    <n v="1"/>
    <n v="60"/>
    <s v="Shylendra Kumar"/>
    <s v="Praveena Nair"/>
    <x v="0"/>
    <x v="10"/>
    <x v="169"/>
    <s v="Canary"/>
    <s v="NEP &amp; 21st Century Skilling. Teachers from 15 schools participated"/>
    <x v="0"/>
    <m/>
    <m/>
    <m/>
    <m/>
    <m/>
  </r>
  <r>
    <n v="2025"/>
    <x v="4"/>
    <x v="485"/>
    <x v="172"/>
    <s v="Kerala"/>
    <x v="3"/>
    <x v="100"/>
    <s v="Post Adoption"/>
    <s v="Workshop"/>
    <x v="1"/>
    <s v="English"/>
    <s v="Revised TuneIn "/>
    <s v="Offline"/>
    <x v="420"/>
    <s v="Ahalia Public School"/>
    <n v="1"/>
    <n v="12"/>
    <s v="Ranjish Baby"/>
    <s v="Praveena Nair"/>
    <x v="0"/>
    <x v="10"/>
    <x v="170"/>
    <s v="Revised TuneIn"/>
    <s v="Product orientation for Revised TuneIn"/>
    <x v="0"/>
    <m/>
    <m/>
    <m/>
    <m/>
    <m/>
  </r>
  <r>
    <n v="2025"/>
    <x v="4"/>
    <x v="486"/>
    <x v="160"/>
    <s v="Kerala"/>
    <x v="3"/>
    <x v="121"/>
    <s v="Post Adoption"/>
    <s v="Product Demo"/>
    <x v="1"/>
    <s v="English"/>
    <s v="English Alive, Cherry Blossoms, Revised TuneIn, ECEGC"/>
    <s v="Offline"/>
    <x v="399"/>
    <s v="National Central School"/>
    <n v="1"/>
    <n v="5"/>
    <s v="Vimal Nair"/>
    <s v="Praveena Nair"/>
    <x v="0"/>
    <x v="10"/>
    <x v="9"/>
    <s v="Catalogue "/>
    <s v="Product demo for English Alive, Cherry Blossoms, Revised TuneIn and ECEGC"/>
    <x v="0"/>
    <m/>
    <m/>
    <m/>
    <m/>
    <m/>
  </r>
  <r>
    <n v="2025"/>
    <x v="4"/>
    <x v="487"/>
    <x v="164"/>
    <s v="Kerala"/>
    <x v="3"/>
    <x v="62"/>
    <s v="Pre-Adoption"/>
    <s v="Product Demo"/>
    <x v="9"/>
    <s v="Big Cat"/>
    <s v="Big Cat and Barrington"/>
    <s v="Offline"/>
    <x v="404"/>
    <s v="Devamatha CMI School"/>
    <n v="1"/>
    <n v="1"/>
    <s v="Ranjish Baby"/>
    <s v="Praveena Nair"/>
    <x v="0"/>
    <x v="10"/>
    <x v="52"/>
    <s v="Reading Program"/>
    <s v="Promotional Visit to introduce our Reading Program"/>
    <x v="1"/>
    <m/>
    <m/>
    <m/>
    <m/>
    <m/>
  </r>
  <r>
    <n v="2025"/>
    <x v="4"/>
    <x v="488"/>
    <x v="167"/>
    <s v="Kerala"/>
    <x v="6"/>
    <x v="127"/>
    <s v="Pre-Adoption"/>
    <s v="Workshop"/>
    <x v="1"/>
    <s v="English"/>
    <s v="English Alive, Cherry Blossoms, Revised TuneIn, Grammar Blocks, Senses, Perfect Maths"/>
    <s v="Offline"/>
    <x v="421"/>
    <s v="SN Gurudeva Central School "/>
    <n v="35"/>
    <n v="13"/>
    <s v="Sreekumar"/>
    <s v="Praveena Nair"/>
    <x v="0"/>
    <x v="10"/>
    <x v="171"/>
    <s v="Catalogue Titles"/>
    <s v="Venad Sahodaya WS attended by multiple schools in Kollam"/>
    <x v="0"/>
    <m/>
    <m/>
    <m/>
    <m/>
    <m/>
  </r>
  <r>
    <n v="2025"/>
    <x v="4"/>
    <x v="489"/>
    <x v="165"/>
    <s v="Kerala"/>
    <x v="7"/>
    <x v="68"/>
    <s v="Pre-Adoption"/>
    <s v="Workshop"/>
    <x v="1"/>
    <s v="English"/>
    <s v="English Alive, ECEGC, Revised TuneIn"/>
    <s v="Offline"/>
    <x v="422"/>
    <s v="Assisi Vidyanikethan "/>
    <n v="1"/>
    <n v="300"/>
    <s v="Jennis Paul"/>
    <s v="Indumathy P"/>
    <x v="1"/>
    <x v="1"/>
    <x v="52"/>
    <s v="Reading Program, English Alive, ECEGC"/>
    <s v="Storytelling Workshop for children (3-5 Grades)"/>
    <x v="1"/>
    <m/>
    <m/>
    <m/>
    <m/>
    <m/>
  </r>
  <r>
    <n v="2025"/>
    <x v="4"/>
    <x v="490"/>
    <x v="160"/>
    <s v="Kerala"/>
    <x v="5"/>
    <x v="67"/>
    <s v="Post Adoption"/>
    <s v="Workshop"/>
    <x v="1"/>
    <s v="English"/>
    <s v="ECEGC, Infinity, Digitech"/>
    <s v="Offline"/>
    <x v="423"/>
    <s v="Sophia International School "/>
    <n v="1"/>
    <n v="70"/>
    <s v="Vimal Nair"/>
    <s v="Abhilash Joseph"/>
    <x v="1"/>
    <x v="17"/>
    <x v="51"/>
    <s v="ECEGC, Infinity, Digitech"/>
    <s v="Generic Session for Students and Teachers"/>
    <x v="0"/>
    <m/>
    <m/>
    <m/>
    <m/>
    <m/>
  </r>
  <r>
    <n v="2025"/>
    <x v="4"/>
    <x v="491"/>
    <x v="164"/>
    <s v="Kerala"/>
    <x v="5"/>
    <x v="67"/>
    <s v="Pre-Adoption"/>
    <s v="Product Demo"/>
    <x v="1"/>
    <s v="English"/>
    <s v="English Alive, ECEGC"/>
    <s v="Offline"/>
    <x v="424"/>
    <s v="Chinmaya Vidyalaya,Kolozhy "/>
    <n v="1"/>
    <n v="1"/>
    <s v="Ranjish Baby"/>
    <s v="Praveena Nair"/>
    <x v="0"/>
    <x v="10"/>
    <x v="52"/>
    <s v="English Alive, ECEGC, Revised TuneIn, Reading Program "/>
    <s v="Met the HOD English to offer product demo. Requested sampling in December end."/>
    <x v="1"/>
    <m/>
    <m/>
    <m/>
    <m/>
    <m/>
  </r>
  <r>
    <n v="2025"/>
    <x v="4"/>
    <x v="492"/>
    <x v="165"/>
    <s v="Kerala"/>
    <x v="10"/>
    <x v="101"/>
    <s v="Pre-Adoption"/>
    <s v="Product Demo"/>
    <x v="1"/>
    <s v="English"/>
    <s v="English Alive, ECEGC, Revised TuneIn"/>
    <s v="Offline"/>
    <x v="422"/>
    <s v="Assisi Vidyanikethan "/>
    <n v="1"/>
    <n v="1"/>
    <s v="Jennis Paul"/>
    <s v="Praveena Nair"/>
    <x v="0"/>
    <x v="10"/>
    <x v="52"/>
    <s v="Reading Program, English Alive, ECEGC, Revised TuneIn"/>
    <s v="Very keen to adopt our Reading Program in December. Have samples the ELT titles"/>
    <x v="1"/>
    <m/>
    <m/>
    <m/>
    <m/>
    <m/>
  </r>
  <r>
    <n v="2025"/>
    <x v="4"/>
    <x v="493"/>
    <x v="165"/>
    <s v="Kerala"/>
    <x v="10"/>
    <x v="101"/>
    <s v="Pre-Adoption"/>
    <s v="School Visit"/>
    <x v="1"/>
    <s v="English"/>
    <s v="ELT, Science, Hindi, Maths"/>
    <s v="Offline"/>
    <x v="425"/>
    <s v="Bhavans Vidyalaya (Group)"/>
    <n v="1"/>
    <n v="1"/>
    <s v="Jennis Paul"/>
    <s v="Praveena Nair"/>
    <x v="0"/>
    <x v="10"/>
    <x v="52"/>
    <s v="ELT, Reading Program"/>
    <s v="Principal travelling till November 10. Visited Rajagiri Public Schgool instead and samples English Alive and collins Social Science"/>
    <x v="1"/>
    <m/>
    <m/>
    <m/>
    <m/>
    <m/>
  </r>
  <r>
    <n v="2025"/>
    <x v="4"/>
    <x v="494"/>
    <x v="165"/>
    <s v="Kerala"/>
    <x v="10"/>
    <x v="101"/>
    <s v="Pre-Adoption"/>
    <s v="School Visit"/>
    <x v="1"/>
    <s v="English"/>
    <s v="ECEGC, English Alive, Revised TuneIn"/>
    <s v="Offline"/>
    <x v="426"/>
    <s v="Gregorian Public School "/>
    <n v="1"/>
    <n v="1"/>
    <s v="Jennis Paul"/>
    <s v="Praveena Nair"/>
    <x v="0"/>
    <x v="10"/>
    <x v="160"/>
    <s v="ECEGC, English Alive, Revised TuneIn"/>
    <s v="The principal was on leave. Visited Rogationist Academy and sampled Science Now and English Alive."/>
    <x v="0"/>
    <m/>
    <m/>
    <m/>
    <m/>
    <m/>
  </r>
  <r>
    <n v="2025"/>
    <x v="4"/>
    <x v="495"/>
    <x v="173"/>
    <s v="Kerala"/>
    <x v="0"/>
    <x v="70"/>
    <s v="Pre-Adoption"/>
    <s v="School Visit"/>
    <x v="1"/>
    <s v="English"/>
    <s v="RWMP, Revised TuneIn"/>
    <s v="Offline"/>
    <x v="427"/>
    <s v="Bishop Moore Vidyapith "/>
    <n v="1"/>
    <n v="1"/>
    <s v="Jennis Paul"/>
    <s v="Praveena Nair"/>
    <x v="0"/>
    <x v="10"/>
    <x v="52"/>
    <s v="RWMP, Revised TuneIn"/>
    <s v="Principal out of station town till November 11. Visited Sree Sankara School and the principal is keen to adopt Revised TuneIn in a couple of classes"/>
    <x v="1"/>
    <m/>
    <m/>
    <m/>
    <m/>
    <m/>
  </r>
  <r>
    <n v="2025"/>
    <x v="4"/>
    <x v="496"/>
    <x v="174"/>
    <s v="Kerala"/>
    <x v="0"/>
    <x v="70"/>
    <s v="Pre-Adoption"/>
    <s v="Product Demo"/>
    <x v="1"/>
    <s v="English"/>
    <s v="English Alive, Grammar Blocks, Perfect Maths,Senses"/>
    <s v="Offline"/>
    <x v="416"/>
    <s v="St. Ann’s Public School "/>
    <n v="1"/>
    <n v="1"/>
    <s v="Jennis Paul"/>
    <s v="Praveena Nair"/>
    <x v="0"/>
    <x v="10"/>
    <x v="167"/>
    <s v="English Alive, Grammar Blocks, Revised TuneIn, Senses, Perfect Maths"/>
    <s v="Sampled the titles for review at St.Ann's. Also visited VSSN SN Trust and met the principal and she is very keen to adopt Revised Tune."/>
    <x v="0"/>
    <m/>
    <m/>
    <m/>
    <m/>
    <m/>
  </r>
  <r>
    <n v="2025"/>
    <x v="4"/>
    <x v="83"/>
    <x v="17"/>
    <s v="Chennai"/>
    <x v="1"/>
    <x v="69"/>
    <s v="Post Adoption"/>
    <s v="Workshop"/>
    <x v="7"/>
    <s v="Term"/>
    <s v=" Journeys"/>
    <s v="Offline"/>
    <x v="65"/>
    <s v="Sri Sowdeswari Model Vidyalaya Matriculation Hr. Sec School"/>
    <n v="1"/>
    <n v="35"/>
    <s v="Muthusamy R"/>
    <s v="Praveena Nair"/>
    <x v="0"/>
    <x v="10"/>
    <x v="172"/>
    <s v="Journeys"/>
    <s v="Workshop on Incorporating  Multiple Intelligences in teaching practices "/>
    <x v="0"/>
    <m/>
    <m/>
    <m/>
    <m/>
    <m/>
  </r>
  <r>
    <n v="2025"/>
    <x v="4"/>
    <x v="497"/>
    <x v="169"/>
    <s v="Kerala"/>
    <x v="3"/>
    <x v="120"/>
    <s v="Pre-Adoption"/>
    <s v="Product Demo"/>
    <x v="1"/>
    <s v="English"/>
    <s v="Reading Program, English Alive, Revised TuneIn"/>
    <s v="Offline"/>
    <x v="413"/>
    <s v="Holy Grace Academy "/>
    <n v="1"/>
    <n v="1"/>
    <s v="Ranjish Baby"/>
    <s v="Praveena Nair"/>
    <x v="0"/>
    <x v="10"/>
    <x v="52"/>
    <s v="Reading Program- Revised TuneIn"/>
    <s v="Titles under Review. Keen on the Reading Program. "/>
    <x v="1"/>
    <m/>
    <m/>
    <m/>
    <m/>
    <m/>
  </r>
  <r>
    <n v="2025"/>
    <x v="4"/>
    <x v="498"/>
    <x v="172"/>
    <s v="Kerala"/>
    <x v="4"/>
    <x v="35"/>
    <s v="Pre-Adoption"/>
    <s v="Product Demo"/>
    <x v="2"/>
    <s v="Collins Infinity"/>
    <s v="Collins Infinity"/>
    <s v="Offline"/>
    <x v="428"/>
    <s v="Ahalia Public School "/>
    <n v="1"/>
    <n v="1"/>
    <s v="Ranjish Baby"/>
    <s v="Praveena Nair"/>
    <x v="0"/>
    <x v="10"/>
    <x v="173"/>
    <s v="Revised TuneIn"/>
    <s v="Using Revised TuneIn. Introduced Collins Infinity as they are looking for a holistic blended platform"/>
    <x v="0"/>
    <m/>
    <m/>
    <m/>
    <m/>
    <m/>
  </r>
  <r>
    <n v="2025"/>
    <x v="4"/>
    <x v="499"/>
    <x v="166"/>
    <s v="Kerala"/>
    <x v="4"/>
    <x v="48"/>
    <s v="Pre-Adoption"/>
    <s v="Workshop"/>
    <x v="1"/>
    <s v="English"/>
    <s v="English"/>
    <s v="Offline"/>
    <x v="429"/>
    <s v="Christ Nagar Higher Sr. School"/>
    <n v="5"/>
    <n v="10"/>
    <s v="Shylendra Kumar"/>
    <s v="Dr.Fr. Mathew T"/>
    <x v="1"/>
    <x v="1"/>
    <x v="174"/>
    <s v="English Quill, Excursions,ECEGC"/>
    <s v="Cluster workshop for ICSE schools- Competency based Teaching"/>
    <x v="0"/>
    <m/>
    <m/>
    <m/>
    <m/>
    <m/>
  </r>
  <r>
    <n v="2025"/>
    <x v="4"/>
    <x v="500"/>
    <x v="166"/>
    <s v="Kerala"/>
    <x v="4"/>
    <x v="40"/>
    <s v="Pre-Adoption"/>
    <s v="School Visit"/>
    <x v="1"/>
    <s v="English"/>
    <s v="Catalogue"/>
    <s v="Offline"/>
    <x v="430"/>
    <s v="Christ Nagar Public School"/>
    <n v="1"/>
    <n v="1"/>
    <s v="Shylendra Kumar"/>
    <s v="Praveena Nair"/>
    <x v="0"/>
    <x v="10"/>
    <x v="52"/>
    <s v="English Quill, ECEGC, Excursions"/>
    <s v="Visited Nazareth Home English Med School/Lecole Chempaka "/>
    <x v="1"/>
    <m/>
    <m/>
    <m/>
    <m/>
    <m/>
  </r>
  <r>
    <n v="2025"/>
    <x v="4"/>
    <x v="501"/>
    <x v="166"/>
    <s v="Kerala"/>
    <x v="4"/>
    <x v="41"/>
    <s v="Pre-Adoption"/>
    <s v="Product Demo"/>
    <x v="1"/>
    <s v="English"/>
    <s v="Revised TuneIn"/>
    <s v="Offline"/>
    <x v="431"/>
    <s v="Chinmaya Vidyalaya"/>
    <n v="1"/>
    <n v="1"/>
    <s v="Shylendra Kumar"/>
    <s v="Praveena Nair"/>
    <x v="0"/>
    <x v="10"/>
    <x v="52"/>
    <s v="Revised TuneIn, English Quill, ECEGC"/>
    <s v="Also visted Sarvodaya Vidyalaya, Saint Shanthal"/>
    <x v="1"/>
    <m/>
    <m/>
    <m/>
    <m/>
    <m/>
  </r>
  <r>
    <n v="2025"/>
    <x v="4"/>
    <x v="502"/>
    <x v="165"/>
    <s v="Kerala"/>
    <x v="4"/>
    <x v="46"/>
    <s v="Pre-Adoption"/>
    <s v="Product Demo"/>
    <x v="1"/>
    <s v="English"/>
    <s v="Revised TuneIn"/>
    <s v="Offline"/>
    <x v="425"/>
    <s v="Bhavans Vidyalaya (Group)"/>
    <n v="1"/>
    <n v="10"/>
    <s v="Jennis Paul"/>
    <s v="Praveena Nair"/>
    <x v="0"/>
    <x v="10"/>
    <x v="52"/>
    <s v="Revised TuneIn"/>
    <s v="Also visited Vishwajyothi CMI School/ St. Partick's School"/>
    <x v="1"/>
    <m/>
    <m/>
    <m/>
    <m/>
    <m/>
  </r>
  <r>
    <n v="2025"/>
    <x v="4"/>
    <x v="503"/>
    <x v="164"/>
    <s v="Kerala"/>
    <x v="4"/>
    <x v="102"/>
    <s v="Pre-Adoption"/>
    <s v="Product Demo"/>
    <x v="1"/>
    <s v="English"/>
    <s v="English Alive, ECEGC, English Quill, Revised TuneIn"/>
    <s v="Offline"/>
    <x v="397"/>
    <s v="Chinmaya Vidyalaya "/>
    <n v="1"/>
    <n v="1"/>
    <s v="Ranjish Baby"/>
    <s v="Praveena Nair"/>
    <x v="0"/>
    <x v="10"/>
    <x v="52"/>
    <s v="Revised TuneIn ECEGC"/>
    <s v="Also visited Mary Matha ICSE School to sample English Quill, Revised TuneIn"/>
    <x v="1"/>
    <m/>
    <m/>
    <m/>
    <m/>
    <m/>
  </r>
  <r>
    <n v="2025"/>
    <x v="4"/>
    <x v="504"/>
    <x v="160"/>
    <s v="Kerala"/>
    <x v="4"/>
    <x v="122"/>
    <s v="Post Adoption"/>
    <s v="Workshop"/>
    <x v="8"/>
    <s v="Canary"/>
    <s v="Canary"/>
    <s v="Offline"/>
    <x v="432"/>
    <s v="Carmel CMI Public School  "/>
    <n v="1"/>
    <n v="25"/>
    <s v="Vimal Nair"/>
    <s v="Reena James"/>
    <x v="1"/>
    <x v="15"/>
    <x v="52"/>
    <s v="Canary"/>
    <s v="Teachers workshop"/>
    <x v="0"/>
    <m/>
    <m/>
    <m/>
    <m/>
    <m/>
  </r>
  <r>
    <n v="2025"/>
    <x v="4"/>
    <x v="505"/>
    <x v="160"/>
    <s v="Kerala"/>
    <x v="4"/>
    <x v="122"/>
    <s v="Pre-Adoption"/>
    <s v="Product Demo"/>
    <x v="18"/>
    <s v="Catalogue"/>
    <s v="English Alive, Senses, ECEGC,Dimensions, Cherry Blossoms"/>
    <s v="Offline"/>
    <x v="399"/>
    <s v="National Central School"/>
    <n v="1"/>
    <n v="10"/>
    <s v="Vimal Nair"/>
    <s v="Praveena Nair"/>
    <x v="0"/>
    <x v="10"/>
    <x v="159"/>
    <s v="Catalogue Titles"/>
    <s v="Catalogue Title product demo for teachers "/>
    <x v="0"/>
    <m/>
    <m/>
    <m/>
    <m/>
    <m/>
  </r>
  <r>
    <n v="2025"/>
    <x v="4"/>
    <x v="506"/>
    <x v="160"/>
    <s v="Kerala"/>
    <x v="4"/>
    <x v="38"/>
    <s v="Post Adoption"/>
    <s v="Workshop"/>
    <x v="8"/>
    <s v="Canary"/>
    <s v="Canary"/>
    <s v="Offline"/>
    <x v="432"/>
    <s v="Carmel CMI Public School  "/>
    <n v="1"/>
    <n v="100"/>
    <s v="Vimal Nair"/>
    <s v="Praveena Nair"/>
    <x v="0"/>
    <x v="10"/>
    <x v="52"/>
    <s v="Canary"/>
    <s v="Workshop for students of grade 10 on career guidance"/>
    <x v="0"/>
    <m/>
    <m/>
    <m/>
    <m/>
    <m/>
  </r>
  <r>
    <n v="2025"/>
    <x v="4"/>
    <x v="507"/>
    <x v="169"/>
    <s v="Kerala"/>
    <x v="4"/>
    <x v="66"/>
    <s v="Pre-Adoption"/>
    <s v="Product Demo"/>
    <x v="1"/>
    <s v="English"/>
    <s v="English Alive, ECEGC, Science Now, Perfect Maths "/>
    <s v="Offline"/>
    <x v="413"/>
    <s v="Holy Grace Academy "/>
    <n v="1"/>
    <n v="1"/>
    <s v="Ranjish Baby"/>
    <s v="Praveena Nair"/>
    <x v="0"/>
    <x v="10"/>
    <x v="52"/>
    <s v="Perfect Maths, Science Now, English Alive, ECEGC, Collins Soc Sc"/>
    <s v="Sampled all key titles and offered product demo at Crescent Public School. Also visited Holy Grace Mala to handover the Reading Catalogue "/>
    <x v="1"/>
    <m/>
    <m/>
    <m/>
    <m/>
    <m/>
  </r>
  <r>
    <n v="2025"/>
    <x v="1"/>
    <x v="508"/>
    <x v="175"/>
    <s v="Telangana"/>
    <x v="0"/>
    <x v="103"/>
    <s v="Post Adoption"/>
    <s v="School Visit"/>
    <x v="1"/>
    <s v="English"/>
    <s v="Enhanced Engaging English"/>
    <s v="Offline"/>
    <x v="433"/>
    <s v="Ekashila school "/>
    <n v="1"/>
    <n v="22"/>
    <s v="Sriram"/>
    <s v="Jangam Vijay"/>
    <x v="0"/>
    <x v="10"/>
    <x v="175"/>
    <s v="Enhanced Engaged English and Senses"/>
    <s v="Clarified teachers doubts and Completed Offline version of digital platform installation"/>
    <x v="0"/>
    <m/>
    <m/>
    <m/>
    <m/>
    <m/>
  </r>
  <r>
    <n v="2025"/>
    <x v="1"/>
    <x v="508"/>
    <x v="175"/>
    <s v="Telangana"/>
    <x v="0"/>
    <x v="103"/>
    <s v="Post Adoption"/>
    <s v="School Visit"/>
    <x v="12"/>
    <s v="EVS"/>
    <s v="Senses"/>
    <s v="Offline"/>
    <x v="433"/>
    <s v="Ekashila school "/>
    <n v="1"/>
    <n v="22"/>
    <s v="Sriram"/>
    <s v="Jangam Vijay"/>
    <x v="0"/>
    <x v="10"/>
    <x v="175"/>
    <s v="Enhanced Engaged English and Senses"/>
    <s v="Clarified teachers doubts and Completed Offline version of digital platform installation"/>
    <x v="0"/>
    <m/>
    <m/>
    <m/>
    <m/>
    <m/>
  </r>
  <r>
    <n v="2025"/>
    <x v="1"/>
    <x v="509"/>
    <x v="175"/>
    <s v="Telangana"/>
    <x v="0"/>
    <x v="103"/>
    <s v="Post Adoption"/>
    <s v="School Visit"/>
    <x v="11"/>
    <s v="Social Studies"/>
    <s v="Cascade"/>
    <s v="Offline"/>
    <x v="434"/>
    <s v="S.R.C.S..HIGH SCHOOL "/>
    <n v="1"/>
    <n v="22"/>
    <s v="Sriram"/>
    <s v="Jangam Vijay"/>
    <x v="0"/>
    <x v="10"/>
    <x v="176"/>
    <s v="Cascade"/>
    <s v="Clarified teachers doubts and Completed Offline version of digital platform installation"/>
    <x v="0"/>
    <m/>
    <m/>
    <m/>
    <m/>
    <m/>
  </r>
  <r>
    <n v="2025"/>
    <x v="1"/>
    <x v="510"/>
    <x v="175"/>
    <s v="Telangana"/>
    <x v="0"/>
    <x v="103"/>
    <s v="Post Adoption"/>
    <s v="School Visit"/>
    <x v="0"/>
    <s v="Foundational"/>
    <s v="Smart Start"/>
    <s v="Offline"/>
    <x v="435"/>
    <s v="WISDOM HIGH SCHOOL "/>
    <n v="2"/>
    <n v="22"/>
    <s v="Sriram"/>
    <s v="Jangam Vijay"/>
    <x v="0"/>
    <x v="10"/>
    <x v="177"/>
    <s v="Smart Start"/>
    <s v="Visited school to clear Principal doubts"/>
    <x v="0"/>
    <m/>
    <m/>
    <m/>
    <m/>
    <m/>
  </r>
  <r>
    <n v="2025"/>
    <x v="1"/>
    <x v="511"/>
    <x v="176"/>
    <s v="Andhra Pradesh"/>
    <x v="0"/>
    <x v="0"/>
    <s v="Post Adoption"/>
    <s v="Product Orientation"/>
    <x v="27"/>
    <s v="Infinity Onboarding"/>
    <s v="Collins Infinity"/>
    <s v="Offline"/>
    <x v="436"/>
    <s v="CHAMFORD EM SCHL "/>
    <n v="3"/>
    <n v="22"/>
    <s v="Lakshmikanth"/>
    <s v="Jangam Vijay"/>
    <x v="0"/>
    <x v="10"/>
    <x v="178"/>
    <s v="Infinity"/>
    <s v="Conducted Infinity Onboarding"/>
    <x v="0"/>
    <m/>
    <m/>
    <m/>
    <m/>
    <m/>
  </r>
  <r>
    <n v="2025"/>
    <x v="1"/>
    <x v="512"/>
    <x v="177"/>
    <s v="Telangana"/>
    <x v="0"/>
    <x v="1"/>
    <s v="Post Adoption"/>
    <s v="Workshop"/>
    <x v="28"/>
    <s v="Webinar on Smart Start Numaracy"/>
    <s v="Smart Start"/>
    <s v="Online"/>
    <x v="437"/>
    <s v="Kidlink School"/>
    <n v="6"/>
    <n v="12"/>
    <s v="Amarender"/>
    <s v="Safa"/>
    <x v="1"/>
    <x v="18"/>
    <x v="179"/>
    <s v="Smart Start"/>
    <s v="Conducted webinar"/>
    <x v="0"/>
    <m/>
    <m/>
    <m/>
    <m/>
    <m/>
  </r>
  <r>
    <n v="2025"/>
    <x v="1"/>
    <x v="513"/>
    <x v="177"/>
    <s v="Telangana"/>
    <x v="0"/>
    <x v="128"/>
    <s v="Post Adoption"/>
    <s v="Workshop"/>
    <x v="29"/>
    <s v="Webinar on Smart Start Literacy"/>
    <s v="Smart Start"/>
    <s v="Online"/>
    <x v="437"/>
    <s v="Kidlink School"/>
    <n v="6"/>
    <n v="12"/>
    <s v="Amarender"/>
    <s v="Safa"/>
    <x v="1"/>
    <x v="18"/>
    <x v="179"/>
    <s v="Smart Start"/>
    <s v="Conducted webinar"/>
    <x v="0"/>
    <m/>
    <m/>
    <m/>
    <m/>
    <m/>
  </r>
  <r>
    <n v="2025"/>
    <x v="1"/>
    <x v="514"/>
    <x v="178"/>
    <s v="Andhra Pradesh"/>
    <x v="0"/>
    <x v="128"/>
    <s v="Post Adoption"/>
    <s v="Product Orientation"/>
    <x v="27"/>
    <s v="Infinity Onboarding"/>
    <s v="Collins Infinity"/>
    <s v="Online"/>
    <x v="438"/>
    <s v="Da Vinsi International School "/>
    <n v="1"/>
    <n v="20"/>
    <s v="Praveen"/>
    <s v="Jangam Vijay"/>
    <x v="0"/>
    <x v="10"/>
    <x v="180"/>
    <s v="Infinity"/>
    <s v="Conducted Online Infinity Onboarding "/>
    <x v="0"/>
    <m/>
    <m/>
    <m/>
    <m/>
    <m/>
  </r>
  <r>
    <n v="2025"/>
    <x v="1"/>
    <x v="515"/>
    <x v="177"/>
    <s v="Telangana"/>
    <x v="0"/>
    <x v="105"/>
    <s v="Post Adoption"/>
    <s v="Workshop"/>
    <x v="30"/>
    <s v="Webinar on Smart Start Skills"/>
    <s v="Smart Start"/>
    <s v="Online"/>
    <x v="437"/>
    <s v="Kidlink School"/>
    <n v="6"/>
    <n v="12"/>
    <s v="Amarender"/>
    <s v="Safa"/>
    <x v="1"/>
    <x v="18"/>
    <x v="179"/>
    <s v="Smart Start"/>
    <s v="Conducted webinar"/>
    <x v="0"/>
    <m/>
    <m/>
    <m/>
    <m/>
    <m/>
  </r>
  <r>
    <n v="2025"/>
    <x v="1"/>
    <x v="514"/>
    <x v="179"/>
    <s v="Telangana"/>
    <x v="0"/>
    <x v="2"/>
    <s v="Post Adoption"/>
    <s v="Product Orientation"/>
    <x v="0"/>
    <s v="Foundational"/>
    <s v="Smart Start"/>
    <s v="Offline"/>
    <x v="439"/>
    <s v="Esha School of Knowledge "/>
    <n v="1"/>
    <n v="20"/>
    <s v="prakash"/>
    <s v="Jangam Vijay"/>
    <x v="0"/>
    <x v="10"/>
    <x v="181"/>
    <s v="Infinity"/>
    <s v="Conducted Product Orientation on Smart Start"/>
    <x v="0"/>
    <m/>
    <m/>
    <m/>
    <m/>
    <m/>
  </r>
  <r>
    <n v="2025"/>
    <x v="1"/>
    <x v="514"/>
    <x v="179"/>
    <s v="Telangana"/>
    <x v="0"/>
    <x v="2"/>
    <s v="Post Adoption"/>
    <s v="Product Orientation"/>
    <x v="27"/>
    <s v="Infinity Onboarding"/>
    <s v="Collins Infinity"/>
    <s v="Offline"/>
    <x v="439"/>
    <s v="Esha School of Knowledge "/>
    <n v="1"/>
    <n v="20"/>
    <s v="prakash"/>
    <s v="Jangam Vijay"/>
    <x v="0"/>
    <x v="10"/>
    <x v="181"/>
    <s v="Infinity"/>
    <s v="Conducted Infinity Onboarding"/>
    <x v="0"/>
    <m/>
    <m/>
    <m/>
    <m/>
    <m/>
  </r>
  <r>
    <n v="2025"/>
    <x v="1"/>
    <x v="516"/>
    <x v="180"/>
    <s v="Telangana"/>
    <x v="0"/>
    <x v="129"/>
    <s v="Post Adoption"/>
    <s v="Product Orientation"/>
    <x v="27"/>
    <s v="Infinity Onboarding"/>
    <s v="Collins Infinity"/>
    <s v="Offline"/>
    <x v="440"/>
    <s v="Arayabhatta concepet high school "/>
    <n v="1"/>
    <n v="6"/>
    <s v="prakash"/>
    <s v="Jangam Vijay"/>
    <x v="0"/>
    <x v="10"/>
    <x v="182"/>
    <s v="Infinity"/>
    <s v="Conducted Infinity Onboarding and Classroom Observation"/>
    <x v="0"/>
    <m/>
    <m/>
    <m/>
    <m/>
    <m/>
  </r>
  <r>
    <n v="2025"/>
    <x v="1"/>
    <x v="516"/>
    <x v="180"/>
    <s v="Telangana"/>
    <x v="0"/>
    <x v="129"/>
    <s v="Post Adoption"/>
    <s v="School Visit"/>
    <x v="2"/>
    <s v="Classroom Observation"/>
    <s v="Collins Infinity"/>
    <s v="Offline"/>
    <x v="440"/>
    <s v="Arayabhatta concepet high school "/>
    <n v="1"/>
    <n v="6"/>
    <s v="prakash"/>
    <s v="Jangam Vijay"/>
    <x v="0"/>
    <x v="10"/>
    <x v="182"/>
    <s v="Infinity"/>
    <s v="Conducted Infinity Onboarding and Classroom Observation"/>
    <x v="0"/>
    <m/>
    <m/>
    <m/>
    <m/>
    <m/>
  </r>
  <r>
    <n v="2025"/>
    <x v="1"/>
    <x v="517"/>
    <x v="181"/>
    <s v="Andhra Pradesh"/>
    <x v="0"/>
    <x v="5"/>
    <s v="Post Adoption"/>
    <s v="Product Orientation"/>
    <x v="27"/>
    <s v="Infinity Onboarding"/>
    <s v="Collins Infinity"/>
    <s v="Offline"/>
    <x v="441"/>
    <s v="Kennedy School "/>
    <n v="3"/>
    <n v="8"/>
    <s v="Tyagaraju"/>
    <s v="Jangam Vijay"/>
    <x v="0"/>
    <x v="10"/>
    <x v="183"/>
    <s v="Infinity"/>
    <s v="Conducted Infinity Onboarding and Classroom Observation"/>
    <x v="0"/>
    <m/>
    <m/>
    <m/>
    <m/>
    <m/>
  </r>
  <r>
    <n v="2025"/>
    <x v="1"/>
    <x v="517"/>
    <x v="181"/>
    <s v="Andhra Pradesh"/>
    <x v="0"/>
    <x v="5"/>
    <s v="Post Adoption"/>
    <s v="School Visit"/>
    <x v="2"/>
    <s v="Classroom Observation"/>
    <s v="Collins Infinity"/>
    <s v="Offline"/>
    <x v="441"/>
    <s v="Kennedy School "/>
    <n v="3"/>
    <n v="8"/>
    <s v="Tyagaraju"/>
    <s v="Jangam Vijay"/>
    <x v="0"/>
    <x v="10"/>
    <x v="183"/>
    <s v="Infinity"/>
    <s v="Conducted Infinity Onboarding and Classroom Observation"/>
    <x v="0"/>
    <m/>
    <m/>
    <m/>
    <m/>
    <m/>
  </r>
  <r>
    <n v="2025"/>
    <x v="1"/>
    <x v="518"/>
    <x v="182"/>
    <s v="Andhra Pradesh"/>
    <x v="0"/>
    <x v="107"/>
    <s v="Post Adoption"/>
    <s v="Product Orientation"/>
    <x v="27"/>
    <s v="Infinity Onboarding"/>
    <s v="Collins Infinity"/>
    <s v="Offline"/>
    <x v="442"/>
    <s v="Kumar school "/>
    <n v="1"/>
    <n v="12"/>
    <s v="Ashish"/>
    <s v="Jangam Vijay"/>
    <x v="0"/>
    <x v="10"/>
    <x v="184"/>
    <s v="Infinity"/>
    <s v="Conducted Infinity Onboarding"/>
    <x v="0"/>
    <m/>
    <m/>
    <m/>
    <m/>
    <m/>
  </r>
  <r>
    <n v="2025"/>
    <x v="1"/>
    <x v="519"/>
    <x v="15"/>
    <s v="Andhra Pradesh"/>
    <x v="0"/>
    <x v="80"/>
    <s v="Post Adoption"/>
    <s v="Product Orientation"/>
    <x v="8"/>
    <s v="Semester"/>
    <s v="Canary"/>
    <s v="Offline"/>
    <x v="443"/>
    <s v="KIRAN EM SCHOOL "/>
    <n v="1"/>
    <n v="12"/>
    <s v="Lakshmikanth"/>
    <s v="Jangam Vijay"/>
    <x v="0"/>
    <x v="10"/>
    <x v="185"/>
    <s v="Canary, Enhanced English Alive, Math Expert and Enhanced Science Now"/>
    <s v="Conducted Product Orientation"/>
    <x v="0"/>
    <m/>
    <m/>
    <m/>
    <m/>
    <m/>
  </r>
  <r>
    <n v="2025"/>
    <x v="1"/>
    <x v="519"/>
    <x v="15"/>
    <s v="Andhra Pradesh"/>
    <x v="0"/>
    <x v="80"/>
    <s v="Post Adoption"/>
    <s v="Product Orientation"/>
    <x v="1"/>
    <s v="English"/>
    <s v="Enhanced English Alive"/>
    <s v="Offline"/>
    <x v="443"/>
    <s v="KIRAN EM SCHOOL "/>
    <n v="1"/>
    <n v="12"/>
    <s v="Lakshmikanth"/>
    <s v="Jangam Vijay"/>
    <x v="0"/>
    <x v="10"/>
    <x v="185"/>
    <s v="Canary, Enhanced English Alive, Math Expert and Enhanced Science Now"/>
    <s v="Conducted Product Orientation"/>
    <x v="0"/>
    <m/>
    <m/>
    <m/>
    <m/>
    <m/>
  </r>
  <r>
    <n v="2025"/>
    <x v="1"/>
    <x v="519"/>
    <x v="15"/>
    <s v="Andhra Pradesh"/>
    <x v="0"/>
    <x v="80"/>
    <s v="Post Adoption"/>
    <s v="Product Orientation"/>
    <x v="10"/>
    <s v="Mathematics"/>
    <s v=" Math Expert"/>
    <s v="Offline"/>
    <x v="443"/>
    <s v="KIRAN EM SCHOOL "/>
    <n v="1"/>
    <n v="12"/>
    <s v="Lakshmikanth"/>
    <s v="Jangam Vijay"/>
    <x v="0"/>
    <x v="10"/>
    <x v="185"/>
    <s v="Canary, Enhanced English Alive, Math Expert and Enhanced Science Now"/>
    <s v="Conducted Product Orientation"/>
    <x v="0"/>
    <m/>
    <m/>
    <m/>
    <m/>
    <m/>
  </r>
  <r>
    <n v="2025"/>
    <x v="1"/>
    <x v="519"/>
    <x v="15"/>
    <s v="Andhra Pradesh"/>
    <x v="0"/>
    <x v="80"/>
    <s v="Post Adoption"/>
    <s v="Product Orientation"/>
    <x v="5"/>
    <s v="Science"/>
    <s v="Enhanced Science Now"/>
    <s v="Offline"/>
    <x v="443"/>
    <s v="KIRAN EM SCHOOL "/>
    <n v="1"/>
    <n v="12"/>
    <s v="Lakshmikanth"/>
    <s v="Jangam Vijay"/>
    <x v="0"/>
    <x v="10"/>
    <x v="185"/>
    <s v="Canary, Enhanced English Alive, Math Expert and Enhanced Science Now"/>
    <s v="Conducted Product Orientation"/>
    <x v="0"/>
    <m/>
    <m/>
    <m/>
    <m/>
    <m/>
  </r>
  <r>
    <n v="2025"/>
    <x v="1"/>
    <x v="520"/>
    <x v="183"/>
    <s v="Andhra Pradesh"/>
    <x v="0"/>
    <x v="109"/>
    <s v="Post Adoption"/>
    <s v="Product Orientation"/>
    <x v="0"/>
    <s v="Foundational"/>
    <s v="Smart Start"/>
    <s v="Offline"/>
    <x v="444"/>
    <s v="GLOBAL GEN SCHOOL "/>
    <n v="1"/>
    <n v="7"/>
    <s v="Lakshmikanth"/>
    <s v="Jangam Vijay"/>
    <x v="0"/>
    <x v="10"/>
    <x v="186"/>
    <s v="Smart Start"/>
    <s v="Conducted Product Orientation"/>
    <x v="0"/>
    <m/>
    <m/>
    <m/>
    <m/>
    <m/>
  </r>
  <r>
    <n v="2025"/>
    <x v="1"/>
    <x v="521"/>
    <x v="177"/>
    <s v="Telangana"/>
    <x v="0"/>
    <x v="109"/>
    <s v="Post Adoption"/>
    <s v="Workshop"/>
    <x v="0"/>
    <s v="Workshop Smart Start Pedagogy"/>
    <s v="Smart Start"/>
    <s v="Offline"/>
    <x v="437"/>
    <s v="Kidlink School"/>
    <n v="6"/>
    <n v="20"/>
    <s v="Kamalesh"/>
    <s v="Safa"/>
    <x v="1"/>
    <x v="3"/>
    <x v="179"/>
    <s v="Smart Start"/>
    <s v="Conducted workshop"/>
    <x v="0"/>
    <m/>
    <m/>
    <m/>
    <m/>
    <m/>
  </r>
  <r>
    <n v="2025"/>
    <x v="1"/>
    <x v="522"/>
    <x v="177"/>
    <s v="Telangana"/>
    <x v="0"/>
    <x v="78"/>
    <s v="Post Adoption"/>
    <s v="Workshop"/>
    <x v="1"/>
    <s v="Ways to teach Prepositions"/>
    <s v="Enhanced English Alive"/>
    <s v="Offline"/>
    <x v="445"/>
    <s v="Johnson Grammar School"/>
    <n v="2"/>
    <n v="20"/>
    <s v="Kamalesh"/>
    <s v="Safa"/>
    <x v="1"/>
    <x v="3"/>
    <x v="172"/>
    <s v="Enhanced English Alive"/>
    <s v="Conducted workshop"/>
    <x v="0"/>
    <m/>
    <m/>
    <m/>
    <m/>
    <m/>
  </r>
  <r>
    <n v="2025"/>
    <x v="1"/>
    <x v="523"/>
    <x v="184"/>
    <s v="Andhra Pradesh"/>
    <x v="0"/>
    <x v="78"/>
    <s v="Post Adoption"/>
    <s v="Product Orientation"/>
    <x v="27"/>
    <s v="Infinity Onboarding"/>
    <s v="Infinity Onboarding"/>
    <s v="Offline"/>
    <x v="446"/>
    <s v="ST PAULS EM SCHOOL"/>
    <n v="1"/>
    <n v="15"/>
    <s v="Ashish"/>
    <s v="Jangam Vijay"/>
    <x v="0"/>
    <x v="10"/>
    <x v="187"/>
    <s v="Infinity, Knowledge Lighthouse, Aarambh and Smart Tech"/>
    <s v="Conducted Infinity Onboarding along with a general workshop on NEP &amp; NCF guidelines"/>
    <x v="0"/>
    <m/>
    <m/>
    <m/>
    <m/>
    <m/>
  </r>
  <r>
    <n v="2025"/>
    <x v="1"/>
    <x v="524"/>
    <x v="185"/>
    <s v="Andhra Pradesh"/>
    <x v="1"/>
    <x v="11"/>
    <s v="Post Adoption"/>
    <s v="Product Orientation"/>
    <x v="1"/>
    <s v="English"/>
    <s v="Revised Tune In"/>
    <s v="Online"/>
    <x v="447"/>
    <s v="Mercy Mission School, Pedathadivada, NH43 Vizianagram Andhra Pradesh - 535006"/>
    <n v="1"/>
    <n v="2"/>
    <s v="Majji Praveen Kumar"/>
    <s v="Jangam Vijay"/>
    <x v="0"/>
    <x v="10"/>
    <x v="44"/>
    <s v="Revised Tune In"/>
    <s v="Online Session conducted for quick recap on Revised Tune In"/>
    <x v="0"/>
    <m/>
    <m/>
    <m/>
    <m/>
    <m/>
  </r>
  <r>
    <n v="2025"/>
    <x v="1"/>
    <x v="28"/>
    <x v="176"/>
    <s v="Andhra Pradesh"/>
    <x v="1"/>
    <x v="13"/>
    <s v="Post Adoption"/>
    <s v="Product Orientation"/>
    <x v="8"/>
    <s v="Semester"/>
    <s v="Canary (3-5)"/>
    <s v="Offline"/>
    <x v="26"/>
    <s v="Rankers EM High School, Mittoor, Chittoor, Andhra Pradesh - 517001"/>
    <n v="1"/>
    <n v="10"/>
    <s v="K. Lakshmikanth"/>
    <s v="Arjhun Srinivasan"/>
    <x v="0"/>
    <x v="10"/>
    <x v="185"/>
    <s v="Canary (3-5)"/>
    <s v="Offline session conducted"/>
    <x v="0"/>
    <m/>
    <m/>
    <m/>
    <m/>
    <m/>
  </r>
  <r>
    <n v="2025"/>
    <x v="1"/>
    <x v="525"/>
    <x v="186"/>
    <s v="Telangana"/>
    <x v="2"/>
    <x v="56"/>
    <s v="Post Adoption"/>
    <s v="Workshop"/>
    <x v="1"/>
    <s v="English"/>
    <s v="General Workshop on NEP &amp; NCF"/>
    <s v="Offline"/>
    <x v="448"/>
    <s v="Ekshila School, Warangal, Telangana"/>
    <n v="1"/>
    <n v="15"/>
    <s v="Prakash Goud"/>
    <s v="Ms. Shyamala Soni"/>
    <x v="1"/>
    <x v="3"/>
    <x v="0"/>
    <s v="Engaging English, Senses"/>
    <s v="General Workshop conducted"/>
    <x v="0"/>
    <m/>
    <m/>
    <m/>
    <m/>
    <m/>
  </r>
  <r>
    <n v="2025"/>
    <x v="1"/>
    <x v="526"/>
    <x v="187"/>
    <s v="Telangana"/>
    <x v="2"/>
    <x v="55"/>
    <s v="Post Adoption"/>
    <s v="Workshop"/>
    <x v="1"/>
    <s v="English"/>
    <s v="General Workshop on Classroom Management"/>
    <s v="Offline"/>
    <x v="449"/>
    <s v="Samyukta International School, Sangareddy, Telangana"/>
    <n v="1"/>
    <n v="25"/>
    <s v="Prakash Goud"/>
    <s v="Dr. K Lakshmi Rao"/>
    <x v="1"/>
    <x v="1"/>
    <x v="188"/>
    <s v="Senses (1 &amp; 2), Science Now (3 - 8)"/>
    <s v="General Workshop conducted"/>
    <x v="0"/>
    <m/>
    <m/>
    <m/>
    <m/>
    <m/>
  </r>
  <r>
    <n v="2025"/>
    <x v="1"/>
    <x v="527"/>
    <x v="175"/>
    <s v="Telangana"/>
    <x v="2"/>
    <x v="56"/>
    <s v="Post Adoption"/>
    <s v="Workshop"/>
    <x v="1"/>
    <s v="English"/>
    <s v="General Workshop on NEP 2020"/>
    <s v="Offline"/>
    <x v="448"/>
    <s v="Ekshila School, Warangal, Telangana"/>
    <n v="1"/>
    <n v="20"/>
    <s v="Ravi Katta"/>
    <s v="N Parthasarathy"/>
    <x v="1"/>
    <x v="7"/>
    <x v="10"/>
    <s v="Engaging English, Senses"/>
    <s v="General Workshop conducted"/>
    <x v="0"/>
    <m/>
    <m/>
    <m/>
    <m/>
    <m/>
  </r>
  <r>
    <n v="2025"/>
    <x v="1"/>
    <x v="528"/>
    <x v="183"/>
    <s v="Andhra Pradesh"/>
    <x v="2"/>
    <x v="55"/>
    <s v="Post Adoption"/>
    <s v="Product Orientation"/>
    <x v="0"/>
    <s v="Foundational"/>
    <s v="Smart Start"/>
    <s v="Offline"/>
    <x v="444"/>
    <s v="Global Gen School, Penukonda, A.P."/>
    <n v="1"/>
    <n v="8"/>
    <s v="K Lakshmikanth"/>
    <s v="Paulami Chaki"/>
    <x v="0"/>
    <x v="10"/>
    <x v="2"/>
    <s v="Smart Start"/>
    <s v="Post adoption product orientation"/>
    <x v="0"/>
    <m/>
    <m/>
    <m/>
    <m/>
    <m/>
  </r>
  <r>
    <n v="2025"/>
    <x v="1"/>
    <x v="529"/>
    <x v="177"/>
    <s v="Telangana"/>
    <x v="1"/>
    <x v="64"/>
    <s v="Post Adoption"/>
    <s v="Workshop"/>
    <x v="1"/>
    <s v="English"/>
    <s v="Atlas, Dictionary, Smart Start"/>
    <s v="Offline"/>
    <x v="450"/>
    <s v="Hyderabad Public School, 1-11 87 &amp; 88, Sardar Patel Rd, Begumpet, Hyderabad, Telangana 500016"/>
    <n v="1"/>
    <n v="300"/>
    <s v="D Kamalesh"/>
    <s v="Ms. Safa Abdul Razak"/>
    <x v="1"/>
    <x v="7"/>
    <x v="189"/>
    <s v="Smart Start, Collins Infinity"/>
    <s v="Workshop done for retention"/>
    <x v="0"/>
    <m/>
    <m/>
    <m/>
    <m/>
    <m/>
  </r>
  <r>
    <n v="2025"/>
    <x v="1"/>
    <x v="530"/>
    <x v="177"/>
    <s v="Telangana"/>
    <x v="1"/>
    <x v="64"/>
    <s v="Post Adoption"/>
    <s v="Workshop"/>
    <x v="1"/>
    <s v="English"/>
    <s v="Atlas, Dictionary, Smart Start"/>
    <s v="Offline"/>
    <x v="450"/>
    <s v="Hyderabad Public School, 1-11 87 &amp; 88, Sardar Patel Rd, Begumpet, Hyderabad, Telangana 500016"/>
    <n v="1"/>
    <n v="400"/>
    <s v="D Kamalesh"/>
    <s v="Ms. Roma Joshi"/>
    <x v="1"/>
    <x v="5"/>
    <x v="189"/>
    <s v="Smart Start, Collins Infinity"/>
    <s v="Workshop done for retention"/>
    <x v="0"/>
    <m/>
    <m/>
    <m/>
    <m/>
    <m/>
  </r>
  <r>
    <n v="2025"/>
    <x v="1"/>
    <x v="531"/>
    <x v="177"/>
    <s v="Telangana"/>
    <x v="2"/>
    <x v="88"/>
    <s v="Post Adoption"/>
    <s v="Workshop"/>
    <x v="1"/>
    <s v="English"/>
    <s v="Atlas, Dictionary, Smart Start"/>
    <s v="Offline"/>
    <x v="450"/>
    <s v="Hyderabad Public School, 1-11 87 &amp; 88, Sardar Patel Rd, Begumpet, Hyderabad, Telangana 500016"/>
    <n v="1"/>
    <n v="500"/>
    <s v="D Kamalesh"/>
    <s v="Ms. Tejal Mohanarangan"/>
    <x v="1"/>
    <x v="1"/>
    <x v="189"/>
    <s v="Smart Start, Collins Infinity"/>
    <s v="Workshop done for retention"/>
    <x v="0"/>
    <m/>
    <m/>
    <m/>
    <m/>
    <m/>
  </r>
  <r>
    <n v="2025"/>
    <x v="1"/>
    <x v="531"/>
    <x v="177"/>
    <s v="Telangana"/>
    <x v="3"/>
    <x v="125"/>
    <s v="Post Adoption"/>
    <s v="Workshop"/>
    <x v="1"/>
    <s v="English"/>
    <s v="Atlas, Dictionary, Smart Start"/>
    <s v="Offline"/>
    <x v="450"/>
    <s v="Hyderabad Public School, 1-11 87 &amp; 88, Sardar Patel Rd, Begumpet, Hyderabad, Telangana 500016"/>
    <n v="1"/>
    <n v="500"/>
    <s v="D Kamalesh"/>
    <s v="Ms. Tejal Mohanarangan"/>
    <x v="1"/>
    <x v="1"/>
    <x v="189"/>
    <s v="Smart Start, Collins Infinity"/>
    <s v="Workshop done for retention"/>
    <x v="0"/>
    <m/>
    <m/>
    <m/>
    <m/>
    <m/>
  </r>
  <r>
    <n v="2025"/>
    <x v="1"/>
    <x v="532"/>
    <x v="188"/>
    <s v="Andhra Pradesh"/>
    <x v="4"/>
    <x v="66"/>
    <s v="Post Adoption"/>
    <s v="Workshop"/>
    <x v="1"/>
    <s v="English"/>
    <s v="Collins Infinity"/>
    <s v="Offline"/>
    <x v="442"/>
    <s v="Kumar EM School, Samatha Nagar, Nuzividu"/>
    <n v="1"/>
    <n v="10"/>
    <s v="Thyagaraju"/>
    <s v="Arjhun Srinivasan"/>
    <x v="0"/>
    <x v="10"/>
    <x v="190"/>
    <s v="English Expert and Cascade"/>
    <s v="Workshop done for retention"/>
    <x v="0"/>
    <m/>
    <m/>
    <m/>
    <m/>
    <m/>
  </r>
  <r>
    <n v="2025"/>
    <x v="1"/>
    <x v="532"/>
    <x v="188"/>
    <s v="Andhra Pradesh"/>
    <x v="4"/>
    <x v="44"/>
    <s v="Post Adoption"/>
    <s v="Workshop"/>
    <x v="1"/>
    <s v="English"/>
    <s v="Collins Infinity"/>
    <s v="Offline"/>
    <x v="442"/>
    <s v="Kumar EM School, Samatha Nagar, Nuzividu"/>
    <n v="1"/>
    <n v="10"/>
    <s v="Thyagaraju"/>
    <s v="Arjhun Srinivasan"/>
    <x v="0"/>
    <x v="10"/>
    <x v="190"/>
    <s v="Senses, Enhanced Science Now, and Dimensions"/>
    <s v="Workshop done for retention"/>
    <x v="0"/>
    <m/>
    <m/>
    <m/>
    <m/>
    <m/>
  </r>
  <r>
    <n v="2025"/>
    <x v="7"/>
    <x v="533"/>
    <x v="189"/>
    <s v="Jharkhand"/>
    <x v="0"/>
    <x v="106"/>
    <s v="Pre-Adoption"/>
    <s v="School Visit"/>
    <x v="1"/>
    <m/>
    <m/>
    <s v="Offline"/>
    <x v="451"/>
    <s v="St Xaviers School"/>
    <n v="1"/>
    <n v="2"/>
    <s v="Sujeet Singh"/>
    <s v="Shuja Husain"/>
    <x v="0"/>
    <x v="0"/>
    <x v="9"/>
    <m/>
    <m/>
    <x v="1"/>
    <m/>
    <m/>
    <m/>
    <m/>
    <m/>
  </r>
  <r>
    <n v="2025"/>
    <x v="7"/>
    <x v="534"/>
    <x v="189"/>
    <s v="Jharkhand"/>
    <x v="0"/>
    <x v="106"/>
    <s v="Pre-Adoption"/>
    <s v="School Visit"/>
    <x v="1"/>
    <m/>
    <m/>
    <s v="Offline"/>
    <x v="452"/>
    <s v="Jawahar Vidya Mandir"/>
    <n v="1"/>
    <n v="1"/>
    <s v="Sujeet Singh"/>
    <s v="Shuja Husain"/>
    <x v="0"/>
    <x v="0"/>
    <x v="9"/>
    <m/>
    <m/>
    <x v="1"/>
    <m/>
    <m/>
    <m/>
    <m/>
    <m/>
  </r>
  <r>
    <n v="2025"/>
    <x v="7"/>
    <x v="535"/>
    <x v="189"/>
    <s v="Jharkhand"/>
    <x v="0"/>
    <x v="106"/>
    <s v="Pre-Adoption"/>
    <s v="School Visit"/>
    <x v="1"/>
    <m/>
    <m/>
    <s v="Offline"/>
    <x v="453"/>
    <s v="Kairali Public School"/>
    <n v="1"/>
    <n v="1"/>
    <s v="Sujeet Singh"/>
    <s v="Shuja Husain"/>
    <x v="0"/>
    <x v="0"/>
    <x v="9"/>
    <m/>
    <m/>
    <x v="1"/>
    <m/>
    <m/>
    <m/>
    <m/>
    <m/>
  </r>
  <r>
    <n v="2025"/>
    <x v="7"/>
    <x v="536"/>
    <x v="189"/>
    <s v="Jharkhand"/>
    <x v="0"/>
    <x v="74"/>
    <s v="Post Adoption"/>
    <s v="School Visit"/>
    <x v="1"/>
    <m/>
    <s v="English Expert and ECEGC"/>
    <s v="Offline"/>
    <x v="454"/>
    <s v="Seven Stars Academy"/>
    <n v="1"/>
    <n v="2"/>
    <s v="Sujeet Singh"/>
    <s v="Shuja Husain"/>
    <x v="0"/>
    <x v="0"/>
    <x v="9"/>
    <m/>
    <m/>
    <x v="0"/>
    <m/>
    <m/>
    <m/>
    <m/>
    <m/>
  </r>
  <r>
    <n v="2025"/>
    <x v="7"/>
    <x v="537"/>
    <x v="189"/>
    <s v="Jharkhand"/>
    <x v="0"/>
    <x v="74"/>
    <s v="Pre-Adoption"/>
    <s v="School Visit"/>
    <x v="1"/>
    <m/>
    <m/>
    <s v="Offline"/>
    <x v="455"/>
    <s v="St Francis School"/>
    <n v="1"/>
    <n v="1"/>
    <s v="Sujeet Singh"/>
    <s v="Shuja Husain"/>
    <x v="0"/>
    <x v="0"/>
    <x v="9"/>
    <m/>
    <m/>
    <x v="1"/>
    <m/>
    <m/>
    <m/>
    <m/>
    <m/>
  </r>
  <r>
    <n v="2025"/>
    <x v="7"/>
    <x v="538"/>
    <x v="189"/>
    <s v="Jharkhand"/>
    <x v="0"/>
    <x v="74"/>
    <s v="Post Adoption"/>
    <s v="School Visit"/>
    <x v="1"/>
    <m/>
    <s v="ECEGC"/>
    <s v="Offline"/>
    <x v="456"/>
    <s v="St. Thomas School"/>
    <n v="1"/>
    <n v="1"/>
    <s v="Sujeet Singh"/>
    <s v="Shuja Husain"/>
    <x v="0"/>
    <x v="0"/>
    <x v="9"/>
    <m/>
    <m/>
    <x v="0"/>
    <m/>
    <m/>
    <m/>
    <m/>
    <m/>
  </r>
  <r>
    <n v="2025"/>
    <x v="7"/>
    <x v="539"/>
    <x v="189"/>
    <s v="Jharkhand"/>
    <x v="0"/>
    <x v="74"/>
    <s v="Pre-Adoption"/>
    <s v="School Visit"/>
    <x v="1"/>
    <m/>
    <m/>
    <s v="Offline"/>
    <x v="457"/>
    <s v="Delhi Public School"/>
    <n v="1"/>
    <n v="1"/>
    <s v="Sujeet Singh"/>
    <s v="Shuja Husain"/>
    <x v="0"/>
    <x v="0"/>
    <x v="9"/>
    <m/>
    <m/>
    <x v="1"/>
    <m/>
    <m/>
    <m/>
    <m/>
    <m/>
  </r>
  <r>
    <n v="2025"/>
    <x v="7"/>
    <x v="540"/>
    <x v="190"/>
    <s v="Jharkhand"/>
    <x v="0"/>
    <x v="3"/>
    <s v="Post Adoption"/>
    <s v="School Visit"/>
    <x v="1"/>
    <m/>
    <s v="Engaging English"/>
    <s v="Offline"/>
    <x v="458"/>
    <s v="Dayanand Public School"/>
    <n v="1"/>
    <n v="2"/>
    <s v="Santosh Tiwari"/>
    <s v="Shuja Husain"/>
    <x v="0"/>
    <x v="0"/>
    <x v="9"/>
    <m/>
    <m/>
    <x v="0"/>
    <m/>
    <m/>
    <m/>
    <m/>
    <m/>
  </r>
  <r>
    <n v="2025"/>
    <x v="7"/>
    <x v="541"/>
    <x v="190"/>
    <s v="Jharkhand"/>
    <x v="0"/>
    <x v="3"/>
    <s v="Post Adoption"/>
    <s v="School Visit"/>
    <x v="1"/>
    <m/>
    <s v="ECEGC"/>
    <s v="Offline"/>
    <x v="459"/>
    <s v="Motilal Nehru Public school"/>
    <n v="1"/>
    <n v="1"/>
    <s v="Santosh Tiwari"/>
    <s v="Shuja Husain"/>
    <x v="0"/>
    <x v="0"/>
    <x v="9"/>
    <m/>
    <m/>
    <x v="0"/>
    <m/>
    <m/>
    <m/>
    <m/>
    <m/>
  </r>
  <r>
    <n v="2025"/>
    <x v="7"/>
    <x v="542"/>
    <x v="190"/>
    <s v="Jharkhand"/>
    <x v="0"/>
    <x v="3"/>
    <s v="Post Adoption"/>
    <s v="School Visit"/>
    <x v="1"/>
    <m/>
    <s v="ECEGC"/>
    <s v="Offline"/>
    <x v="460"/>
    <s v="Kerala Samajam Model School"/>
    <n v="1"/>
    <n v="1"/>
    <s v="Santosh Tiwari"/>
    <s v="Shuja Husain"/>
    <x v="0"/>
    <x v="0"/>
    <x v="9"/>
    <m/>
    <m/>
    <x v="0"/>
    <m/>
    <m/>
    <m/>
    <m/>
    <m/>
  </r>
  <r>
    <n v="2025"/>
    <x v="7"/>
    <x v="543"/>
    <x v="190"/>
    <s v="Jharkhand"/>
    <x v="0"/>
    <x v="129"/>
    <s v="Post Adoption"/>
    <s v="School Visit"/>
    <x v="1"/>
    <m/>
    <s v="English Expert"/>
    <s v="Offline"/>
    <x v="461"/>
    <s v="Vivek Vidyalaya"/>
    <n v="1"/>
    <n v="1"/>
    <s v="Santosh Tiwari"/>
    <s v="Shuja Husain"/>
    <x v="0"/>
    <x v="0"/>
    <x v="9"/>
    <m/>
    <m/>
    <x v="0"/>
    <m/>
    <m/>
    <m/>
    <m/>
    <m/>
  </r>
  <r>
    <n v="2025"/>
    <x v="7"/>
    <x v="544"/>
    <x v="190"/>
    <s v="Jharkhand"/>
    <x v="0"/>
    <x v="129"/>
    <s v="Post Adoption"/>
    <s v="School Visit"/>
    <x v="1"/>
    <m/>
    <s v="ECEGC"/>
    <s v="Offline"/>
    <x v="462"/>
    <s v="Shiksha Niketan"/>
    <n v="1"/>
    <n v="2"/>
    <s v="Santosh Tiwari"/>
    <s v="Shuja Husain"/>
    <x v="0"/>
    <x v="0"/>
    <x v="9"/>
    <m/>
    <m/>
    <x v="0"/>
    <m/>
    <m/>
    <m/>
    <m/>
    <m/>
  </r>
  <r>
    <n v="2025"/>
    <x v="7"/>
    <x v="545"/>
    <x v="190"/>
    <s v="Jharkhand"/>
    <x v="0"/>
    <x v="129"/>
    <s v="Post Adoption"/>
    <s v="School Visit"/>
    <x v="1"/>
    <m/>
    <s v="Engaging English and ECEGC"/>
    <s v="Offline"/>
    <x v="463"/>
    <s v="D.B.M.S School"/>
    <n v="1"/>
    <n v="1"/>
    <s v="Santosh Tiwari"/>
    <s v="Shuja Husain"/>
    <x v="0"/>
    <x v="0"/>
    <x v="9"/>
    <m/>
    <m/>
    <x v="0"/>
    <m/>
    <m/>
    <m/>
    <m/>
    <m/>
  </r>
  <r>
    <n v="2025"/>
    <x v="7"/>
    <x v="546"/>
    <x v="189"/>
    <s v="Jharkhand"/>
    <x v="0"/>
    <x v="76"/>
    <s v="Post Adoption"/>
    <s v="School Visit"/>
    <x v="1"/>
    <m/>
    <s v="English Expert and ECEGC"/>
    <s v="Offline"/>
    <x v="464"/>
    <s v="Sarala Birla School"/>
    <n v="1"/>
    <n v="1"/>
    <s v="Sujeet Singh"/>
    <s v="Shuja Husain"/>
    <x v="0"/>
    <x v="0"/>
    <x v="9"/>
    <m/>
    <m/>
    <x v="0"/>
    <m/>
    <m/>
    <m/>
    <m/>
    <m/>
  </r>
  <r>
    <n v="2025"/>
    <x v="7"/>
    <x v="547"/>
    <x v="189"/>
    <s v="Jharkhand"/>
    <x v="0"/>
    <x v="76"/>
    <s v="Pre-Adoption"/>
    <s v="School Visit"/>
    <x v="1"/>
    <m/>
    <m/>
    <s v="Offline"/>
    <x v="465"/>
    <s v="Bishop Hartman Academy"/>
    <n v="1"/>
    <n v="1"/>
    <s v="Sujeet Singh"/>
    <s v="Shuja Husain"/>
    <x v="0"/>
    <x v="0"/>
    <x v="9"/>
    <m/>
    <m/>
    <x v="1"/>
    <m/>
    <m/>
    <m/>
    <m/>
    <m/>
  </r>
  <r>
    <n v="2025"/>
    <x v="7"/>
    <x v="548"/>
    <x v="189"/>
    <s v="Jharkhand"/>
    <x v="0"/>
    <x v="76"/>
    <s v="Pre-Adoption"/>
    <s v="School Visit"/>
    <x v="1"/>
    <m/>
    <m/>
    <s v="Offline"/>
    <x v="466"/>
    <s v="St Francis School, Namkum"/>
    <n v="1"/>
    <n v="1"/>
    <s v="Sujeet Singh"/>
    <s v="Shuja Husain"/>
    <x v="0"/>
    <x v="0"/>
    <x v="9"/>
    <m/>
    <m/>
    <x v="1"/>
    <m/>
    <m/>
    <m/>
    <m/>
    <m/>
  </r>
  <r>
    <n v="2025"/>
    <x v="7"/>
    <x v="549"/>
    <x v="191"/>
    <s v="Bihar"/>
    <x v="0"/>
    <x v="76"/>
    <s v="Pre-Adoption"/>
    <s v="Workshop"/>
    <x v="1"/>
    <s v="Career Councelling"/>
    <s v="ECEGC"/>
    <s v="Offline"/>
    <x v="467"/>
    <s v="St Peter School"/>
    <n v="1"/>
    <n v="400"/>
    <s v="Ravish Singh"/>
    <s v="Sangita Bhattacharya"/>
    <x v="1"/>
    <x v="7"/>
    <x v="9"/>
    <m/>
    <m/>
    <x v="1"/>
    <m/>
    <m/>
    <m/>
    <m/>
    <m/>
  </r>
  <r>
    <n v="2025"/>
    <x v="7"/>
    <x v="550"/>
    <x v="192"/>
    <s v="Bihar"/>
    <x v="0"/>
    <x v="4"/>
    <s v="Post Adoption"/>
    <s v="Workshop"/>
    <x v="10"/>
    <s v="Experiantial Learning"/>
    <s v="Dimension and Math Expert"/>
    <s v="Offline"/>
    <x v="468"/>
    <s v="Sardonyx School"/>
    <n v="1"/>
    <n v="45"/>
    <s v="Abhishek Ranjan"/>
    <s v="Sangita Bhattacharya"/>
    <x v="1"/>
    <x v="7"/>
    <x v="9"/>
    <m/>
    <m/>
    <x v="0"/>
    <m/>
    <m/>
    <m/>
    <m/>
    <m/>
  </r>
  <r>
    <n v="2025"/>
    <x v="7"/>
    <x v="551"/>
    <x v="107"/>
    <s v="Bihar"/>
    <x v="0"/>
    <x v="108"/>
    <s v="Post Adoption"/>
    <s v="Workshop"/>
    <x v="1"/>
    <s v="Good Parenting"/>
    <s v="Enhanced English Alive and ECEGC"/>
    <s v="Offline"/>
    <x v="469"/>
    <s v="Manava Bharati National School"/>
    <n v="1"/>
    <n v="200"/>
    <s v="Anand AB"/>
    <s v="Sangita Bhattacharya"/>
    <x v="1"/>
    <x v="7"/>
    <x v="9"/>
    <m/>
    <m/>
    <x v="0"/>
    <m/>
    <m/>
    <m/>
    <m/>
    <m/>
  </r>
  <r>
    <n v="2025"/>
    <x v="8"/>
    <x v="552"/>
    <x v="193"/>
    <s v="Assam"/>
    <x v="4"/>
    <x v="130"/>
    <s v="Pre-Adoption"/>
    <s v="Product Demo"/>
    <x v="0"/>
    <s v="English"/>
    <s v="Engaging English "/>
    <s v="Offline"/>
    <x v="470"/>
    <s v="Georgian English High School"/>
    <n v="1"/>
    <n v="1"/>
    <s v="Mrinal Das"/>
    <s v="Joseph"/>
    <x v="0"/>
    <x v="9"/>
    <x v="9"/>
    <m/>
    <m/>
    <x v="1"/>
    <m/>
    <m/>
    <m/>
    <m/>
    <m/>
  </r>
  <r>
    <n v="2025"/>
    <x v="8"/>
    <x v="553"/>
    <x v="194"/>
    <s v="Assam"/>
    <x v="4"/>
    <x v="39"/>
    <s v="Pre-Adoption"/>
    <s v="Product Demo"/>
    <x v="0"/>
    <s v="English"/>
    <s v="Engaging English "/>
    <s v="Offline"/>
    <x v="471"/>
    <s v="Pragjyotika Senior Secondary School"/>
    <n v="1"/>
    <n v="1"/>
    <s v="Mrinal Das"/>
    <s v="Joseph"/>
    <x v="0"/>
    <x v="9"/>
    <x v="9"/>
    <m/>
    <m/>
    <x v="1"/>
    <m/>
    <m/>
    <m/>
    <m/>
    <m/>
  </r>
  <r>
    <n v="2025"/>
    <x v="8"/>
    <x v="554"/>
    <x v="194"/>
    <s v="Assam"/>
    <x v="4"/>
    <x v="39"/>
    <s v="Pre-Adoption"/>
    <s v="Product Demo"/>
    <x v="0"/>
    <s v="English"/>
    <s v="Engaging English "/>
    <s v="Offline"/>
    <x v="472"/>
    <s v="Concept"/>
    <n v="1"/>
    <n v="1"/>
    <s v="Mrinal Das"/>
    <s v="Joseph"/>
    <x v="0"/>
    <x v="9"/>
    <x v="9"/>
    <m/>
    <m/>
    <x v="1"/>
    <m/>
    <m/>
    <m/>
    <m/>
    <m/>
  </r>
  <r>
    <n v="2025"/>
    <x v="8"/>
    <x v="555"/>
    <x v="195"/>
    <s v="Meghalaya"/>
    <x v="6"/>
    <x v="131"/>
    <s v="Pre-Adoption"/>
    <s v="Workshop"/>
    <x v="21"/>
    <m/>
    <m/>
    <m/>
    <x v="473"/>
    <s v="Mount Zion School"/>
    <n v="1"/>
    <m/>
    <s v="Pragyan Boro (85404)"/>
    <m/>
    <x v="0"/>
    <x v="9"/>
    <x v="9"/>
    <m/>
    <m/>
    <x v="1"/>
    <m/>
    <m/>
    <m/>
    <m/>
    <m/>
  </r>
  <r>
    <n v="2025"/>
    <x v="8"/>
    <x v="556"/>
    <x v="196"/>
    <s v="Meghalaya"/>
    <x v="3"/>
    <x v="132"/>
    <s v="Pre-Adoption"/>
    <s v="Product Demo"/>
    <x v="0"/>
    <s v="Foundational"/>
    <s v="Smart Start"/>
    <s v="Offline"/>
    <x v="474"/>
    <s v="TURA PUBLIC SCHOOL"/>
    <n v="1"/>
    <n v="1"/>
    <s v="Pragyan"/>
    <s v="Joseph"/>
    <x v="0"/>
    <x v="9"/>
    <x v="9"/>
    <m/>
    <m/>
    <x v="1"/>
    <m/>
    <m/>
    <m/>
    <m/>
    <m/>
  </r>
  <r>
    <n v="2025"/>
    <x v="8"/>
    <x v="557"/>
    <x v="197"/>
    <s v="Assam"/>
    <x v="3"/>
    <x v="99"/>
    <s v="Pre-Adoption"/>
    <s v="Product Demo"/>
    <x v="0"/>
    <s v="Foundational"/>
    <s v="Smart Start"/>
    <s v="Offline"/>
    <x v="475"/>
    <s v="St Thomas School "/>
    <n v="1"/>
    <n v="1"/>
    <s v="Nirupam"/>
    <s v="Joseph"/>
    <x v="0"/>
    <x v="9"/>
    <x v="9"/>
    <m/>
    <m/>
    <x v="1"/>
    <m/>
    <m/>
    <m/>
    <m/>
    <m/>
  </r>
  <r>
    <n v="2025"/>
    <x v="8"/>
    <x v="558"/>
    <x v="198"/>
    <s v="Nagaland"/>
    <x v="3"/>
    <x v="133"/>
    <s v="Pre-Adoption"/>
    <s v="Product Demo"/>
    <x v="0"/>
    <s v="Foundational"/>
    <s v="Smart Start"/>
    <s v="Offline"/>
    <x v="476"/>
    <s v="LITTLE SPRING SCHOOL"/>
    <n v="1"/>
    <n v="1"/>
    <s v="Himato"/>
    <s v="Joseph"/>
    <x v="0"/>
    <x v="9"/>
    <x v="9"/>
    <m/>
    <m/>
    <x v="1"/>
    <m/>
    <m/>
    <m/>
    <m/>
    <m/>
  </r>
  <r>
    <n v="2025"/>
    <x v="8"/>
    <x v="559"/>
    <x v="199"/>
    <s v="Nagaland"/>
    <x v="6"/>
    <x v="131"/>
    <s v="Pre-Adoption"/>
    <s v="Product Demo (Pre-Adoption)"/>
    <x v="21"/>
    <m/>
    <m/>
    <m/>
    <x v="477"/>
    <s v="RAMZIE SCHOOL"/>
    <n v="1"/>
    <m/>
    <s v="HIMATO KAPPO (85600)"/>
    <m/>
    <x v="0"/>
    <x v="9"/>
    <x v="9"/>
    <m/>
    <m/>
    <x v="1"/>
    <m/>
    <m/>
    <m/>
    <m/>
    <m/>
  </r>
  <r>
    <n v="2025"/>
    <x v="8"/>
    <x v="560"/>
    <x v="200"/>
    <s v="Nagaland"/>
    <x v="2"/>
    <x v="57"/>
    <s v="Pre-Adoption"/>
    <s v="School Visit"/>
    <x v="0"/>
    <s v="Foundational"/>
    <s v="Smart Start"/>
    <s v="Offline"/>
    <x v="477"/>
    <s v="RAMZIE SCHOOL "/>
    <n v="1"/>
    <n v="1"/>
    <s v="Nungsang Temjen"/>
    <s v="Joseph"/>
    <x v="0"/>
    <x v="9"/>
    <x v="9"/>
    <m/>
    <m/>
    <x v="1"/>
    <m/>
    <m/>
    <m/>
    <m/>
    <m/>
  </r>
  <r>
    <n v="2025"/>
    <x v="8"/>
    <x v="561"/>
    <x v="201"/>
    <s v="Nagaland"/>
    <x v="2"/>
    <x v="57"/>
    <s v="Pre-Adoption"/>
    <s v="School Visit"/>
    <x v="0"/>
    <s v="Foundational"/>
    <s v="Smart Start"/>
    <s v="Offline"/>
    <x v="478"/>
    <s v="BEANSTALK SCHOOL "/>
    <n v="1"/>
    <n v="6"/>
    <s v="Nungsang Temjen"/>
    <s v="Joseph"/>
    <x v="0"/>
    <x v="9"/>
    <x v="9"/>
    <m/>
    <m/>
    <x v="1"/>
    <m/>
    <m/>
    <m/>
    <m/>
    <m/>
  </r>
  <r>
    <n v="2025"/>
    <x v="8"/>
    <x v="562"/>
    <x v="201"/>
    <s v="Nagaland"/>
    <x v="3"/>
    <x v="133"/>
    <s v="Pre-Adoption"/>
    <s v="Product Demo"/>
    <x v="0"/>
    <s v="Foundational"/>
    <s v="Smart Start"/>
    <s v="Offline"/>
    <x v="479"/>
    <s v="GREENWOOD COTTAGE SCHOOl"/>
    <n v="1"/>
    <n v="1"/>
    <s v="Himato"/>
    <s v="Joseph"/>
    <x v="0"/>
    <x v="9"/>
    <x v="9"/>
    <m/>
    <m/>
    <x v="1"/>
    <m/>
    <m/>
    <m/>
    <m/>
    <m/>
  </r>
  <r>
    <n v="2025"/>
    <x v="8"/>
    <x v="563"/>
    <x v="202"/>
    <s v="Assam"/>
    <x v="4"/>
    <x v="39"/>
    <s v="Pre-Adoption"/>
    <s v="Product Demo"/>
    <x v="0"/>
    <s v="English"/>
    <s v="Engaging English "/>
    <s v="Offline"/>
    <x v="480"/>
    <s v="Sophy Mercy Memorial High School "/>
    <n v="1"/>
    <n v="1"/>
    <s v="Mrinal Das"/>
    <s v="Joseph"/>
    <x v="0"/>
    <x v="9"/>
    <x v="9"/>
    <m/>
    <m/>
    <x v="1"/>
    <m/>
    <m/>
    <m/>
    <m/>
    <m/>
  </r>
  <r>
    <n v="2025"/>
    <x v="8"/>
    <x v="564"/>
    <x v="194"/>
    <s v="Assam"/>
    <x v="4"/>
    <x v="39"/>
    <s v="Pre-Adoption"/>
    <s v="Product Demo"/>
    <x v="0"/>
    <s v="English"/>
    <s v="Engaging English "/>
    <s v="Offline"/>
    <x v="481"/>
    <s v="Delhi Public School, Jorhat"/>
    <n v="1"/>
    <n v="1"/>
    <s v="Mrinal Das"/>
    <s v="Joseph"/>
    <x v="0"/>
    <x v="9"/>
    <x v="9"/>
    <m/>
    <m/>
    <x v="1"/>
    <m/>
    <m/>
    <m/>
    <m/>
    <m/>
  </r>
  <r>
    <n v="2025"/>
    <x v="8"/>
    <x v="565"/>
    <x v="203"/>
    <s v="Assam"/>
    <x v="4"/>
    <x v="92"/>
    <s v="Pre-Adoption"/>
    <s v="Product Demo"/>
    <x v="0"/>
    <s v="English"/>
    <s v="Engaging English "/>
    <s v="Offline"/>
    <x v="482"/>
    <s v="St Clares"/>
    <n v="1"/>
    <n v="1"/>
    <s v="Mrinal Das"/>
    <s v="Joseph"/>
    <x v="0"/>
    <x v="9"/>
    <x v="9"/>
    <m/>
    <m/>
    <x v="1"/>
    <m/>
    <m/>
    <m/>
    <m/>
    <m/>
  </r>
  <r>
    <n v="2025"/>
    <x v="8"/>
    <x v="566"/>
    <x v="204"/>
    <s v="Assam"/>
    <x v="3"/>
    <x v="100"/>
    <s v="Pre-Adoption"/>
    <s v="Product Demo"/>
    <x v="0"/>
    <s v="English"/>
    <s v="Engaging English "/>
    <s v="Offline"/>
    <x v="483"/>
    <s v="Delhi Public school"/>
    <n v="1"/>
    <n v="1"/>
    <s v="Mrinal Das"/>
    <s v="Joseph"/>
    <x v="0"/>
    <x v="9"/>
    <x v="9"/>
    <m/>
    <m/>
    <x v="1"/>
    <m/>
    <m/>
    <m/>
    <m/>
    <m/>
  </r>
  <r>
    <n v="2025"/>
    <x v="8"/>
    <x v="567"/>
    <x v="198"/>
    <s v="Nagaland"/>
    <x v="3"/>
    <x v="133"/>
    <s v="Pre-Adoption"/>
    <s v="Product Demo"/>
    <x v="0"/>
    <s v="Foundational"/>
    <s v="Smart Start"/>
    <s v="Offline"/>
    <x v="484"/>
    <s v="BLOOMFIELD HR. SEC. SCHOOL"/>
    <m/>
    <m/>
    <m/>
    <s v="Joseph"/>
    <x v="0"/>
    <x v="9"/>
    <x v="9"/>
    <m/>
    <m/>
    <x v="1"/>
    <m/>
    <m/>
    <m/>
    <m/>
    <m/>
  </r>
  <r>
    <n v="2025"/>
    <x v="8"/>
    <x v="568"/>
    <x v="205"/>
    <s v="Nagaland"/>
    <x v="2"/>
    <x v="57"/>
    <s v="Pre-Adoption"/>
    <s v="School Visit"/>
    <x v="0"/>
    <s v="Foundational"/>
    <s v="Smart Start"/>
    <s v="Offline"/>
    <x v="485"/>
    <s v="HIGHLAND HALL SCHOOL"/>
    <n v="1"/>
    <n v="1"/>
    <s v="Nungsang Temjen"/>
    <s v="Joseph"/>
    <x v="0"/>
    <x v="9"/>
    <x v="9"/>
    <m/>
    <m/>
    <x v="1"/>
    <m/>
    <m/>
    <m/>
    <m/>
    <m/>
  </r>
  <r>
    <n v="2025"/>
    <x v="8"/>
    <x v="569"/>
    <x v="206"/>
    <s v="Nagaland"/>
    <x v="6"/>
    <x v="131"/>
    <s v="Pre-Adoption"/>
    <s v="Workshop"/>
    <x v="21"/>
    <m/>
    <m/>
    <m/>
    <x v="486"/>
    <s v="Mezhur hr sec school "/>
    <n v="1"/>
    <m/>
    <s v="HIMATO KAPPO (85600)"/>
    <m/>
    <x v="0"/>
    <x v="9"/>
    <x v="9"/>
    <m/>
    <m/>
    <x v="1"/>
    <m/>
    <m/>
    <m/>
    <m/>
    <m/>
  </r>
  <r>
    <n v="2025"/>
    <x v="8"/>
    <x v="570"/>
    <x v="205"/>
    <s v="Nagaland"/>
    <x v="6"/>
    <x v="131"/>
    <s v="Pre-Adoption"/>
    <s v="Workshop"/>
    <x v="21"/>
    <m/>
    <m/>
    <m/>
    <x v="487"/>
    <s v="Hope Academy "/>
    <n v="1"/>
    <m/>
    <s v="HIMATO KAPPO (85600)"/>
    <m/>
    <x v="0"/>
    <x v="9"/>
    <x v="9"/>
    <m/>
    <m/>
    <x v="1"/>
    <m/>
    <m/>
    <m/>
    <m/>
    <m/>
  </r>
  <r>
    <n v="2025"/>
    <x v="8"/>
    <x v="571"/>
    <x v="194"/>
    <s v="Assam"/>
    <x v="4"/>
    <x v="39"/>
    <s v="Pre-Adoption"/>
    <s v="Product Demo"/>
    <x v="0"/>
    <s v="English"/>
    <s v="Engaging English "/>
    <s v="Offline"/>
    <x v="488"/>
    <s v="East Side Public School"/>
    <n v="1"/>
    <n v="1"/>
    <s v="Mrinal Das"/>
    <s v="Joseph"/>
    <x v="0"/>
    <x v="9"/>
    <x v="9"/>
    <m/>
    <m/>
    <x v="1"/>
    <m/>
    <m/>
    <m/>
    <m/>
    <m/>
  </r>
  <r>
    <n v="2025"/>
    <x v="8"/>
    <x v="572"/>
    <x v="196"/>
    <s v="Meghalaya"/>
    <x v="3"/>
    <x v="132"/>
    <s v="Pre-Adoption"/>
    <s v="Product Demo"/>
    <x v="0"/>
    <s v="Foundational"/>
    <s v="Smart Start"/>
    <s v="Offline"/>
    <x v="489"/>
    <s v="The Learning Sanctuary"/>
    <n v="1"/>
    <n v="1"/>
    <s v="Pragyan"/>
    <s v="Joseph"/>
    <x v="0"/>
    <x v="9"/>
    <x v="9"/>
    <m/>
    <m/>
    <x v="0"/>
    <m/>
    <m/>
    <m/>
    <m/>
    <m/>
  </r>
  <r>
    <n v="2025"/>
    <x v="8"/>
    <x v="573"/>
    <x v="195"/>
    <s v="Meghalaya"/>
    <x v="6"/>
    <x v="131"/>
    <s v="Post Adoption"/>
    <s v="Workshop"/>
    <x v="21"/>
    <m/>
    <m/>
    <m/>
    <x v="490"/>
    <s v="KilKra Kids School "/>
    <n v="1"/>
    <m/>
    <s v="Pragyan Boro (85404)"/>
    <m/>
    <x v="0"/>
    <x v="9"/>
    <x v="9"/>
    <m/>
    <m/>
    <x v="0"/>
    <m/>
    <m/>
    <m/>
    <m/>
    <m/>
  </r>
  <r>
    <n v="2025"/>
    <x v="8"/>
    <x v="574"/>
    <x v="201"/>
    <s v="Nagaland"/>
    <x v="3"/>
    <x v="133"/>
    <s v="Pre-Adoption"/>
    <s v="Product Demo"/>
    <x v="0"/>
    <s v="Foundational"/>
    <s v="Smart Start"/>
    <s v="Offline"/>
    <x v="491"/>
    <s v="Tuyitu school"/>
    <n v="1"/>
    <n v="1"/>
    <s v="Himato"/>
    <s v="Joseph"/>
    <x v="0"/>
    <x v="9"/>
    <x v="9"/>
    <m/>
    <m/>
    <x v="1"/>
    <m/>
    <m/>
    <m/>
    <m/>
    <m/>
  </r>
  <r>
    <n v="2025"/>
    <x v="8"/>
    <x v="575"/>
    <x v="207"/>
    <s v="Assam"/>
    <x v="3"/>
    <x v="134"/>
    <s v="Pre-Adoption"/>
    <s v="Product Demo"/>
    <x v="0"/>
    <s v="Semester"/>
    <s v="Semester"/>
    <s v="Offline"/>
    <x v="492"/>
    <s v="Jubilee Model school"/>
    <n v="1"/>
    <n v="1"/>
    <s v="Nirupam"/>
    <s v="Joseph"/>
    <x v="0"/>
    <x v="9"/>
    <x v="9"/>
    <m/>
    <m/>
    <x v="1"/>
    <m/>
    <m/>
    <m/>
    <m/>
    <m/>
  </r>
  <r>
    <n v="2025"/>
    <x v="8"/>
    <x v="576"/>
    <x v="208"/>
    <s v="Assam"/>
    <x v="6"/>
    <x v="131"/>
    <s v="Pre-Adoption"/>
    <s v="Product Demo (Pre-Adoption)"/>
    <x v="21"/>
    <m/>
    <m/>
    <m/>
    <x v="493"/>
    <s v="Mothers Pride "/>
    <n v="1"/>
    <m/>
    <s v="Nirupam Bania (85701)"/>
    <m/>
    <x v="0"/>
    <x v="9"/>
    <x v="9"/>
    <m/>
    <m/>
    <x v="1"/>
    <m/>
    <m/>
    <m/>
    <m/>
    <m/>
  </r>
  <r>
    <n v="2025"/>
    <x v="8"/>
    <x v="577"/>
    <x v="197"/>
    <s v="Assam"/>
    <x v="3"/>
    <x v="32"/>
    <s v="Pre-Adoption"/>
    <s v="Product Demo"/>
    <x v="14"/>
    <s v="GK"/>
    <s v="Knowladge Light House"/>
    <s v="Offline"/>
    <x v="494"/>
    <s v="Brookfield "/>
    <n v="1"/>
    <n v="1"/>
    <s v="Nirupam"/>
    <s v="Joseph"/>
    <x v="0"/>
    <x v="9"/>
    <x v="9"/>
    <m/>
    <m/>
    <x v="1"/>
    <m/>
    <m/>
    <m/>
    <m/>
    <m/>
  </r>
  <r>
    <n v="2025"/>
    <x v="8"/>
    <x v="578"/>
    <x v="201"/>
    <s v="Nagaland"/>
    <x v="2"/>
    <x v="57"/>
    <s v="Pre-Adoption"/>
    <s v="School Visit"/>
    <x v="0"/>
    <s v="Foundational"/>
    <s v="Smart Start"/>
    <s v="Offline"/>
    <x v="495"/>
    <s v="Plus Montessorri School"/>
    <n v="1"/>
    <n v="1"/>
    <s v="Nungsang Temjen"/>
    <s v="Joseph"/>
    <x v="0"/>
    <x v="9"/>
    <x v="9"/>
    <m/>
    <m/>
    <x v="1"/>
    <m/>
    <m/>
    <m/>
    <m/>
    <m/>
  </r>
  <r>
    <n v="2025"/>
    <x v="8"/>
    <x v="579"/>
    <x v="194"/>
    <s v="Assam"/>
    <x v="4"/>
    <x v="39"/>
    <s v="Pre-Adoption"/>
    <s v="Product Demo"/>
    <x v="0"/>
    <s v="English"/>
    <s v="Engaging English "/>
    <s v="Offline"/>
    <x v="496"/>
    <s v="NKEM Senior Secondary English School"/>
    <n v="1"/>
    <n v="1"/>
    <s v="Mrinal Das"/>
    <s v="Joseph"/>
    <x v="0"/>
    <x v="9"/>
    <x v="9"/>
    <m/>
    <m/>
    <x v="1"/>
    <m/>
    <m/>
    <m/>
    <m/>
    <m/>
  </r>
  <r>
    <n v="2025"/>
    <x v="8"/>
    <x v="580"/>
    <x v="209"/>
    <s v="Assam"/>
    <x v="3"/>
    <x v="100"/>
    <s v="Pre-Adoption"/>
    <s v="Product Demo"/>
    <x v="0"/>
    <s v="English"/>
    <s v="Engaging English "/>
    <s v="Offline"/>
    <x v="497"/>
    <s v="Blue Flower E.M  Senior Sec School"/>
    <n v="1"/>
    <n v="1"/>
    <s v="Mrinal Das"/>
    <s v="Joseph"/>
    <x v="0"/>
    <x v="9"/>
    <x v="9"/>
    <m/>
    <m/>
    <x v="1"/>
    <m/>
    <m/>
    <m/>
    <m/>
    <m/>
  </r>
  <r>
    <n v="2025"/>
    <x v="8"/>
    <x v="581"/>
    <x v="210"/>
    <s v="Assam"/>
    <x v="6"/>
    <x v="131"/>
    <s v="Pre-Adoption"/>
    <s v="Product Demo (Pre-Adoption)"/>
    <x v="21"/>
    <m/>
    <m/>
    <m/>
    <x v="498"/>
    <s v="St.Pauls School"/>
    <n v="1"/>
    <m/>
    <s v="Mrinal Jyoti Das (85214)"/>
    <m/>
    <x v="0"/>
    <x v="9"/>
    <x v="9"/>
    <m/>
    <m/>
    <x v="1"/>
    <m/>
    <m/>
    <m/>
    <m/>
    <m/>
  </r>
  <r>
    <n v="2025"/>
    <x v="8"/>
    <x v="582"/>
    <x v="211"/>
    <s v="Arunachal Pradesh"/>
    <x v="3"/>
    <x v="121"/>
    <s v="Pre-Adoption"/>
    <s v="Product Demo"/>
    <x v="0"/>
    <s v="Foundational"/>
    <s v="Smart Start"/>
    <s v="Offline"/>
    <x v="499"/>
    <s v="Don Bosco School Nonpu"/>
    <n v="1"/>
    <n v="1"/>
    <s v="Nirupam"/>
    <s v="Joseph"/>
    <x v="0"/>
    <x v="9"/>
    <x v="9"/>
    <m/>
    <m/>
    <x v="1"/>
    <m/>
    <m/>
    <m/>
    <m/>
    <m/>
  </r>
  <r>
    <n v="2025"/>
    <x v="8"/>
    <x v="583"/>
    <x v="212"/>
    <s v="Assam"/>
    <x v="6"/>
    <x v="131"/>
    <s v="Post Adoption"/>
    <s v="Workshop"/>
    <x v="21"/>
    <m/>
    <m/>
    <m/>
    <x v="500"/>
    <s v="GUWAHATI PUBLIC SCHOOL"/>
    <n v="1"/>
    <m/>
    <s v="Mrinal Jyoti Das (85214)"/>
    <m/>
    <x v="0"/>
    <x v="9"/>
    <x v="9"/>
    <m/>
    <m/>
    <x v="0"/>
    <m/>
    <m/>
    <m/>
    <m/>
    <m/>
  </r>
  <r>
    <n v="2025"/>
    <x v="8"/>
    <x v="584"/>
    <x v="213"/>
    <s v="Assam"/>
    <x v="4"/>
    <x v="39"/>
    <s v="Pre-Adoption"/>
    <s v="Product Demo"/>
    <x v="0"/>
    <s v="GK"/>
    <s v="Knowladge Light House"/>
    <s v="Offline"/>
    <x v="501"/>
    <s v="Holy Flower High School"/>
    <n v="1"/>
    <n v="1"/>
    <s v="Mrinal Das"/>
    <s v="Joseph"/>
    <x v="0"/>
    <x v="9"/>
    <x v="9"/>
    <m/>
    <m/>
    <x v="0"/>
    <m/>
    <m/>
    <m/>
    <m/>
    <m/>
  </r>
  <r>
    <n v="2025"/>
    <x v="8"/>
    <x v="585"/>
    <x v="200"/>
    <s v="Nagaland"/>
    <x v="2"/>
    <x v="57"/>
    <s v="Pre-Adoption"/>
    <s v="School Visit"/>
    <x v="0"/>
    <s v="Foundational"/>
    <s v="Smart Start"/>
    <s v="Offline"/>
    <x v="502"/>
    <s v="L.M. HIGH SCHOOL "/>
    <n v="1"/>
    <n v="1"/>
    <s v="Nungsang Temjen"/>
    <s v="Joseph"/>
    <x v="0"/>
    <x v="9"/>
    <x v="9"/>
    <m/>
    <m/>
    <x v="0"/>
    <m/>
    <m/>
    <m/>
    <m/>
    <m/>
  </r>
  <r>
    <n v="2025"/>
    <x v="8"/>
    <x v="586"/>
    <x v="195"/>
    <s v="Meghalaya"/>
    <x v="6"/>
    <x v="131"/>
    <s v="Post Adoption"/>
    <s v="Workshop"/>
    <x v="21"/>
    <m/>
    <m/>
    <m/>
    <x v="503"/>
    <s v="LEADS SEC SCHOOL "/>
    <n v="1"/>
    <m/>
    <s v="Pragyan Boro (85404)"/>
    <m/>
    <x v="0"/>
    <x v="9"/>
    <x v="9"/>
    <m/>
    <m/>
    <x v="0"/>
    <m/>
    <m/>
    <m/>
    <m/>
    <m/>
  </r>
  <r>
    <n v="2025"/>
    <x v="8"/>
    <x v="587"/>
    <x v="196"/>
    <s v="Meghalaya"/>
    <x v="3"/>
    <x v="132"/>
    <s v="Pre-Adoption"/>
    <s v="Product Demo"/>
    <x v="0"/>
    <s v="Foundational"/>
    <s v="Engaging English "/>
    <s v="Offline"/>
    <x v="503"/>
    <s v="LEADS SEC SCHOOL"/>
    <n v="1"/>
    <n v="1"/>
    <s v="Pragyan"/>
    <s v="Joseph"/>
    <x v="0"/>
    <x v="9"/>
    <x v="9"/>
    <m/>
    <m/>
    <x v="0"/>
    <m/>
    <m/>
    <m/>
    <m/>
    <m/>
  </r>
  <r>
    <n v="2025"/>
    <x v="8"/>
    <x v="588"/>
    <x v="201"/>
    <s v="Nagaland"/>
    <x v="6"/>
    <x v="131"/>
    <s v="Pre-Adoption"/>
    <s v="Workshop"/>
    <x v="21"/>
    <m/>
    <m/>
    <m/>
    <x v="504"/>
    <s v="Maple Tree School"/>
    <n v="1"/>
    <m/>
    <s v="HIMATO KAPPO (85600)"/>
    <m/>
    <x v="0"/>
    <x v="9"/>
    <x v="9"/>
    <m/>
    <m/>
    <x v="0"/>
    <m/>
    <m/>
    <m/>
    <m/>
    <m/>
  </r>
  <r>
    <n v="2025"/>
    <x v="8"/>
    <x v="589"/>
    <x v="201"/>
    <s v="Nagaland"/>
    <x v="2"/>
    <x v="57"/>
    <s v="Pre-Adoption"/>
    <s v="School Visit"/>
    <x v="9"/>
    <s v="Big Cat"/>
    <s v="Smart Start"/>
    <s v="Offline"/>
    <x v="504"/>
    <s v="Maple Tree Schoo"/>
    <n v="1"/>
    <n v="1"/>
    <s v="Nungsang Temjen"/>
    <s v="Joseph"/>
    <x v="0"/>
    <x v="9"/>
    <x v="9"/>
    <m/>
    <m/>
    <x v="0"/>
    <m/>
    <m/>
    <m/>
    <m/>
    <m/>
  </r>
  <r>
    <n v="2025"/>
    <x v="8"/>
    <x v="590"/>
    <x v="214"/>
    <s v="Meghalaya"/>
    <x v="4"/>
    <x v="44"/>
    <s v="Pre-Adoption"/>
    <s v="Product Demo"/>
    <x v="13"/>
    <s v="Computer Science"/>
    <s v="Smart Tech"/>
    <s v="Offline"/>
    <x v="505"/>
    <s v="Mount Herman Academy"/>
    <n v="1"/>
    <n v="1"/>
    <s v="Mrinal Das"/>
    <s v="Joseph"/>
    <x v="0"/>
    <x v="9"/>
    <x v="9"/>
    <m/>
    <m/>
    <x v="0"/>
    <m/>
    <m/>
    <m/>
    <m/>
    <m/>
  </r>
  <r>
    <n v="2025"/>
    <x v="8"/>
    <x v="591"/>
    <x v="215"/>
    <s v="Nagaland"/>
    <x v="2"/>
    <x v="57"/>
    <s v="Pre-Adoption"/>
    <s v="School Visit"/>
    <x v="0"/>
    <s v="Foundational"/>
    <s v="Smart Start"/>
    <s v="Offline"/>
    <x v="506"/>
    <s v="NORTHFIELD SCHOOL"/>
    <n v="1"/>
    <n v="13"/>
    <s v="Nungsang Temjen"/>
    <s v="Joseph"/>
    <x v="0"/>
    <x v="9"/>
    <x v="9"/>
    <m/>
    <m/>
    <x v="0"/>
    <m/>
    <m/>
    <m/>
    <m/>
    <m/>
  </r>
  <r>
    <n v="2025"/>
    <x v="8"/>
    <x v="592"/>
    <x v="201"/>
    <s v="Nagaland"/>
    <x v="6"/>
    <x v="131"/>
    <s v="Pre-Adoption"/>
    <s v="Workshop"/>
    <x v="21"/>
    <m/>
    <m/>
    <m/>
    <x v="507"/>
    <s v="PILGRIM SCHOOL"/>
    <n v="1"/>
    <m/>
    <s v="HIMATO KAPPO (85600)"/>
    <m/>
    <x v="0"/>
    <x v="9"/>
    <x v="9"/>
    <m/>
    <m/>
    <x v="0"/>
    <m/>
    <m/>
    <m/>
    <m/>
    <m/>
  </r>
  <r>
    <n v="2025"/>
    <x v="8"/>
    <x v="593"/>
    <x v="201"/>
    <s v="Nagaland"/>
    <x v="2"/>
    <x v="57"/>
    <s v="Pre-Adoption"/>
    <s v="School Visit"/>
    <x v="0"/>
    <s v="Foundational"/>
    <s v="Smart Start"/>
    <s v="Offline"/>
    <x v="507"/>
    <s v="PILGRIM SCHOOL"/>
    <n v="1"/>
    <n v="1"/>
    <s v="Nungsang Temjen"/>
    <s v="Joseph"/>
    <x v="0"/>
    <x v="9"/>
    <x v="9"/>
    <m/>
    <m/>
    <x v="0"/>
    <m/>
    <m/>
    <m/>
    <m/>
    <m/>
  </r>
  <r>
    <n v="2025"/>
    <x v="8"/>
    <x v="594"/>
    <x v="201"/>
    <s v="Nagaland"/>
    <x v="2"/>
    <x v="57"/>
    <s v="Pre-Adoption"/>
    <s v="School Visit"/>
    <x v="0"/>
    <s v="Foundational"/>
    <s v="Smart Start"/>
    <s v="Offline"/>
    <x v="508"/>
    <s v="RINCHO ACADEMY"/>
    <n v="1"/>
    <n v="1"/>
    <s v="Nungsang Temjen"/>
    <s v="Joseph"/>
    <x v="0"/>
    <x v="9"/>
    <x v="9"/>
    <m/>
    <m/>
    <x v="0"/>
    <m/>
    <m/>
    <m/>
    <m/>
    <m/>
  </r>
  <r>
    <n v="2025"/>
    <x v="8"/>
    <x v="595"/>
    <x v="194"/>
    <s v="Assam"/>
    <x v="4"/>
    <x v="39"/>
    <s v="Pre-Adoption"/>
    <s v="Product Demo"/>
    <x v="0"/>
    <s v="English"/>
    <s v="Engaging English "/>
    <s v="Offline"/>
    <x v="509"/>
    <s v="Springdale Public School"/>
    <n v="1"/>
    <n v="1"/>
    <s v="Mrinal Das"/>
    <s v="Joseph"/>
    <x v="0"/>
    <x v="9"/>
    <x v="9"/>
    <m/>
    <m/>
    <x v="0"/>
    <m/>
    <m/>
    <m/>
    <m/>
    <m/>
  </r>
  <r>
    <n v="2025"/>
    <x v="8"/>
    <x v="596"/>
    <x v="203"/>
    <s v="Assam"/>
    <x v="6"/>
    <x v="131"/>
    <s v="Post Adoption"/>
    <s v="Workshop"/>
    <x v="21"/>
    <m/>
    <m/>
    <m/>
    <x v="510"/>
    <s v="St. Mary Higher Secondary School"/>
    <n v="1"/>
    <m/>
    <s v="Pragyan Boro (85404)"/>
    <m/>
    <x v="0"/>
    <x v="9"/>
    <x v="9"/>
    <m/>
    <m/>
    <x v="0"/>
    <m/>
    <m/>
    <m/>
    <m/>
    <m/>
  </r>
  <r>
    <n v="2025"/>
    <x v="8"/>
    <x v="597"/>
    <x v="203"/>
    <s v="Assam"/>
    <x v="6"/>
    <x v="131"/>
    <s v="Post Adoption"/>
    <s v="Workshop"/>
    <x v="21"/>
    <m/>
    <m/>
    <m/>
    <x v="510"/>
    <s v="St. Mary Higher Secondary School "/>
    <n v="1"/>
    <m/>
    <s v="Pragyan Boro (85404)"/>
    <m/>
    <x v="0"/>
    <x v="9"/>
    <x v="9"/>
    <m/>
    <m/>
    <x v="0"/>
    <m/>
    <m/>
    <m/>
    <m/>
    <m/>
  </r>
  <r>
    <n v="2025"/>
    <x v="8"/>
    <x v="598"/>
    <x v="198"/>
    <s v="Nagaland"/>
    <x v="3"/>
    <x v="133"/>
    <s v="Pre-Adoption"/>
    <s v="Product Demo"/>
    <x v="0"/>
    <s v="Foundational"/>
    <s v="Smart Start"/>
    <s v="Offline"/>
    <x v="511"/>
    <s v="STEP BY STEP SCHOOL "/>
    <n v="1"/>
    <n v="1"/>
    <s v="Himato"/>
    <s v="Joseph"/>
    <x v="0"/>
    <x v="9"/>
    <x v="9"/>
    <m/>
    <m/>
    <x v="0"/>
    <m/>
    <m/>
    <m/>
    <m/>
    <m/>
  </r>
  <r>
    <n v="2025"/>
    <x v="8"/>
    <x v="599"/>
    <x v="215"/>
    <s v="Nagaland"/>
    <x v="2"/>
    <x v="57"/>
    <s v="Pre-Adoption"/>
    <s v="School Visit"/>
    <x v="0"/>
    <s v="Foundational"/>
    <s v="Smart Start"/>
    <s v="Offline"/>
    <x v="512"/>
    <s v="VINEYARD SCHOOL"/>
    <n v="1"/>
    <n v="6"/>
    <s v="Nungsang Temjen"/>
    <s v="Joseph"/>
    <x v="0"/>
    <x v="9"/>
    <x v="9"/>
    <m/>
    <m/>
    <x v="0"/>
    <m/>
    <m/>
    <m/>
    <m/>
    <m/>
  </r>
  <r>
    <n v="2025"/>
    <x v="8"/>
    <x v="600"/>
    <x v="198"/>
    <s v="Nagaland"/>
    <x v="3"/>
    <x v="133"/>
    <s v="Pre-Adoption"/>
    <s v="Product Demo"/>
    <x v="0"/>
    <s v="Foundational"/>
    <s v="Smart Start"/>
    <s v="Offline"/>
    <x v="513"/>
    <s v="WOODLAND SCHOOL "/>
    <n v="1"/>
    <n v="1"/>
    <s v="Himato"/>
    <s v="Joseph"/>
    <x v="0"/>
    <x v="9"/>
    <x v="9"/>
    <m/>
    <m/>
    <x v="0"/>
    <m/>
    <m/>
    <m/>
    <m/>
    <m/>
  </r>
  <r>
    <n v="2025"/>
    <x v="8"/>
    <x v="601"/>
    <x v="195"/>
    <s v="Meghalaya"/>
    <x v="6"/>
    <x v="131"/>
    <s v="Pre-Adoption"/>
    <s v="Product Orientation (Post-Adoption)"/>
    <x v="21"/>
    <m/>
    <m/>
    <m/>
    <x v="514"/>
    <s v="Aeroville School "/>
    <n v="1"/>
    <m/>
    <s v="Pragyan Boro (85404)"/>
    <m/>
    <x v="0"/>
    <x v="9"/>
    <x v="9"/>
    <m/>
    <m/>
    <x v="0"/>
    <m/>
    <m/>
    <m/>
    <m/>
    <m/>
  </r>
  <r>
    <n v="2025"/>
    <x v="8"/>
    <x v="602"/>
    <x v="196"/>
    <s v="Meghalaya"/>
    <x v="3"/>
    <x v="132"/>
    <s v="Pre-Adoption"/>
    <s v="Product Demo"/>
    <x v="0"/>
    <s v="Foundational"/>
    <s v="Smart Start"/>
    <s v="Offline"/>
    <x v="514"/>
    <s v="Aeroville School "/>
    <n v="1"/>
    <n v="200"/>
    <s v="Pragyan"/>
    <s v="Joseph"/>
    <x v="0"/>
    <x v="9"/>
    <x v="9"/>
    <m/>
    <m/>
    <x v="0"/>
    <m/>
    <m/>
    <m/>
    <m/>
    <m/>
  </r>
  <r>
    <n v="2025"/>
    <x v="8"/>
    <x v="603"/>
    <x v="200"/>
    <s v="Nagaland"/>
    <x v="2"/>
    <x v="57"/>
    <s v="Pre-Adoption"/>
    <s v="School Visit"/>
    <x v="0"/>
    <s v="Foundational"/>
    <s v="Smart Start"/>
    <s v="Offline"/>
    <x v="515"/>
    <s v="BAPTIST SCHOOL JALUKIE B"/>
    <n v="1"/>
    <n v="1"/>
    <s v="Nungsang Temjen"/>
    <s v="Joseph"/>
    <x v="0"/>
    <x v="9"/>
    <x v="9"/>
    <m/>
    <m/>
    <x v="0"/>
    <m/>
    <m/>
    <m/>
    <m/>
    <m/>
  </r>
  <r>
    <n v="2025"/>
    <x v="8"/>
    <x v="604"/>
    <x v="198"/>
    <s v="Nagaland"/>
    <x v="4"/>
    <x v="39"/>
    <s v="Pre-Adoption"/>
    <s v="Product Demo"/>
    <x v="0"/>
    <s v="Foundational"/>
    <s v="Smart Start"/>
    <s v="Offline"/>
    <x v="516"/>
    <s v="BETHANY SCHOOL "/>
    <n v="1"/>
    <n v="1"/>
    <s v="Nungsang"/>
    <s v="Joseph"/>
    <x v="0"/>
    <x v="9"/>
    <x v="9"/>
    <m/>
    <m/>
    <x v="0"/>
    <m/>
    <m/>
    <m/>
    <m/>
    <m/>
  </r>
  <r>
    <n v="2025"/>
    <x v="8"/>
    <x v="605"/>
    <x v="194"/>
    <s v="Assam"/>
    <x v="4"/>
    <x v="135"/>
    <s v="Pre-Adoption"/>
    <s v="Product Demo"/>
    <x v="0"/>
    <s v="English"/>
    <s v="Engaging English "/>
    <s v="Offline"/>
    <x v="517"/>
    <s v="Carmel School"/>
    <n v="1"/>
    <n v="1"/>
    <s v="Mrinal Das"/>
    <s v="Joseph"/>
    <x v="0"/>
    <x v="9"/>
    <x v="9"/>
    <m/>
    <m/>
    <x v="0"/>
    <m/>
    <m/>
    <m/>
    <m/>
    <m/>
  </r>
  <r>
    <n v="2025"/>
    <x v="8"/>
    <x v="606"/>
    <x v="216"/>
    <s v="Meghalaya"/>
    <x v="3"/>
    <x v="125"/>
    <s v="Pre-Adoption"/>
    <s v="Product Demo"/>
    <x v="0"/>
    <s v="Foundational"/>
    <s v="Smart Start"/>
    <s v="Offline"/>
    <x v="518"/>
    <s v="Cherished Bud School"/>
    <n v="1"/>
    <n v="1"/>
    <s v="Mrinal Das"/>
    <s v="Joseph"/>
    <x v="0"/>
    <x v="9"/>
    <x v="9"/>
    <m/>
    <m/>
    <x v="0"/>
    <m/>
    <m/>
    <m/>
    <m/>
    <m/>
  </r>
  <r>
    <n v="2025"/>
    <x v="8"/>
    <x v="607"/>
    <x v="217"/>
    <s v="Nagaland"/>
    <x v="6"/>
    <x v="131"/>
    <s v="Pre-Adoption"/>
    <s v="Workshop"/>
    <x v="21"/>
    <m/>
    <m/>
    <m/>
    <x v="519"/>
    <s v="CHRISTIAN HSS"/>
    <n v="1"/>
    <m/>
    <s v="HIMATO KAPPO (85600)"/>
    <m/>
    <x v="0"/>
    <x v="9"/>
    <x v="9"/>
    <m/>
    <m/>
    <x v="0"/>
    <m/>
    <m/>
    <m/>
    <m/>
    <m/>
  </r>
  <r>
    <n v="2025"/>
    <x v="8"/>
    <x v="608"/>
    <x v="201"/>
    <s v="Nagaland"/>
    <x v="2"/>
    <x v="57"/>
    <s v="Pre-Adoption"/>
    <s v="School Visit"/>
    <x v="0"/>
    <s v="Foundational"/>
    <s v="Smart Start"/>
    <s v="Offline"/>
    <x v="519"/>
    <s v="CHRISTIAN HSS "/>
    <n v="1"/>
    <n v="1"/>
    <s v="Nungsang Temjen"/>
    <s v="Joseph"/>
    <x v="0"/>
    <x v="9"/>
    <x v="9"/>
    <m/>
    <m/>
    <x v="0"/>
    <m/>
    <m/>
    <m/>
    <m/>
    <m/>
  </r>
  <r>
    <n v="2025"/>
    <x v="8"/>
    <x v="609"/>
    <x v="198"/>
    <s v="Nagaland"/>
    <x v="3"/>
    <x v="133"/>
    <s v="Pre-Adoption"/>
    <s v="Product Demo"/>
    <x v="0"/>
    <s v="Foundational"/>
    <s v="Smart Start"/>
    <s v="Offline"/>
    <x v="520"/>
    <s v="CORNERSTONE SCHOOL"/>
    <n v="1"/>
    <n v="1"/>
    <s v="Himato"/>
    <s v="Joseph"/>
    <x v="0"/>
    <x v="9"/>
    <x v="9"/>
    <m/>
    <m/>
    <x v="0"/>
    <m/>
    <m/>
    <m/>
    <m/>
    <m/>
  </r>
  <r>
    <n v="2025"/>
    <x v="8"/>
    <x v="610"/>
    <x v="198"/>
    <s v="Nagaland"/>
    <x v="4"/>
    <x v="39"/>
    <s v="Pre-Adoption"/>
    <s v="Product Demo"/>
    <x v="0"/>
    <s v="Foundational"/>
    <s v="Smart Start"/>
    <s v="Offline"/>
    <x v="520"/>
    <s v="CORNERSTONE SCHOOL "/>
    <n v="1"/>
    <n v="1"/>
    <s v="Nungsang"/>
    <s v="Joseph"/>
    <x v="0"/>
    <x v="9"/>
    <x v="9"/>
    <m/>
    <m/>
    <x v="0"/>
    <m/>
    <m/>
    <m/>
    <m/>
    <m/>
  </r>
  <r>
    <n v="2025"/>
    <x v="8"/>
    <x v="611"/>
    <x v="201"/>
    <s v="Nagaland"/>
    <x v="2"/>
    <x v="57"/>
    <s v="Pre-Adoption"/>
    <s v="School Visit"/>
    <x v="0"/>
    <s v="Foundational"/>
    <s v="Smart Start"/>
    <s v="Offline"/>
    <x v="521"/>
    <s v="CORNERSTONE SCHOOL"/>
    <n v="1"/>
    <n v="1"/>
    <s v="Nungsang Temjen"/>
    <s v="Joseph"/>
    <x v="0"/>
    <x v="9"/>
    <x v="9"/>
    <m/>
    <m/>
    <x v="0"/>
    <m/>
    <m/>
    <m/>
    <m/>
    <m/>
  </r>
  <r>
    <n v="2025"/>
    <x v="8"/>
    <x v="612"/>
    <x v="218"/>
    <s v="Assam"/>
    <x v="3"/>
    <x v="99"/>
    <s v="Pre-Adoption"/>
    <s v="Product Demo"/>
    <x v="0"/>
    <s v="English"/>
    <s v="Engaging English "/>
    <s v="Offline"/>
    <x v="522"/>
    <s v="Diamond English School"/>
    <n v="1"/>
    <n v="1"/>
    <s v="Mrinal Das"/>
    <s v="Joseph"/>
    <x v="0"/>
    <x v="9"/>
    <x v="9"/>
    <m/>
    <m/>
    <x v="0"/>
    <m/>
    <m/>
    <m/>
    <m/>
    <m/>
  </r>
  <r>
    <n v="2025"/>
    <x v="8"/>
    <x v="613"/>
    <x v="202"/>
    <s v="Assam"/>
    <x v="4"/>
    <x v="39"/>
    <s v="Pre-Adoption"/>
    <s v="Product Demo"/>
    <x v="0"/>
    <s v="English"/>
    <s v="Engaging English "/>
    <s v="Offline"/>
    <x v="523"/>
    <s v="DPS-Nazira"/>
    <n v="1"/>
    <n v="1"/>
    <s v="Mrinal Das"/>
    <s v="Joseph"/>
    <x v="0"/>
    <x v="9"/>
    <x v="9"/>
    <m/>
    <m/>
    <x v="0"/>
    <m/>
    <m/>
    <m/>
    <m/>
    <m/>
  </r>
  <r>
    <n v="2025"/>
    <x v="8"/>
    <x v="614"/>
    <x v="194"/>
    <s v="Assam"/>
    <x v="4"/>
    <x v="39"/>
    <s v="Pre-Adoption"/>
    <s v="Product Demo"/>
    <x v="0"/>
    <s v="English"/>
    <s v="Engaging English "/>
    <s v="Offline"/>
    <x v="524"/>
    <s v="Edith Douglas HR Sec School"/>
    <n v="1"/>
    <n v="1"/>
    <s v="Mrinal Das"/>
    <s v="Joseph"/>
    <x v="0"/>
    <x v="9"/>
    <x v="9"/>
    <m/>
    <m/>
    <x v="0"/>
    <m/>
    <m/>
    <m/>
    <m/>
    <m/>
  </r>
  <r>
    <n v="2025"/>
    <x v="8"/>
    <x v="615"/>
    <x v="196"/>
    <s v="Meghalaya"/>
    <x v="2"/>
    <x v="54"/>
    <s v="Post Adoption"/>
    <s v="Workshop"/>
    <x v="31"/>
    <m/>
    <s v="Joyful Learning"/>
    <s v="Offline"/>
    <x v="525"/>
    <s v="EMBEE Rose Bud Sec. School "/>
    <n v="1"/>
    <n v="22"/>
    <s v="Pragyan Boro"/>
    <s v="Joseph"/>
    <x v="0"/>
    <x v="9"/>
    <x v="9"/>
    <m/>
    <m/>
    <x v="0"/>
    <m/>
    <m/>
    <m/>
    <m/>
    <m/>
  </r>
  <r>
    <n v="2025"/>
    <x v="8"/>
    <x v="616"/>
    <x v="196"/>
    <s v="Meghalaya"/>
    <x v="3"/>
    <x v="132"/>
    <s v="Post Adoption"/>
    <s v="Workshop"/>
    <x v="31"/>
    <s v="Generic"/>
    <s v="Generic"/>
    <s v="Offline"/>
    <x v="525"/>
    <s v="EMBEE Rose Bud Sec. School"/>
    <n v="1"/>
    <n v="140"/>
    <s v="Pragyan"/>
    <s v="Joseph"/>
    <x v="0"/>
    <x v="9"/>
    <x v="9"/>
    <m/>
    <m/>
    <x v="0"/>
    <m/>
    <m/>
    <m/>
    <m/>
    <m/>
  </r>
  <r>
    <n v="2025"/>
    <x v="8"/>
    <x v="617"/>
    <x v="198"/>
    <s v="Nagaland"/>
    <x v="3"/>
    <x v="133"/>
    <s v="Pre-Adoption"/>
    <s v="Product Demo"/>
    <x v="0"/>
    <s v="Foundational"/>
    <s v="Smart Start"/>
    <s v="Offline"/>
    <x v="526"/>
    <s v="IMMANUEL SCHOOL "/>
    <n v="1"/>
    <n v="1"/>
    <s v="Himato"/>
    <s v="Joseph"/>
    <x v="0"/>
    <x v="9"/>
    <x v="9"/>
    <m/>
    <m/>
    <x v="0"/>
    <m/>
    <m/>
    <m/>
    <m/>
    <m/>
  </r>
  <r>
    <n v="2025"/>
    <x v="8"/>
    <x v="618"/>
    <x v="212"/>
    <s v="Assam"/>
    <x v="6"/>
    <x v="131"/>
    <s v="Pre-Adoption"/>
    <s v="Workshop"/>
    <x v="21"/>
    <m/>
    <m/>
    <m/>
    <x v="527"/>
    <s v="St. Vivekananda School"/>
    <n v="1"/>
    <m/>
    <s v="Pragyan Boro (85404)"/>
    <m/>
    <x v="0"/>
    <x v="9"/>
    <x v="9"/>
    <m/>
    <m/>
    <x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8EF97-B984-4999-BEE0-B80835E26F48}"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2:Q12" firstHeaderRow="0" firstDataRow="1" firstDataCol="1"/>
  <pivotFields count="32">
    <pivotField showAll="0"/>
    <pivotField axis="axisRow" showAll="0">
      <items count="10">
        <item x="7"/>
        <item x="3"/>
        <item x="8"/>
        <item x="6"/>
        <item x="5"/>
        <item x="0"/>
        <item x="4"/>
        <item x="1"/>
        <item x="2"/>
        <item t="default"/>
      </items>
    </pivotField>
    <pivotField showAll="0"/>
    <pivotField showAll="0"/>
    <pivotField showAll="0"/>
    <pivotField showAll="0"/>
    <pivotField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0">
        <item x="0"/>
        <item x="14"/>
        <item x="18"/>
        <item x="15"/>
        <item x="12"/>
        <item x="2"/>
        <item x="17"/>
        <item x="7"/>
        <item x="3"/>
        <item x="16"/>
        <item x="1"/>
        <item x="8"/>
        <item x="5"/>
        <item x="6"/>
        <item x="4"/>
        <item x="13"/>
        <item x="11"/>
        <item x="10"/>
        <item x="9"/>
        <item t="default"/>
      </items>
    </pivotField>
    <pivotField dataField="1" showAll="0">
      <items count="192">
        <item x="13"/>
        <item x="39"/>
        <item x="138"/>
        <item x="122"/>
        <item x="121"/>
        <item x="14"/>
        <item x="144"/>
        <item x="176"/>
        <item x="20"/>
        <item x="112"/>
        <item x="57"/>
        <item x="18"/>
        <item x="126"/>
        <item x="113"/>
        <item x="109"/>
        <item x="62"/>
        <item x="141"/>
        <item x="133"/>
        <item x="140"/>
        <item x="27"/>
        <item x="58"/>
        <item x="177"/>
        <item x="188"/>
        <item x="87"/>
        <item x="143"/>
        <item x="94"/>
        <item x="147"/>
        <item x="85"/>
        <item x="120"/>
        <item x="6"/>
        <item x="127"/>
        <item x="155"/>
        <item x="36"/>
        <item x="93"/>
        <item x="59"/>
        <item x="153"/>
        <item x="29"/>
        <item x="19"/>
        <item x="56"/>
        <item x="34"/>
        <item x="154"/>
        <item x="132"/>
        <item x="33"/>
        <item x="95"/>
        <item x="76"/>
        <item x="41"/>
        <item x="2"/>
        <item x="148"/>
        <item x="114"/>
        <item x="116"/>
        <item x="115"/>
        <item x="98"/>
        <item x="31"/>
        <item x="124"/>
        <item x="12"/>
        <item x="150"/>
        <item x="24"/>
        <item x="78"/>
        <item x="4"/>
        <item x="3"/>
        <item x="142"/>
        <item x="104"/>
        <item x="77"/>
        <item x="125"/>
        <item x="97"/>
        <item x="139"/>
        <item x="28"/>
        <item x="106"/>
        <item x="68"/>
        <item x="65"/>
        <item x="30"/>
        <item x="1"/>
        <item x="66"/>
        <item x="149"/>
        <item x="7"/>
        <item x="151"/>
        <item x="105"/>
        <item x="60"/>
        <item x="86"/>
        <item x="107"/>
        <item x="110"/>
        <item x="103"/>
        <item x="21"/>
        <item x="74"/>
        <item x="75"/>
        <item x="55"/>
        <item x="152"/>
        <item x="146"/>
        <item x="38"/>
        <item x="26"/>
        <item x="11"/>
        <item x="88"/>
        <item x="136"/>
        <item x="16"/>
        <item x="35"/>
        <item x="23"/>
        <item x="111"/>
        <item x="67"/>
        <item x="72"/>
        <item x="64"/>
        <item x="0"/>
        <item x="8"/>
        <item x="46"/>
        <item x="25"/>
        <item x="22"/>
        <item x="37"/>
        <item x="10"/>
        <item x="53"/>
        <item x="15"/>
        <item x="50"/>
        <item x="5"/>
        <item x="47"/>
        <item x="63"/>
        <item x="96"/>
        <item x="48"/>
        <item x="61"/>
        <item x="145"/>
        <item x="101"/>
        <item x="32"/>
        <item x="89"/>
        <item x="135"/>
        <item x="189"/>
        <item x="45"/>
        <item x="134"/>
        <item x="17"/>
        <item x="137"/>
        <item x="100"/>
        <item x="123"/>
        <item x="73"/>
        <item x="84"/>
        <item x="83"/>
        <item x="102"/>
        <item x="117"/>
        <item x="79"/>
        <item x="69"/>
        <item x="81"/>
        <item x="130"/>
        <item x="128"/>
        <item x="80"/>
        <item x="90"/>
        <item x="91"/>
        <item x="129"/>
        <item x="70"/>
        <item x="99"/>
        <item x="131"/>
        <item x="108"/>
        <item x="119"/>
        <item x="92"/>
        <item x="118"/>
        <item x="71"/>
        <item x="82"/>
        <item x="160"/>
        <item x="168"/>
        <item x="166"/>
        <item x="173"/>
        <item x="170"/>
        <item x="44"/>
        <item x="161"/>
        <item x="40"/>
        <item x="156"/>
        <item x="184"/>
        <item x="49"/>
        <item x="190"/>
        <item x="175"/>
        <item x="185"/>
        <item x="162"/>
        <item x="43"/>
        <item x="186"/>
        <item x="169"/>
        <item x="167"/>
        <item x="42"/>
        <item x="157"/>
        <item x="165"/>
        <item x="163"/>
        <item x="51"/>
        <item x="159"/>
        <item x="181"/>
        <item x="179"/>
        <item x="187"/>
        <item x="178"/>
        <item x="54"/>
        <item x="180"/>
        <item x="174"/>
        <item x="164"/>
        <item x="171"/>
        <item x="183"/>
        <item x="182"/>
        <item x="172"/>
        <item x="52"/>
        <item x="158"/>
        <item x="9"/>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 of RP Fee" fld="20" baseField="1" baseItem="0"/>
    <dataField name="Sum of Business in F25" fld="21" baseField="1" baseItem="0"/>
  </dataFields>
  <formats count="6">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2CB9B-5976-4970-BDE7-578932E21087}" name="PivotTable1" cacheId="34" applyNumberFormats="0" applyBorderFormats="0" applyFontFormats="0" applyPatternFormats="0" applyAlignmentFormats="0" applyWidthHeightFormats="1" dataCaption="Values" tag="b0c43a6d-f187-4513-80a8-39ac8d6c0d49" updatedVersion="8" minRefreshableVersion="3" useAutoFormatting="1" itemPrintTitles="1" createdVersion="8" indent="0" outline="1" outlineData="1" multipleFieldFilters="0">
  <location ref="G32:I42"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Fields count="1">
    <field x="-2"/>
  </colFields>
  <colItems count="2">
    <i>
      <x/>
    </i>
    <i i="1">
      <x v="1"/>
    </i>
  </colItems>
  <dataFields count="2">
    <dataField name="Count of School Code" fld="0" subtotal="count" baseField="0" baseItem="0"/>
    <dataField name="Distinct Count of School Code" fld="1" subtotal="count" baseField="0" baseItem="0">
      <extLst>
        <ext xmlns:x15="http://schemas.microsoft.com/office/spreadsheetml/2010/11/main" uri="{FABC7310-3BB5-11E1-824E-6D434824019B}">
          <x15:dataField isCountDistinct="1"/>
        </ext>
      </extLst>
    </dataField>
  </dataFields>
  <formats count="4">
    <format dxfId="10">
      <pivotArea type="all" dataOnly="0" outline="0" fieldPosition="0"/>
    </format>
    <format dxfId="9">
      <pivotArea outline="0" collapsedLevelsAreSubtotals="1" fieldPosition="0"/>
    </format>
    <format dxfId="8">
      <pivotArea dataOnly="0" labelOnly="1" grandRow="1" outline="0" fieldPosition="0"/>
    </format>
    <format dxfId="7">
      <pivotArea dataOnly="0" labelOnly="1" outline="0" fieldPosition="0">
        <references count="1">
          <reference field="4294967294" count="2">
            <x v="0"/>
            <x v="1"/>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chool Code"/>
  </pivotHierarchies>
  <pivotTableStyleInfo name="PivotStyleMedium9"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C71D9-F959-4523-A6A7-8F51679152A2}" name="Subject-wise Workshop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ubject">
  <location ref="D2:E35" firstHeaderRow="1" firstDataRow="1" firstDataCol="1"/>
  <pivotFields count="32">
    <pivotField showAll="0"/>
    <pivotField showAll="0">
      <items count="10">
        <item x="7"/>
        <item x="3"/>
        <item x="8"/>
        <item x="6"/>
        <item x="5"/>
        <item x="0"/>
        <item x="4"/>
        <item x="1"/>
        <item x="2"/>
        <item t="default"/>
      </items>
    </pivotField>
    <pivotField showAll="0"/>
    <pivotField showAll="0"/>
    <pivotField showAll="0"/>
    <pivotField showAll="0">
      <items count="12">
        <item x="6"/>
        <item x="9"/>
        <item x="7"/>
        <item x="5"/>
        <item x="10"/>
        <item x="8"/>
        <item x="0"/>
        <item x="1"/>
        <item x="2"/>
        <item x="3"/>
        <item x="4"/>
        <item t="default"/>
      </items>
    </pivotField>
    <pivotField dataField="1"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axis="axisRow" showAll="0">
      <items count="33">
        <item x="20"/>
        <item x="26"/>
        <item x="18"/>
        <item x="24"/>
        <item x="2"/>
        <item x="16"/>
        <item x="13"/>
        <item x="1"/>
        <item x="23"/>
        <item x="12"/>
        <item x="19"/>
        <item x="0"/>
        <item x="15"/>
        <item x="31"/>
        <item x="14"/>
        <item x="4"/>
        <item x="22"/>
        <item x="27"/>
        <item x="10"/>
        <item x="17"/>
        <item x="6"/>
        <item x="9"/>
        <item x="5"/>
        <item x="8"/>
        <item x="25"/>
        <item x="11"/>
        <item x="7"/>
        <item x="29"/>
        <item x="28"/>
        <item x="30"/>
        <item x="3"/>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Workshop Date" fld="6" subtotal="count" baseField="0" baseItem="0"/>
  </dataFields>
  <formats count="10">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 dxfId="14">
      <pivotArea collapsedLevelsAreSubtotals="1" fieldPosition="0">
        <references count="1">
          <reference field="9" count="3">
            <x v="0"/>
            <x v="1"/>
            <x v="2"/>
          </reference>
        </references>
      </pivotArea>
    </format>
    <format dxfId="13">
      <pivotArea field="9" type="button" dataOnly="0" labelOnly="1" outline="0" axis="axisRow" fieldPosition="0"/>
    </format>
    <format dxfId="12">
      <pivotArea dataOnly="0" labelOnly="1" fieldPosition="0">
        <references count="1">
          <reference field="9" count="3">
            <x v="0"/>
            <x v="1"/>
            <x v="2"/>
          </reference>
        </references>
      </pivotArea>
    </format>
    <format dxfId="11">
      <pivotArea dataOnly="0" labelOnly="1" outline="0" axis="axisValues" fieldPosition="0"/>
    </format>
  </formats>
  <chartFormats count="1">
    <chartFormat chart="14"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CC740-0C09-4F07-95BA-9746CD6298DB}" name="Region-wise Workshop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17:B27" firstHeaderRow="1" firstDataRow="1" firstDataCol="1"/>
  <pivotFields count="32">
    <pivotField showAll="0"/>
    <pivotField axis="axisRow" showAll="0">
      <items count="10">
        <item x="7"/>
        <item x="3"/>
        <item x="8"/>
        <item x="6"/>
        <item x="5"/>
        <item x="0"/>
        <item x="4"/>
        <item x="1"/>
        <item x="2"/>
        <item t="default"/>
      </items>
    </pivotField>
    <pivotField showAll="0">
      <items count="620">
        <item x="457"/>
        <item x="355"/>
        <item x="309"/>
        <item x="417"/>
        <item x="546"/>
        <item x="537"/>
        <item x="539"/>
        <item x="538"/>
        <item x="542"/>
        <item x="545"/>
        <item x="544"/>
        <item x="543"/>
        <item x="540"/>
        <item x="284"/>
        <item x="287"/>
        <item x="289"/>
        <item x="290"/>
        <item x="25"/>
        <item x="24"/>
        <item x="278"/>
        <item x="2"/>
        <item x="4"/>
        <item x="238"/>
        <item x="239"/>
        <item x="273"/>
        <item x="3"/>
        <item x="549"/>
        <item x="275"/>
        <item x="281"/>
        <item x="291"/>
        <item x="272"/>
        <item x="285"/>
        <item x="535"/>
        <item x="533"/>
        <item x="296"/>
        <item x="212"/>
        <item x="194"/>
        <item x="519"/>
        <item x="190"/>
        <item x="16"/>
        <item x="521"/>
        <item x="520"/>
        <item x="523"/>
        <item x="303"/>
        <item x="522"/>
        <item x="301"/>
        <item x="551"/>
        <item x="583"/>
        <item x="304"/>
        <item x="198"/>
        <item x="250"/>
        <item x="204"/>
        <item x="222"/>
        <item x="5"/>
        <item x="512"/>
        <item x="513"/>
        <item x="515"/>
        <item x="21"/>
        <item x="205"/>
        <item x="19"/>
        <item x="20"/>
        <item x="195"/>
        <item x="189"/>
        <item x="191"/>
        <item x="197"/>
        <item x="307"/>
        <item x="305"/>
        <item x="0"/>
        <item x="279"/>
        <item x="276"/>
        <item x="293"/>
        <item x="177"/>
        <item x="511"/>
        <item x="286"/>
        <item x="280"/>
        <item x="455"/>
        <item x="456"/>
        <item x="184"/>
        <item x="550"/>
        <item x="508"/>
        <item x="510"/>
        <item x="509"/>
        <item x="180"/>
        <item x="192"/>
        <item x="18"/>
        <item x="17"/>
        <item x="240"/>
        <item x="283"/>
        <item x="514"/>
        <item x="282"/>
        <item x="1"/>
        <item x="298"/>
        <item x="294"/>
        <item x="300"/>
        <item x="11"/>
        <item x="6"/>
        <item x="199"/>
        <item x="193"/>
        <item x="179"/>
        <item x="186"/>
        <item x="581"/>
        <item x="183"/>
        <item x="182"/>
        <item x="517"/>
        <item x="12"/>
        <item x="14"/>
        <item x="15"/>
        <item x="516"/>
        <item x="176"/>
        <item x="274"/>
        <item x="277"/>
        <item x="292"/>
        <item x="185"/>
        <item x="187"/>
        <item x="518"/>
        <item x="213"/>
        <item x="7"/>
        <item x="9"/>
        <item x="8"/>
        <item x="27"/>
        <item x="13"/>
        <item x="295"/>
        <item x="211"/>
        <item x="196"/>
        <item x="178"/>
        <item x="181"/>
        <item x="534"/>
        <item x="547"/>
        <item x="536"/>
        <item x="548"/>
        <item x="10"/>
        <item x="297"/>
        <item x="217"/>
        <item x="299"/>
        <item x="214"/>
        <item x="541"/>
        <item x="308"/>
        <item x="215"/>
        <item x="188"/>
        <item x="203"/>
        <item x="43"/>
        <item x="40"/>
        <item x="41"/>
        <item x="330"/>
        <item x="23"/>
        <item x="311"/>
        <item x="310"/>
        <item x="38"/>
        <item x="202"/>
        <item x="524"/>
        <item x="312"/>
        <item x="29"/>
        <item x="30"/>
        <item x="31"/>
        <item x="34"/>
        <item x="313"/>
        <item x="317"/>
        <item x="33"/>
        <item x="28"/>
        <item x="576"/>
        <item x="221"/>
        <item x="216"/>
        <item x="314"/>
        <item x="559"/>
        <item x="592"/>
        <item x="22"/>
        <item x="607"/>
        <item x="588"/>
        <item x="569"/>
        <item x="570"/>
        <item x="208"/>
        <item x="200"/>
        <item x="210"/>
        <item x="32"/>
        <item x="306"/>
        <item x="26"/>
        <item x="596"/>
        <item x="597"/>
        <item x="618"/>
        <item x="207"/>
        <item x="218"/>
        <item x="219"/>
        <item x="220"/>
        <item x="241"/>
        <item x="336"/>
        <item x="302"/>
        <item x="316"/>
        <item x="327"/>
        <item x="324"/>
        <item x="325"/>
        <item x="321"/>
        <item x="288"/>
        <item x="573"/>
        <item x="586"/>
        <item x="601"/>
        <item x="555"/>
        <item x="526"/>
        <item x="334"/>
        <item x="209"/>
        <item x="206"/>
        <item x="96"/>
        <item x="111"/>
        <item x="117"/>
        <item x="326"/>
        <item x="331"/>
        <item x="201"/>
        <item x="37"/>
        <item x="36"/>
        <item x="35"/>
        <item x="48"/>
        <item x="47"/>
        <item x="46"/>
        <item x="45"/>
        <item x="44"/>
        <item x="318"/>
        <item x="98"/>
        <item x="341"/>
        <item x="342"/>
        <item x="343"/>
        <item x="374"/>
        <item x="339"/>
        <item x="340"/>
        <item x="42"/>
        <item x="102"/>
        <item x="349"/>
        <item x="345"/>
        <item x="338"/>
        <item x="351"/>
        <item x="350"/>
        <item x="93"/>
        <item x="372"/>
        <item x="51"/>
        <item x="329"/>
        <item x="346"/>
        <item x="347"/>
        <item x="348"/>
        <item x="50"/>
        <item x="387"/>
        <item x="484"/>
        <item x="118"/>
        <item x="109"/>
        <item x="110"/>
        <item x="468"/>
        <item x="469"/>
        <item x="470"/>
        <item x="472"/>
        <item x="473"/>
        <item x="58"/>
        <item x="59"/>
        <item x="332"/>
        <item x="337"/>
        <item x="225"/>
        <item x="320"/>
        <item x="97"/>
        <item x="106"/>
        <item x="100"/>
        <item x="103"/>
        <item x="99"/>
        <item x="104"/>
        <item x="105"/>
        <item x="39"/>
        <item x="319"/>
        <item x="606"/>
        <item x="525"/>
        <item x="95"/>
        <item x="335"/>
        <item x="92"/>
        <item x="101"/>
        <item x="323"/>
        <item x="115"/>
        <item x="116"/>
        <item x="242"/>
        <item x="243"/>
        <item x="244"/>
        <item x="461"/>
        <item x="527"/>
        <item x="49"/>
        <item x="322"/>
        <item x="57"/>
        <item x="460"/>
        <item x="245"/>
        <item x="463"/>
        <item x="464"/>
        <item x="465"/>
        <item x="246"/>
        <item x="315"/>
        <item x="615"/>
        <item x="94"/>
        <item x="112"/>
        <item x="56"/>
        <item x="55"/>
        <item x="107"/>
        <item x="108"/>
        <item x="589"/>
        <item x="593"/>
        <item x="568"/>
        <item x="224"/>
        <item x="591"/>
        <item x="599"/>
        <item x="585"/>
        <item x="560"/>
        <item x="603"/>
        <item x="594"/>
        <item x="578"/>
        <item x="608"/>
        <item x="611"/>
        <item x="561"/>
        <item x="328"/>
        <item x="371"/>
        <item x="528"/>
        <item x="247"/>
        <item x="114"/>
        <item x="462"/>
        <item x="344"/>
        <item x="54"/>
        <item x="458"/>
        <item x="53"/>
        <item x="52"/>
        <item x="113"/>
        <item x="471"/>
        <item x="232"/>
        <item x="119"/>
        <item x="483"/>
        <item x="139"/>
        <item x="65"/>
        <item x="83"/>
        <item x="490"/>
        <item x="231"/>
        <item x="499"/>
        <item x="128"/>
        <item x="373"/>
        <item x="368"/>
        <item x="364"/>
        <item x="365"/>
        <item x="366"/>
        <item x="234"/>
        <item x="557"/>
        <item x="575"/>
        <item x="582"/>
        <item x="577"/>
        <item x="556"/>
        <item x="572"/>
        <item x="602"/>
        <item x="616"/>
        <item x="587"/>
        <item x="72"/>
        <item x="358"/>
        <item x="357"/>
        <item x="256"/>
        <item x="255"/>
        <item x="381"/>
        <item x="380"/>
        <item x="485"/>
        <item x="379"/>
        <item x="378"/>
        <item x="262"/>
        <item x="384"/>
        <item x="67"/>
        <item x="66"/>
        <item x="359"/>
        <item x="612"/>
        <item x="566"/>
        <item x="580"/>
        <item x="68"/>
        <item x="252"/>
        <item x="253"/>
        <item x="254"/>
        <item x="235"/>
        <item x="409"/>
        <item x="486"/>
        <item x="489"/>
        <item x="474"/>
        <item x="476"/>
        <item x="475"/>
        <item x="129"/>
        <item x="466"/>
        <item x="459"/>
        <item x="467"/>
        <item x="487"/>
        <item x="482"/>
        <item x="477"/>
        <item x="478"/>
        <item x="479"/>
        <item x="574"/>
        <item x="562"/>
        <item x="609"/>
        <item x="617"/>
        <item x="598"/>
        <item x="600"/>
        <item x="558"/>
        <item x="567"/>
        <item x="60"/>
        <item x="480"/>
        <item x="488"/>
        <item x="352"/>
        <item x="130"/>
        <item x="481"/>
        <item x="360"/>
        <item x="77"/>
        <item x="62"/>
        <item x="64"/>
        <item x="382"/>
        <item x="529"/>
        <item x="226"/>
        <item x="120"/>
        <item x="121"/>
        <item x="233"/>
        <item x="248"/>
        <item x="249"/>
        <item x="361"/>
        <item x="367"/>
        <item x="530"/>
        <item x="383"/>
        <item x="229"/>
        <item x="230"/>
        <item x="354"/>
        <item x="353"/>
        <item x="143"/>
        <item x="144"/>
        <item x="227"/>
        <item x="531"/>
        <item x="228"/>
        <item x="61"/>
        <item x="369"/>
        <item x="122"/>
        <item x="131"/>
        <item x="132"/>
        <item x="370"/>
        <item x="257"/>
        <item x="333"/>
        <item x="375"/>
        <item x="376"/>
        <item x="377"/>
        <item x="123"/>
        <item x="134"/>
        <item x="135"/>
        <item x="124"/>
        <item x="133"/>
        <item x="356"/>
        <item x="136"/>
        <item x="125"/>
        <item x="127"/>
        <item x="137"/>
        <item x="126"/>
        <item x="138"/>
        <item x="362"/>
        <item x="363"/>
        <item x="63"/>
        <item x="145"/>
        <item x="492"/>
        <item x="411"/>
        <item x="414"/>
        <item x="146"/>
        <item x="147"/>
        <item x="502"/>
        <item x="506"/>
        <item x="415"/>
        <item x="493"/>
        <item x="148"/>
        <item x="396"/>
        <item x="397"/>
        <item x="403"/>
        <item x="404"/>
        <item x="405"/>
        <item x="420"/>
        <item x="421"/>
        <item x="412"/>
        <item x="413"/>
        <item x="149"/>
        <item x="150"/>
        <item x="81"/>
        <item x="418"/>
        <item x="151"/>
        <item x="152"/>
        <item x="494"/>
        <item x="153"/>
        <item x="154"/>
        <item x="155"/>
        <item x="156"/>
        <item x="157"/>
        <item x="158"/>
        <item x="532"/>
        <item x="237"/>
        <item x="82"/>
        <item x="75"/>
        <item x="159"/>
        <item x="427"/>
        <item x="79"/>
        <item x="386"/>
        <item x="507"/>
        <item x="503"/>
        <item x="265"/>
        <item x="266"/>
        <item x="140"/>
        <item x="85"/>
        <item x="236"/>
        <item x="160"/>
        <item x="161"/>
        <item x="162"/>
        <item x="163"/>
        <item x="268"/>
        <item x="269"/>
        <item x="431"/>
        <item x="432"/>
        <item x="428"/>
        <item x="429"/>
        <item x="433"/>
        <item x="434"/>
        <item x="442"/>
        <item x="448"/>
        <item x="424"/>
        <item x="416"/>
        <item x="436"/>
        <item x="175"/>
        <item x="552"/>
        <item x="505"/>
        <item x="392"/>
        <item x="590"/>
        <item x="174"/>
        <item x="443"/>
        <item x="80"/>
        <item x="258"/>
        <item x="398"/>
        <item x="399"/>
        <item x="173"/>
        <item x="267"/>
        <item x="271"/>
        <item x="565"/>
        <item x="270"/>
        <item x="449"/>
        <item x="453"/>
        <item x="407"/>
        <item x="84"/>
        <item x="406"/>
        <item x="86"/>
        <item x="87"/>
        <item x="88"/>
        <item x="90"/>
        <item x="91"/>
        <item x="437"/>
        <item x="438"/>
        <item x="439"/>
        <item x="71"/>
        <item x="444"/>
        <item x="446"/>
        <item x="445"/>
        <item x="447"/>
        <item x="450"/>
        <item x="451"/>
        <item x="452"/>
        <item x="441"/>
        <item x="440"/>
        <item x="70"/>
        <item x="423"/>
        <item x="422"/>
        <item x="435"/>
        <item x="430"/>
        <item x="69"/>
        <item x="385"/>
        <item x="388"/>
        <item x="259"/>
        <item x="605"/>
        <item x="495"/>
        <item x="496"/>
        <item x="164"/>
        <item x="165"/>
        <item x="264"/>
        <item x="393"/>
        <item x="166"/>
        <item x="395"/>
        <item x="394"/>
        <item x="401"/>
        <item x="402"/>
        <item x="391"/>
        <item x="584"/>
        <item x="563"/>
        <item x="613"/>
        <item x="553"/>
        <item x="167"/>
        <item x="554"/>
        <item x="579"/>
        <item x="564"/>
        <item x="614"/>
        <item x="571"/>
        <item x="595"/>
        <item x="610"/>
        <item x="604"/>
        <item x="168"/>
        <item x="389"/>
        <item x="390"/>
        <item x="498"/>
        <item x="497"/>
        <item x="74"/>
        <item x="400"/>
        <item x="73"/>
        <item x="408"/>
        <item x="260"/>
        <item x="261"/>
        <item x="425"/>
        <item x="426"/>
        <item x="169"/>
        <item x="141"/>
        <item x="263"/>
        <item x="500"/>
        <item x="501"/>
        <item x="491"/>
        <item x="89"/>
        <item x="76"/>
        <item x="78"/>
        <item x="170"/>
        <item x="142"/>
        <item x="171"/>
        <item x="172"/>
        <item x="504"/>
        <item x="410"/>
        <item x="419"/>
        <item x="454"/>
        <item x="251"/>
        <item x="223"/>
        <item t="default"/>
      </items>
    </pivotField>
    <pivotField showAll="0"/>
    <pivotField showAll="0"/>
    <pivotField showAll="0">
      <items count="12">
        <item x="6"/>
        <item x="9"/>
        <item x="7"/>
        <item x="5"/>
        <item x="10"/>
        <item x="8"/>
        <item x="0"/>
        <item x="1"/>
        <item x="2"/>
        <item x="3"/>
        <item x="4"/>
        <item t="default"/>
      </items>
    </pivotField>
    <pivotField dataField="1"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0">
    <i>
      <x/>
    </i>
    <i>
      <x v="1"/>
    </i>
    <i>
      <x v="2"/>
    </i>
    <i>
      <x v="3"/>
    </i>
    <i>
      <x v="4"/>
    </i>
    <i>
      <x v="5"/>
    </i>
    <i>
      <x v="6"/>
    </i>
    <i>
      <x v="7"/>
    </i>
    <i>
      <x v="8"/>
    </i>
    <i t="grand">
      <x/>
    </i>
  </rowItems>
  <colItems count="1">
    <i/>
  </colItems>
  <dataFields count="1">
    <dataField name="Count of Workshop Date" fld="6" subtotal="count" baseField="0" baseItem="0"/>
  </dataFields>
  <formats count="12">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s>
  <chartFormats count="10">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 count="1" selected="0">
            <x v="3"/>
          </reference>
        </references>
      </pivotArea>
    </chartFormat>
    <chartFormat chart="6" format="19">
      <pivotArea type="data" outline="0" fieldPosition="0">
        <references count="2">
          <reference field="4294967294" count="1" selected="0">
            <x v="0"/>
          </reference>
          <reference field="1" count="1" selected="0">
            <x v="4"/>
          </reference>
        </references>
      </pivotArea>
    </chartFormat>
    <chartFormat chart="6" format="20">
      <pivotArea type="data" outline="0" fieldPosition="0">
        <references count="2">
          <reference field="4294967294" count="1" selected="0">
            <x v="0"/>
          </reference>
          <reference field="1" count="1" selected="0">
            <x v="5"/>
          </reference>
        </references>
      </pivotArea>
    </chartFormat>
    <chartFormat chart="6" format="21">
      <pivotArea type="data" outline="0" fieldPosition="0">
        <references count="2">
          <reference field="4294967294" count="1" selected="0">
            <x v="0"/>
          </reference>
          <reference field="1" count="1" selected="0">
            <x v="6"/>
          </reference>
        </references>
      </pivotArea>
    </chartFormat>
    <chartFormat chart="6" format="22">
      <pivotArea type="data" outline="0" fieldPosition="0">
        <references count="2">
          <reference field="4294967294" count="1" selected="0">
            <x v="0"/>
          </reference>
          <reference field="1" count="1" selected="0">
            <x v="7"/>
          </reference>
        </references>
      </pivotArea>
    </chartFormat>
    <chartFormat chart="6" format="23">
      <pivotArea type="data" outline="0" fieldPosition="0">
        <references count="2">
          <reference field="4294967294" count="1" selected="0">
            <x v="0"/>
          </reference>
          <reference field="1" count="1" selected="0">
            <x v="8"/>
          </reference>
        </references>
      </pivotArea>
    </chartFormat>
    <chartFormat chart="6" format="24">
      <pivotArea type="data" outline="0" fieldPosition="0">
        <references count="2">
          <reference field="4294967294" count="1" selected="0">
            <x v="0"/>
          </reference>
          <reference field="1" count="1" selected="0">
            <x v="0"/>
          </reference>
        </references>
      </pivotArea>
    </chartFormat>
    <chartFormat chart="6" format="25">
      <pivotArea type="data" outline="0" fieldPosition="0">
        <references count="2">
          <reference field="4294967294" count="1" selected="0">
            <x v="0"/>
          </reference>
          <reference field="1" count="1" selected="0">
            <x v="1"/>
          </reference>
        </references>
      </pivotArea>
    </chartFormat>
    <chartFormat chart="6" format="26">
      <pivotArea type="data" outline="0" fieldPosition="0">
        <references count="2">
          <reference field="4294967294" count="1" selected="0">
            <x v="0"/>
          </reference>
          <reference field="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2D234-5834-4476-8C02-7F6EE24C8C36}" name="Month-wise School Code Coun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0:B42" firstHeaderRow="1" firstDataRow="1" firstDataCol="1"/>
  <pivotFields count="32">
    <pivotField showAll="0"/>
    <pivotField showAll="0">
      <items count="10">
        <item x="7"/>
        <item x="3"/>
        <item x="8"/>
        <item x="6"/>
        <item x="5"/>
        <item x="0"/>
        <item x="4"/>
        <item x="1"/>
        <item x="2"/>
        <item t="default"/>
      </items>
    </pivotField>
    <pivotField showAll="0"/>
    <pivotField showAll="0"/>
    <pivotField showAll="0"/>
    <pivotField axis="axisRow" showAll="0">
      <items count="12">
        <item x="6"/>
        <item x="9"/>
        <item x="7"/>
        <item x="5"/>
        <item x="10"/>
        <item x="8"/>
        <item x="0"/>
        <item x="1"/>
        <item x="2"/>
        <item x="3"/>
        <item x="4"/>
        <item t="default"/>
      </items>
    </pivotField>
    <pivotField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dataField="1" showAll="0">
      <items count="529">
        <item x="106"/>
        <item x="425"/>
        <item x="424"/>
        <item x="309"/>
        <item x="173"/>
        <item x="461"/>
        <item x="209"/>
        <item x="11"/>
        <item x="23"/>
        <item x="28"/>
        <item x="30"/>
        <item x="5"/>
        <item x="68"/>
        <item x="60"/>
        <item x="399"/>
        <item x="45"/>
        <item x="61"/>
        <item x="232"/>
        <item x="220"/>
        <item x="468"/>
        <item x="12"/>
        <item x="234"/>
        <item x="33"/>
        <item x="27"/>
        <item x="40"/>
        <item x="7"/>
        <item x="59"/>
        <item x="32"/>
        <item x="36"/>
        <item x="48"/>
        <item x="431"/>
        <item x="411"/>
        <item x="436"/>
        <item x="441"/>
        <item x="442"/>
        <item x="312"/>
        <item x="311"/>
        <item x="361"/>
        <item x="360"/>
        <item x="237"/>
        <item x="258"/>
        <item x="265"/>
        <item x="310"/>
        <item x="314"/>
        <item x="366"/>
        <item x="248"/>
        <item x="294"/>
        <item x="288"/>
        <item x="298"/>
        <item x="297"/>
        <item x="346"/>
        <item x="348"/>
        <item x="339"/>
        <item x="338"/>
        <item x="347"/>
        <item x="337"/>
        <item x="331"/>
        <item x="302"/>
        <item x="357"/>
        <item x="236"/>
        <item x="255"/>
        <item x="356"/>
        <item x="303"/>
        <item x="363"/>
        <item x="362"/>
        <item x="389"/>
        <item x="285"/>
        <item x="332"/>
        <item x="306"/>
        <item x="318"/>
        <item x="259"/>
        <item x="304"/>
        <item x="301"/>
        <item x="319"/>
        <item x="322"/>
        <item x="377"/>
        <item x="376"/>
        <item x="321"/>
        <item x="70"/>
        <item x="105"/>
        <item x="100"/>
        <item x="96"/>
        <item x="39"/>
        <item x="270"/>
        <item x="323"/>
        <item x="345"/>
        <item x="292"/>
        <item x="372"/>
        <item x="375"/>
        <item x="109"/>
        <item x="235"/>
        <item x="307"/>
        <item x="350"/>
        <item x="241"/>
        <item x="286"/>
        <item x="272"/>
        <item x="274"/>
        <item x="327"/>
        <item x="324"/>
        <item x="325"/>
        <item x="365"/>
        <item x="317"/>
        <item x="261"/>
        <item x="291"/>
        <item x="152"/>
        <item x="111"/>
        <item x="260"/>
        <item x="99"/>
        <item x="422"/>
        <item x="432"/>
        <item x="410"/>
        <item x="426"/>
        <item x="417"/>
        <item x="416"/>
        <item x="414"/>
        <item x="413"/>
        <item x="409"/>
        <item x="41"/>
        <item x="42"/>
        <item x="13"/>
        <item x="67"/>
        <item x="57"/>
        <item x="412"/>
        <item x="118"/>
        <item x="167"/>
        <item x="162"/>
        <item x="122"/>
        <item x="144"/>
        <item x="82"/>
        <item x="145"/>
        <item x="81"/>
        <item x="131"/>
        <item x="116"/>
        <item x="112"/>
        <item x="103"/>
        <item x="115"/>
        <item x="134"/>
        <item x="156"/>
        <item x="101"/>
        <item x="120"/>
        <item x="75"/>
        <item x="143"/>
        <item x="151"/>
        <item x="104"/>
        <item x="157"/>
        <item x="117"/>
        <item x="44"/>
        <item x="163"/>
        <item x="142"/>
        <item x="136"/>
        <item x="91"/>
        <item x="108"/>
        <item x="146"/>
        <item x="138"/>
        <item x="158"/>
        <item x="139"/>
        <item x="141"/>
        <item x="83"/>
        <item x="76"/>
        <item x="97"/>
        <item x="169"/>
        <item x="154"/>
        <item x="92"/>
        <item x="181"/>
        <item x="175"/>
        <item x="183"/>
        <item x="55"/>
        <item x="182"/>
        <item x="470"/>
        <item x="471"/>
        <item x="472"/>
        <item x="473"/>
        <item x="474"/>
        <item x="202"/>
        <item x="371"/>
        <item x="405"/>
        <item x="475"/>
        <item x="219"/>
        <item x="476"/>
        <item x="477"/>
        <item x="478"/>
        <item x="168"/>
        <item x="479"/>
        <item x="90"/>
        <item x="397"/>
        <item x="293"/>
        <item x="450"/>
        <item x="161"/>
        <item x="125"/>
        <item x="171"/>
        <item x="446"/>
        <item x="47"/>
        <item x="49"/>
        <item x="480"/>
        <item x="481"/>
        <item x="330"/>
        <item x="427"/>
        <item x="15"/>
        <item x="18"/>
        <item x="242"/>
        <item x="340"/>
        <item x="187"/>
        <item x="308"/>
        <item x="271"/>
        <item x="186"/>
        <item x="395"/>
        <item x="359"/>
        <item x="43"/>
        <item x="17"/>
        <item x="482"/>
        <item x="52"/>
        <item x="46"/>
        <item x="384"/>
        <item x="387"/>
        <item x="382"/>
        <item x="243"/>
        <item x="483"/>
        <item x="305"/>
        <item x="193"/>
        <item x="78"/>
        <item x="133"/>
        <item x="123"/>
        <item x="188"/>
        <item x="374"/>
        <item x="223"/>
        <item x="215"/>
        <item x="211"/>
        <item x="119"/>
        <item x="290"/>
        <item x="354"/>
        <item x="326"/>
        <item x="93"/>
        <item x="87"/>
        <item x="2"/>
        <item x="386"/>
        <item x="484"/>
        <item x="485"/>
        <item x="128"/>
        <item x="254"/>
        <item x="247"/>
        <item x="333"/>
        <item x="77"/>
        <item x="79"/>
        <item x="84"/>
        <item x="85"/>
        <item x="135"/>
        <item x="86"/>
        <item x="80"/>
        <item x="64"/>
        <item x="107"/>
        <item x="222"/>
        <item x="224"/>
        <item x="65"/>
        <item x="212"/>
        <item x="56"/>
        <item x="69"/>
        <item x="233"/>
        <item x="218"/>
        <item x="437"/>
        <item x="58"/>
        <item x="217"/>
        <item x="214"/>
        <item x="37"/>
        <item x="228"/>
        <item x="62"/>
        <item x="289"/>
        <item x="486"/>
        <item x="487"/>
        <item x="352"/>
        <item x="74"/>
        <item x="89"/>
        <item x="295"/>
        <item x="6"/>
        <item x="170"/>
        <item x="129"/>
        <item x="127"/>
        <item x="381"/>
        <item x="378"/>
        <item x="383"/>
        <item x="379"/>
        <item x="287"/>
        <item x="488"/>
        <item x="420"/>
        <item x="428"/>
        <item x="63"/>
        <item x="34"/>
        <item x="149"/>
        <item x="150"/>
        <item x="489"/>
        <item x="29"/>
        <item x="266"/>
        <item x="415"/>
        <item x="490"/>
        <item x="213"/>
        <item x="130"/>
        <item x="132"/>
        <item x="1"/>
        <item x="159"/>
        <item x="179"/>
        <item x="391"/>
        <item x="25"/>
        <item x="221"/>
        <item x="367"/>
        <item x="394"/>
        <item x="0"/>
        <item x="267"/>
        <item x="349"/>
        <item x="239"/>
        <item x="35"/>
        <item x="216"/>
        <item x="160"/>
        <item x="88"/>
        <item x="198"/>
        <item x="66"/>
        <item x="8"/>
        <item x="155"/>
        <item x="3"/>
        <item x="263"/>
        <item x="4"/>
        <item x="153"/>
        <item x="491"/>
        <item x="455"/>
        <item x="451"/>
        <item x="200"/>
        <item x="351"/>
        <item x="364"/>
        <item x="492"/>
        <item x="493"/>
        <item x="494"/>
        <item x="147"/>
        <item x="495"/>
        <item x="165"/>
        <item x="268"/>
        <item x="368"/>
        <item x="226"/>
        <item x="316"/>
        <item x="496"/>
        <item x="299"/>
        <item x="497"/>
        <item x="278"/>
        <item x="279"/>
        <item x="282"/>
        <item x="283"/>
        <item x="277"/>
        <item x="280"/>
        <item x="498"/>
        <item x="250"/>
        <item x="148"/>
        <item x="210"/>
        <item x="328"/>
        <item x="257"/>
        <item x="174"/>
        <item x="94"/>
        <item x="454"/>
        <item x="434"/>
        <item x="440"/>
        <item x="435"/>
        <item x="329"/>
        <item x="205"/>
        <item x="206"/>
        <item x="341"/>
        <item x="256"/>
        <item x="95"/>
        <item x="253"/>
        <item x="313"/>
        <item x="71"/>
        <item x="438"/>
        <item x="300"/>
        <item x="72"/>
        <item x="121"/>
        <item x="469"/>
        <item x="269"/>
        <item x="273"/>
        <item x="275"/>
        <item x="166"/>
        <item x="16"/>
        <item x="10"/>
        <item x="9"/>
        <item x="245"/>
        <item x="244"/>
        <item x="225"/>
        <item x="264"/>
        <item x="388"/>
        <item x="499"/>
        <item x="449"/>
        <item x="207"/>
        <item x="20"/>
        <item x="178"/>
        <item x="444"/>
        <item x="51"/>
        <item x="14"/>
        <item x="21"/>
        <item x="53"/>
        <item x="208"/>
        <item x="26"/>
        <item x="19"/>
        <item x="31"/>
        <item x="447"/>
        <item x="22"/>
        <item x="229"/>
        <item x="110"/>
        <item x="390"/>
        <item x="400"/>
        <item x="443"/>
        <item x="24"/>
        <item x="439"/>
        <item x="445"/>
        <item x="38"/>
        <item x="172"/>
        <item x="73"/>
        <item x="164"/>
        <item x="180"/>
        <item x="262"/>
        <item x="276"/>
        <item x="281"/>
        <item x="196"/>
        <item x="197"/>
        <item x="315"/>
        <item x="54"/>
        <item x="320"/>
        <item x="336"/>
        <item x="140"/>
        <item x="137"/>
        <item x="98"/>
        <item x="114"/>
        <item x="113"/>
        <item x="102"/>
        <item x="126"/>
        <item x="124"/>
        <item x="353"/>
        <item x="201"/>
        <item x="370"/>
        <item x="227"/>
        <item x="230"/>
        <item x="231"/>
        <item x="343"/>
        <item x="342"/>
        <item x="385"/>
        <item x="185"/>
        <item x="176"/>
        <item x="177"/>
        <item x="204"/>
        <item x="190"/>
        <item x="191"/>
        <item x="192"/>
        <item x="203"/>
        <item x="189"/>
        <item x="195"/>
        <item x="194"/>
        <item x="184"/>
        <item x="251"/>
        <item x="252"/>
        <item x="249"/>
        <item x="246"/>
        <item x="355"/>
        <item x="240"/>
        <item x="358"/>
        <item x="284"/>
        <item x="238"/>
        <item x="334"/>
        <item x="335"/>
        <item x="296"/>
        <item x="373"/>
        <item x="380"/>
        <item x="369"/>
        <item x="344"/>
        <item x="433"/>
        <item x="465"/>
        <item x="457"/>
        <item x="463"/>
        <item x="452"/>
        <item x="453"/>
        <item x="464"/>
        <item x="466"/>
        <item x="456"/>
        <item x="458"/>
        <item x="460"/>
        <item x="459"/>
        <item x="467"/>
        <item x="462"/>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429"/>
        <item x="430"/>
        <item x="408"/>
        <item x="407"/>
        <item x="419"/>
        <item x="401"/>
        <item x="406"/>
        <item x="398"/>
        <item x="404"/>
        <item x="50"/>
        <item x="448"/>
        <item x="392"/>
        <item x="396"/>
        <item x="423"/>
        <item x="393"/>
        <item x="403"/>
        <item x="402"/>
        <item x="421"/>
        <item x="418"/>
        <item x="1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2">
    <i>
      <x/>
    </i>
    <i>
      <x v="1"/>
    </i>
    <i>
      <x v="2"/>
    </i>
    <i>
      <x v="3"/>
    </i>
    <i>
      <x v="4"/>
    </i>
    <i>
      <x v="5"/>
    </i>
    <i>
      <x v="6"/>
    </i>
    <i>
      <x v="7"/>
    </i>
    <i>
      <x v="8"/>
    </i>
    <i>
      <x v="9"/>
    </i>
    <i>
      <x v="10"/>
    </i>
    <i t="grand">
      <x/>
    </i>
  </rowItems>
  <colItems count="1">
    <i/>
  </colItems>
  <dataFields count="1">
    <dataField name="Count of School Code" fld="13" subtotal="count" baseField="0" baseItem="0"/>
  </dataFields>
  <formats count="6">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65FBF6-859B-464B-AC83-04F0B63DBF4B}" name="Internal vs External RP"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G18:J29" firstHeaderRow="1" firstDataRow="2" firstDataCol="1"/>
  <pivotFields count="32">
    <pivotField showAll="0"/>
    <pivotField axis="axisRow" showAll="0">
      <items count="10">
        <item x="7"/>
        <item x="3"/>
        <item x="8"/>
        <item x="6"/>
        <item x="5"/>
        <item x="0"/>
        <item x="4"/>
        <item x="1"/>
        <item x="2"/>
        <item t="default"/>
      </items>
    </pivotField>
    <pivotField showAll="0"/>
    <pivotField showAll="0"/>
    <pivotField showAll="0"/>
    <pivotField showAll="0">
      <items count="12">
        <item x="6"/>
        <item x="9"/>
        <item x="7"/>
        <item x="5"/>
        <item x="10"/>
        <item x="8"/>
        <item x="0"/>
        <item x="1"/>
        <item x="2"/>
        <item x="3"/>
        <item x="4"/>
        <item t="default"/>
      </items>
    </pivotField>
    <pivotField dataField="1"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0">
    <i>
      <x/>
    </i>
    <i>
      <x v="1"/>
    </i>
    <i>
      <x v="2"/>
    </i>
    <i>
      <x v="3"/>
    </i>
    <i>
      <x v="4"/>
    </i>
    <i>
      <x v="5"/>
    </i>
    <i>
      <x v="6"/>
    </i>
    <i>
      <x v="7"/>
    </i>
    <i>
      <x v="8"/>
    </i>
    <i t="grand">
      <x/>
    </i>
  </rowItems>
  <colFields count="1">
    <field x="19"/>
  </colFields>
  <colItems count="3">
    <i>
      <x/>
    </i>
    <i>
      <x v="1"/>
    </i>
    <i t="grand">
      <x/>
    </i>
  </colItems>
  <dataFields count="1">
    <dataField name="Count of Workshop Date" fld="6" subtotal="count" baseField="0" baseItem="0"/>
  </dataFields>
  <formats count="1">
    <format dxfId="39">
      <pivotArea type="all" dataOnly="0" outline="0" fieldPosition="0"/>
    </format>
  </formats>
  <chartFormats count="2">
    <chartFormat chart="7" format="12" series="1">
      <pivotArea type="data" outline="0" fieldPosition="0">
        <references count="2">
          <reference field="4294967294" count="1" selected="0">
            <x v="0"/>
          </reference>
          <reference field="19" count="1" selected="0">
            <x v="0"/>
          </reference>
        </references>
      </pivotArea>
    </chartFormat>
    <chartFormat chart="7" format="13" series="1">
      <pivotArea type="data" outline="0" fieldPosition="0">
        <references count="2">
          <reference field="4294967294" count="1" selected="0">
            <x v="0"/>
          </reference>
          <reference field="19"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B40B83-428E-4B61-910E-C3ED15129044}"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4:M224" firstHeaderRow="1" firstDataRow="1" firstDataCol="1" rowPageCount="1" colPageCount="1"/>
  <pivotFields count="32">
    <pivotField showAll="0"/>
    <pivotField showAll="0"/>
    <pivotField showAll="0"/>
    <pivotField axis="axisRow" showAll="0">
      <items count="220">
        <item x="124"/>
        <item x="43"/>
        <item x="85"/>
        <item x="151"/>
        <item x="88"/>
        <item x="171"/>
        <item x="178"/>
        <item x="45"/>
        <item x="56"/>
        <item x="123"/>
        <item x="128"/>
        <item x="147"/>
        <item x="143"/>
        <item x="87"/>
        <item x="109"/>
        <item x="144"/>
        <item x="84"/>
        <item x="138"/>
        <item x="80"/>
        <item x="97"/>
        <item x="86"/>
        <item x="38"/>
        <item x="64"/>
        <item x="105"/>
        <item x="114"/>
        <item x="154"/>
        <item x="81"/>
        <item x="69"/>
        <item x="73"/>
        <item x="111"/>
        <item x="65"/>
        <item x="79"/>
        <item x="170"/>
        <item x="148"/>
        <item x="162"/>
        <item x="2"/>
        <item x="174"/>
        <item x="173"/>
        <item x="91"/>
        <item x="89"/>
        <item x="176"/>
        <item x="205"/>
        <item x="17"/>
        <item x="83"/>
        <item x="27"/>
        <item x="99"/>
        <item x="94"/>
        <item x="129"/>
        <item x="21"/>
        <item x="208"/>
        <item x="58"/>
        <item x="201"/>
        <item x="217"/>
        <item x="11"/>
        <item x="100"/>
        <item x="211"/>
        <item x="75"/>
        <item x="163"/>
        <item x="165"/>
        <item x="168"/>
        <item x="13"/>
        <item x="130"/>
        <item x="132"/>
        <item x="104"/>
        <item x="141"/>
        <item x="107"/>
        <item x="98"/>
        <item x="108"/>
        <item x="92"/>
        <item x="184"/>
        <item x="181"/>
        <item x="121"/>
        <item x="203"/>
        <item x="212"/>
        <item x="209"/>
        <item x="72"/>
        <item x="210"/>
        <item x="26"/>
        <item x="0"/>
        <item x="74"/>
        <item x="177"/>
        <item x="51"/>
        <item x="49"/>
        <item x="67"/>
        <item x="137"/>
        <item x="179"/>
        <item x="82"/>
        <item x="96"/>
        <item x="149"/>
        <item x="61"/>
        <item x="71"/>
        <item x="200"/>
        <item x="199"/>
        <item x="102"/>
        <item x="190"/>
        <item x="192"/>
        <item x="125"/>
        <item x="134"/>
        <item x="194"/>
        <item x="106"/>
        <item x="4"/>
        <item x="18"/>
        <item x="7"/>
        <item x="48"/>
        <item x="77"/>
        <item x="112"/>
        <item x="47"/>
        <item x="215"/>
        <item x="206"/>
        <item x="68"/>
        <item x="167"/>
        <item x="146"/>
        <item x="160"/>
        <item x="182"/>
        <item x="1"/>
        <item x="76"/>
        <item x="197"/>
        <item x="39"/>
        <item x="93"/>
        <item x="140"/>
        <item x="119"/>
        <item x="20"/>
        <item x="169"/>
        <item x="157"/>
        <item x="136"/>
        <item x="42"/>
        <item x="110"/>
        <item x="101"/>
        <item x="120"/>
        <item x="186"/>
        <item x="78"/>
        <item x="153"/>
        <item x="142"/>
        <item x="152"/>
        <item x="95"/>
        <item x="150"/>
        <item x="90"/>
        <item x="145"/>
        <item x="33"/>
        <item x="53"/>
        <item x="159"/>
        <item x="193"/>
        <item x="29"/>
        <item x="40"/>
        <item x="3"/>
        <item x="63"/>
        <item x="59"/>
        <item x="54"/>
        <item x="46"/>
        <item x="116"/>
        <item x="214"/>
        <item x="188"/>
        <item x="172"/>
        <item x="158"/>
        <item x="126"/>
        <item x="183"/>
        <item x="135"/>
        <item x="113"/>
        <item x="139"/>
        <item x="23"/>
        <item x="14"/>
        <item x="32"/>
        <item x="55"/>
        <item x="191"/>
        <item x="103"/>
        <item x="57"/>
        <item x="70"/>
        <item x="66"/>
        <item x="34"/>
        <item x="24"/>
        <item x="189"/>
        <item x="122"/>
        <item x="133"/>
        <item x="117"/>
        <item x="127"/>
        <item x="8"/>
        <item x="60"/>
        <item x="187"/>
        <item x="30"/>
        <item x="37"/>
        <item x="207"/>
        <item x="204"/>
        <item x="131"/>
        <item x="25"/>
        <item x="202"/>
        <item x="216"/>
        <item x="118"/>
        <item x="161"/>
        <item x="35"/>
        <item x="52"/>
        <item x="156"/>
        <item x="218"/>
        <item x="12"/>
        <item x="16"/>
        <item x="213"/>
        <item x="41"/>
        <item x="9"/>
        <item x="19"/>
        <item x="10"/>
        <item x="180"/>
        <item x="6"/>
        <item x="15"/>
        <item x="5"/>
        <item x="31"/>
        <item x="164"/>
        <item x="22"/>
        <item x="166"/>
        <item x="196"/>
        <item x="195"/>
        <item x="44"/>
        <item x="115"/>
        <item x="36"/>
        <item x="50"/>
        <item x="28"/>
        <item x="185"/>
        <item x="175"/>
        <item x="62"/>
        <item x="155"/>
        <item x="198"/>
        <item t="default"/>
      </items>
    </pivotField>
    <pivotField showAll="0"/>
    <pivotField axis="axisPage" showAll="0">
      <items count="12">
        <item x="6"/>
        <item x="9"/>
        <item x="7"/>
        <item x="5"/>
        <item x="10"/>
        <item x="8"/>
        <item x="0"/>
        <item x="1"/>
        <item x="2"/>
        <item x="3"/>
        <item x="4"/>
        <item t="default"/>
      </items>
    </pivotField>
    <pivotField dataField="1"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t="grand">
      <x/>
    </i>
  </rowItems>
  <colItems count="1">
    <i/>
  </colItems>
  <pageFields count="1">
    <pageField fld="5" hier="-1"/>
  </pageFields>
  <dataFields count="1">
    <dataField name="Count of Workshop Date" fld="6" subtotal="count" baseField="0" baseItem="0"/>
  </dataFields>
  <chartFormats count="3">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0AD4B8-F7E2-4DF0-94FA-5E94CFCC0B75}" name="Month-wise Workshop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A2:B14" firstHeaderRow="1" firstDataRow="1" firstDataCol="1"/>
  <pivotFields count="32">
    <pivotField showAll="0"/>
    <pivotField multipleItemSelectionAllowed="1" showAll="0">
      <items count="10">
        <item x="7"/>
        <item x="3"/>
        <item x="8"/>
        <item x="6"/>
        <item x="5"/>
        <item x="0"/>
        <item x="4"/>
        <item x="1"/>
        <item x="2"/>
        <item t="default"/>
      </items>
    </pivotField>
    <pivotField showAll="0"/>
    <pivotField showAll="0"/>
    <pivotField showAll="0"/>
    <pivotField axis="axisRow" showAll="0">
      <items count="12">
        <item x="6"/>
        <item x="9"/>
        <item x="7"/>
        <item x="5"/>
        <item x="10"/>
        <item x="8"/>
        <item x="0"/>
        <item x="1"/>
        <item x="2"/>
        <item x="3"/>
        <item x="4"/>
        <item t="default"/>
      </items>
    </pivotField>
    <pivotField dataField="1"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i>
    <i>
      <x v="1"/>
    </i>
    <i>
      <x v="2"/>
    </i>
    <i>
      <x v="3"/>
    </i>
    <i>
      <x v="4"/>
    </i>
    <i>
      <x v="5"/>
    </i>
    <i>
      <x v="6"/>
    </i>
    <i>
      <x v="7"/>
    </i>
    <i>
      <x v="8"/>
    </i>
    <i>
      <x v="9"/>
    </i>
    <i>
      <x v="10"/>
    </i>
    <i t="grand">
      <x/>
    </i>
  </rowItems>
  <colItems count="1">
    <i/>
  </colItems>
  <dataFields count="1">
    <dataField name="Count of Workshop Date" fld="6" subtotal="count" baseField="0" baseItem="0"/>
  </dataFields>
  <formats count="7">
    <format dxfId="46">
      <pivotArea type="all" dataOnly="0" outline="0" fieldPosition="0"/>
    </format>
    <format dxfId="45">
      <pivotArea type="all" dataOnly="0" outline="0" fieldPosition="0"/>
    </format>
    <format dxfId="44">
      <pivotArea outline="0" collapsedLevelsAreSubtotals="1" fieldPosition="0"/>
    </format>
    <format dxfId="43">
      <pivotArea field="5" type="button" dataOnly="0" labelOnly="1" outline="0" axis="axisRow" fieldPosition="0"/>
    </format>
    <format dxfId="42">
      <pivotArea dataOnly="0" labelOnly="1" fieldPosition="0">
        <references count="1">
          <reference field="5" count="0"/>
        </references>
      </pivotArea>
    </format>
    <format dxfId="41">
      <pivotArea dataOnly="0" labelOnly="1" grandRow="1" outline="0" fieldPosition="0"/>
    </format>
    <format dxfId="40">
      <pivotArea dataOnly="0" labelOnly="1" outline="0" axis="axisValues" fieldPosition="0"/>
    </format>
  </formats>
  <chartFormats count="3">
    <chartFormat chart="4" format="31" series="1">
      <pivotArea type="data" outline="0" fieldPosition="0">
        <references count="1">
          <reference field="4294967294" count="1" selected="0">
            <x v="0"/>
          </reference>
        </references>
      </pivotArea>
    </chartFormat>
    <chartFormat chart="5" format="32" series="1">
      <pivotArea type="data" outline="0" fieldPosition="0">
        <references count="1">
          <reference field="4294967294" count="1" selected="0">
            <x v="0"/>
          </reference>
        </references>
      </pivotArea>
    </chartFormat>
    <chartFormat chart="6" format="3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A598C6-AA36-4CDF-8B03-4AB1E0811A4B}" name="User vs Non-User Schools"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Month">
  <location ref="G2:J15" firstHeaderRow="1" firstDataRow="2" firstDataCol="1"/>
  <pivotFields count="32">
    <pivotField showAll="0"/>
    <pivotField showAll="0">
      <items count="10">
        <item x="7"/>
        <item x="3"/>
        <item x="8"/>
        <item x="6"/>
        <item x="5"/>
        <item x="0"/>
        <item x="4"/>
        <item x="1"/>
        <item x="2"/>
        <item t="default"/>
      </items>
    </pivotField>
    <pivotField showAll="0"/>
    <pivotField showAll="0"/>
    <pivotField showAll="0"/>
    <pivotField axis="axisRow" showAll="0">
      <items count="12">
        <item x="6"/>
        <item x="9"/>
        <item x="7"/>
        <item x="5"/>
        <item x="10"/>
        <item x="8"/>
        <item x="0"/>
        <item x="1"/>
        <item x="2"/>
        <item x="3"/>
        <item x="4"/>
        <item t="default"/>
      </items>
    </pivotField>
    <pivotField showAll="0">
      <items count="137">
        <item x="94"/>
        <item x="59"/>
        <item x="127"/>
        <item x="95"/>
        <item x="123"/>
        <item x="68"/>
        <item x="50"/>
        <item x="97"/>
        <item x="67"/>
        <item x="101"/>
        <item x="124"/>
        <item x="71"/>
        <item x="103"/>
        <item x="79"/>
        <item x="104"/>
        <item x="0"/>
        <item x="1"/>
        <item x="73"/>
        <item x="75"/>
        <item x="128"/>
        <item x="105"/>
        <item x="70"/>
        <item x="2"/>
        <item x="106"/>
        <item x="74"/>
        <item x="3"/>
        <item x="129"/>
        <item x="76"/>
        <item x="4"/>
        <item x="5"/>
        <item x="107"/>
        <item x="77"/>
        <item x="108"/>
        <item x="83"/>
        <item x="6"/>
        <item x="80"/>
        <item x="109"/>
        <item x="78"/>
        <item x="110"/>
        <item x="7"/>
        <item x="8"/>
        <item x="111"/>
        <item x="112"/>
        <item x="9"/>
        <item x="10"/>
        <item x="11"/>
        <item x="12"/>
        <item x="64"/>
        <item x="69"/>
        <item x="113"/>
        <item x="13"/>
        <item x="82"/>
        <item x="14"/>
        <item x="15"/>
        <item x="16"/>
        <item x="17"/>
        <item x="114"/>
        <item x="115"/>
        <item x="116"/>
        <item x="84"/>
        <item x="85"/>
        <item x="81"/>
        <item x="18"/>
        <item x="19"/>
        <item x="86"/>
        <item x="87"/>
        <item x="88"/>
        <item x="89"/>
        <item x="49"/>
        <item x="117"/>
        <item x="58"/>
        <item x="20"/>
        <item x="51"/>
        <item x="54"/>
        <item x="57"/>
        <item x="52"/>
        <item x="56"/>
        <item x="55"/>
        <item x="53"/>
        <item x="21"/>
        <item x="24"/>
        <item x="22"/>
        <item x="25"/>
        <item x="23"/>
        <item x="118"/>
        <item x="119"/>
        <item x="133"/>
        <item x="26"/>
        <item x="125"/>
        <item x="120"/>
        <item x="27"/>
        <item x="28"/>
        <item x="29"/>
        <item x="61"/>
        <item x="62"/>
        <item x="90"/>
        <item x="65"/>
        <item x="126"/>
        <item x="63"/>
        <item x="30"/>
        <item x="32"/>
        <item x="31"/>
        <item x="132"/>
        <item x="98"/>
        <item x="99"/>
        <item x="100"/>
        <item x="134"/>
        <item x="121"/>
        <item x="33"/>
        <item x="130"/>
        <item x="91"/>
        <item x="92"/>
        <item x="135"/>
        <item x="34"/>
        <item x="93"/>
        <item x="39"/>
        <item x="96"/>
        <item x="60"/>
        <item x="35"/>
        <item x="37"/>
        <item x="36"/>
        <item x="38"/>
        <item x="122"/>
        <item x="48"/>
        <item x="40"/>
        <item x="41"/>
        <item x="42"/>
        <item x="46"/>
        <item x="43"/>
        <item x="102"/>
        <item x="66"/>
        <item x="44"/>
        <item x="72"/>
        <item x="47"/>
        <item x="45"/>
        <item x="131"/>
        <item t="default"/>
      </items>
    </pivotField>
    <pivotField showAll="0"/>
    <pivotField showAll="0"/>
    <pivotField showAll="0"/>
    <pivotField showAll="0"/>
    <pivotField showAll="0"/>
    <pivotField showAll="0"/>
    <pivotField dataField="1" showAll="0">
      <items count="529">
        <item x="106"/>
        <item x="425"/>
        <item x="424"/>
        <item x="309"/>
        <item x="173"/>
        <item x="461"/>
        <item x="209"/>
        <item x="11"/>
        <item x="23"/>
        <item x="28"/>
        <item x="30"/>
        <item x="5"/>
        <item x="68"/>
        <item x="60"/>
        <item x="399"/>
        <item x="45"/>
        <item x="61"/>
        <item x="232"/>
        <item x="220"/>
        <item x="468"/>
        <item x="12"/>
        <item x="234"/>
        <item x="33"/>
        <item x="27"/>
        <item x="40"/>
        <item x="7"/>
        <item x="59"/>
        <item x="32"/>
        <item x="36"/>
        <item x="48"/>
        <item x="431"/>
        <item x="411"/>
        <item x="436"/>
        <item x="441"/>
        <item x="442"/>
        <item x="312"/>
        <item x="311"/>
        <item x="361"/>
        <item x="360"/>
        <item x="237"/>
        <item x="258"/>
        <item x="265"/>
        <item x="310"/>
        <item x="314"/>
        <item x="366"/>
        <item x="248"/>
        <item x="294"/>
        <item x="288"/>
        <item x="298"/>
        <item x="297"/>
        <item x="346"/>
        <item x="348"/>
        <item x="339"/>
        <item x="338"/>
        <item x="347"/>
        <item x="337"/>
        <item x="331"/>
        <item x="302"/>
        <item x="357"/>
        <item x="236"/>
        <item x="255"/>
        <item x="356"/>
        <item x="303"/>
        <item x="363"/>
        <item x="362"/>
        <item x="389"/>
        <item x="285"/>
        <item x="332"/>
        <item x="306"/>
        <item x="318"/>
        <item x="259"/>
        <item x="304"/>
        <item x="301"/>
        <item x="319"/>
        <item x="322"/>
        <item x="377"/>
        <item x="376"/>
        <item x="321"/>
        <item x="70"/>
        <item x="105"/>
        <item x="100"/>
        <item x="96"/>
        <item x="39"/>
        <item x="270"/>
        <item x="323"/>
        <item x="345"/>
        <item x="292"/>
        <item x="372"/>
        <item x="375"/>
        <item x="109"/>
        <item x="235"/>
        <item x="307"/>
        <item x="350"/>
        <item x="241"/>
        <item x="286"/>
        <item x="272"/>
        <item x="274"/>
        <item x="327"/>
        <item x="324"/>
        <item x="325"/>
        <item x="365"/>
        <item x="317"/>
        <item x="261"/>
        <item x="291"/>
        <item x="152"/>
        <item x="111"/>
        <item x="260"/>
        <item x="99"/>
        <item x="422"/>
        <item x="432"/>
        <item x="410"/>
        <item x="426"/>
        <item x="417"/>
        <item x="416"/>
        <item x="414"/>
        <item x="413"/>
        <item x="409"/>
        <item x="41"/>
        <item x="42"/>
        <item x="13"/>
        <item x="67"/>
        <item x="57"/>
        <item x="412"/>
        <item x="118"/>
        <item x="167"/>
        <item x="162"/>
        <item x="122"/>
        <item x="144"/>
        <item x="82"/>
        <item x="145"/>
        <item x="81"/>
        <item x="131"/>
        <item x="116"/>
        <item x="112"/>
        <item x="103"/>
        <item x="115"/>
        <item x="134"/>
        <item x="156"/>
        <item x="101"/>
        <item x="120"/>
        <item x="75"/>
        <item x="143"/>
        <item x="151"/>
        <item x="104"/>
        <item x="157"/>
        <item x="117"/>
        <item x="44"/>
        <item x="163"/>
        <item x="142"/>
        <item x="136"/>
        <item x="91"/>
        <item x="108"/>
        <item x="146"/>
        <item x="138"/>
        <item x="158"/>
        <item x="139"/>
        <item x="141"/>
        <item x="83"/>
        <item x="76"/>
        <item x="97"/>
        <item x="169"/>
        <item x="154"/>
        <item x="92"/>
        <item x="181"/>
        <item x="175"/>
        <item x="183"/>
        <item x="55"/>
        <item x="182"/>
        <item x="470"/>
        <item x="471"/>
        <item x="472"/>
        <item x="473"/>
        <item x="474"/>
        <item x="202"/>
        <item x="371"/>
        <item x="405"/>
        <item x="475"/>
        <item x="219"/>
        <item x="476"/>
        <item x="477"/>
        <item x="478"/>
        <item x="168"/>
        <item x="479"/>
        <item x="90"/>
        <item x="397"/>
        <item x="293"/>
        <item x="450"/>
        <item x="161"/>
        <item x="125"/>
        <item x="171"/>
        <item x="446"/>
        <item x="47"/>
        <item x="49"/>
        <item x="480"/>
        <item x="481"/>
        <item x="330"/>
        <item x="427"/>
        <item x="15"/>
        <item x="18"/>
        <item x="242"/>
        <item x="340"/>
        <item x="187"/>
        <item x="308"/>
        <item x="271"/>
        <item x="186"/>
        <item x="395"/>
        <item x="359"/>
        <item x="43"/>
        <item x="17"/>
        <item x="482"/>
        <item x="52"/>
        <item x="46"/>
        <item x="384"/>
        <item x="387"/>
        <item x="382"/>
        <item x="243"/>
        <item x="483"/>
        <item x="305"/>
        <item x="193"/>
        <item x="78"/>
        <item x="133"/>
        <item x="123"/>
        <item x="188"/>
        <item x="374"/>
        <item x="223"/>
        <item x="215"/>
        <item x="211"/>
        <item x="119"/>
        <item x="290"/>
        <item x="354"/>
        <item x="326"/>
        <item x="93"/>
        <item x="87"/>
        <item x="2"/>
        <item x="386"/>
        <item x="484"/>
        <item x="485"/>
        <item x="128"/>
        <item x="254"/>
        <item x="247"/>
        <item x="333"/>
        <item x="77"/>
        <item x="79"/>
        <item x="84"/>
        <item x="85"/>
        <item x="135"/>
        <item x="86"/>
        <item x="80"/>
        <item x="64"/>
        <item x="107"/>
        <item x="222"/>
        <item x="224"/>
        <item x="65"/>
        <item x="212"/>
        <item x="56"/>
        <item x="69"/>
        <item x="233"/>
        <item x="218"/>
        <item x="437"/>
        <item x="58"/>
        <item x="217"/>
        <item x="214"/>
        <item x="37"/>
        <item x="228"/>
        <item x="62"/>
        <item x="289"/>
        <item x="486"/>
        <item x="487"/>
        <item x="352"/>
        <item x="74"/>
        <item x="89"/>
        <item x="295"/>
        <item x="6"/>
        <item x="170"/>
        <item x="129"/>
        <item x="127"/>
        <item x="381"/>
        <item x="378"/>
        <item x="383"/>
        <item x="379"/>
        <item x="287"/>
        <item x="488"/>
        <item x="420"/>
        <item x="428"/>
        <item x="63"/>
        <item x="34"/>
        <item x="149"/>
        <item x="150"/>
        <item x="489"/>
        <item x="29"/>
        <item x="266"/>
        <item x="415"/>
        <item x="490"/>
        <item x="213"/>
        <item x="130"/>
        <item x="132"/>
        <item x="1"/>
        <item x="159"/>
        <item x="179"/>
        <item x="391"/>
        <item x="25"/>
        <item x="221"/>
        <item x="367"/>
        <item x="394"/>
        <item x="0"/>
        <item x="267"/>
        <item x="349"/>
        <item x="239"/>
        <item x="35"/>
        <item x="216"/>
        <item x="160"/>
        <item x="88"/>
        <item x="198"/>
        <item x="66"/>
        <item x="8"/>
        <item x="155"/>
        <item x="3"/>
        <item x="263"/>
        <item x="4"/>
        <item x="153"/>
        <item x="491"/>
        <item x="455"/>
        <item x="451"/>
        <item x="200"/>
        <item x="351"/>
        <item x="364"/>
        <item x="492"/>
        <item x="493"/>
        <item x="494"/>
        <item x="147"/>
        <item x="495"/>
        <item x="165"/>
        <item x="268"/>
        <item x="368"/>
        <item x="226"/>
        <item x="316"/>
        <item x="496"/>
        <item x="299"/>
        <item x="497"/>
        <item x="278"/>
        <item x="279"/>
        <item x="282"/>
        <item x="283"/>
        <item x="277"/>
        <item x="280"/>
        <item x="498"/>
        <item x="250"/>
        <item x="148"/>
        <item x="210"/>
        <item x="328"/>
        <item x="257"/>
        <item x="174"/>
        <item x="94"/>
        <item x="454"/>
        <item x="434"/>
        <item x="440"/>
        <item x="435"/>
        <item x="329"/>
        <item x="205"/>
        <item x="206"/>
        <item x="341"/>
        <item x="256"/>
        <item x="95"/>
        <item x="253"/>
        <item x="313"/>
        <item x="71"/>
        <item x="438"/>
        <item x="300"/>
        <item x="72"/>
        <item x="121"/>
        <item x="469"/>
        <item x="269"/>
        <item x="273"/>
        <item x="275"/>
        <item x="166"/>
        <item x="16"/>
        <item x="10"/>
        <item x="9"/>
        <item x="245"/>
        <item x="244"/>
        <item x="225"/>
        <item x="264"/>
        <item x="388"/>
        <item x="499"/>
        <item x="449"/>
        <item x="207"/>
        <item x="20"/>
        <item x="178"/>
        <item x="444"/>
        <item x="51"/>
        <item x="14"/>
        <item x="21"/>
        <item x="53"/>
        <item x="208"/>
        <item x="26"/>
        <item x="19"/>
        <item x="31"/>
        <item x="447"/>
        <item x="22"/>
        <item x="229"/>
        <item x="110"/>
        <item x="390"/>
        <item x="400"/>
        <item x="443"/>
        <item x="24"/>
        <item x="439"/>
        <item x="445"/>
        <item x="38"/>
        <item x="172"/>
        <item x="73"/>
        <item x="164"/>
        <item x="180"/>
        <item x="262"/>
        <item x="276"/>
        <item x="281"/>
        <item x="196"/>
        <item x="197"/>
        <item x="315"/>
        <item x="54"/>
        <item x="320"/>
        <item x="336"/>
        <item x="140"/>
        <item x="137"/>
        <item x="98"/>
        <item x="114"/>
        <item x="113"/>
        <item x="102"/>
        <item x="126"/>
        <item x="124"/>
        <item x="353"/>
        <item x="201"/>
        <item x="370"/>
        <item x="227"/>
        <item x="230"/>
        <item x="231"/>
        <item x="343"/>
        <item x="342"/>
        <item x="385"/>
        <item x="185"/>
        <item x="176"/>
        <item x="177"/>
        <item x="204"/>
        <item x="190"/>
        <item x="191"/>
        <item x="192"/>
        <item x="203"/>
        <item x="189"/>
        <item x="195"/>
        <item x="194"/>
        <item x="184"/>
        <item x="251"/>
        <item x="252"/>
        <item x="249"/>
        <item x="246"/>
        <item x="355"/>
        <item x="240"/>
        <item x="358"/>
        <item x="284"/>
        <item x="238"/>
        <item x="334"/>
        <item x="335"/>
        <item x="296"/>
        <item x="373"/>
        <item x="380"/>
        <item x="369"/>
        <item x="344"/>
        <item x="433"/>
        <item x="465"/>
        <item x="457"/>
        <item x="463"/>
        <item x="452"/>
        <item x="453"/>
        <item x="464"/>
        <item x="466"/>
        <item x="456"/>
        <item x="458"/>
        <item x="460"/>
        <item x="459"/>
        <item x="467"/>
        <item x="462"/>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429"/>
        <item x="430"/>
        <item x="408"/>
        <item x="407"/>
        <item x="419"/>
        <item x="401"/>
        <item x="406"/>
        <item x="398"/>
        <item x="404"/>
        <item x="50"/>
        <item x="448"/>
        <item x="392"/>
        <item x="396"/>
        <item x="423"/>
        <item x="393"/>
        <item x="403"/>
        <item x="402"/>
        <item x="421"/>
        <item x="418"/>
        <item x="199"/>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2">
    <i>
      <x/>
    </i>
    <i>
      <x v="1"/>
    </i>
    <i>
      <x v="2"/>
    </i>
    <i>
      <x v="3"/>
    </i>
    <i>
      <x v="4"/>
    </i>
    <i>
      <x v="5"/>
    </i>
    <i>
      <x v="6"/>
    </i>
    <i>
      <x v="7"/>
    </i>
    <i>
      <x v="8"/>
    </i>
    <i>
      <x v="9"/>
    </i>
    <i>
      <x v="10"/>
    </i>
    <i t="grand">
      <x/>
    </i>
  </rowItems>
  <colFields count="1">
    <field x="24"/>
  </colFields>
  <colItems count="3">
    <i>
      <x/>
    </i>
    <i>
      <x v="1"/>
    </i>
    <i t="grand">
      <x/>
    </i>
  </colItems>
  <dataFields count="1">
    <dataField name="Count of School Code" fld="13" subtotal="count" baseField="0" baseItem="0"/>
  </dataFields>
  <formats count="1">
    <format dxfId="47">
      <pivotArea type="all" dataOnly="0" outline="0" fieldPosition="0"/>
    </format>
  </formats>
  <chartFormats count="4">
    <chartFormat chart="8" format="12" series="1">
      <pivotArea type="data" outline="0" fieldPosition="0">
        <references count="2">
          <reference field="4294967294" count="1" selected="0">
            <x v="0"/>
          </reference>
          <reference field="24" count="1" selected="0">
            <x v="0"/>
          </reference>
        </references>
      </pivotArea>
    </chartFormat>
    <chartFormat chart="8" format="13" series="1">
      <pivotArea type="data" outline="0" fieldPosition="0">
        <references count="2">
          <reference field="4294967294" count="1" selected="0">
            <x v="0"/>
          </reference>
          <reference field="24" count="1" selected="0">
            <x v="1"/>
          </reference>
        </references>
      </pivotArea>
    </chartFormat>
    <chartFormat chart="18" format="0" series="1">
      <pivotArea type="data" outline="0" fieldPosition="0">
        <references count="2">
          <reference field="4294967294" count="1" selected="0">
            <x v="0"/>
          </reference>
          <reference field="24" count="1" selected="0">
            <x v="0"/>
          </reference>
        </references>
      </pivotArea>
    </chartFormat>
    <chartFormat chart="18" format="1" series="1">
      <pivotArea type="data" outline="0" fieldPosition="0">
        <references count="2">
          <reference field="4294967294" count="1" selected="0">
            <x v="0"/>
          </reference>
          <reference field="2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048BA59-026E-4A80-AE36-34883575B788}" sourceName="Region">
  <pivotTables>
    <pivotTable tabId="2" name="Subject-wise Workshops"/>
    <pivotTable tabId="2" name="Month-wise Workshops"/>
    <pivotTable tabId="2" name="Region-wise Workshops"/>
    <pivotTable tabId="2" name="User vs Non-User Schools"/>
    <pivotTable tabId="2" name="Internal vs External RP"/>
    <pivotTable tabId="2" name="Month-wise School Code Count"/>
  </pivotTables>
  <data>
    <tabular pivotCacheId="807830100">
      <items count="9">
        <i x="7" s="1"/>
        <i x="3" s="1"/>
        <i x="8" s="1"/>
        <i x="6" s="1"/>
        <i x="5"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989AAC1-C4C1-4610-91E1-3D9729558E40}" sourceName="Month">
  <pivotTables>
    <pivotTable tabId="2" name="Subject-wise Workshops"/>
    <pivotTable tabId="2" name="Month-wise Workshops"/>
    <pivotTable tabId="2" name="Region-wise Workshops"/>
    <pivotTable tabId="2" name="User vs Non-User Schools"/>
    <pivotTable tabId="2" name="Internal vs External RP"/>
    <pivotTable tabId="2" name="Month-wise School Code Count"/>
  </pivotTables>
  <data>
    <tabular pivotCacheId="807830100">
      <items count="11">
        <i x="6" s="1"/>
        <i x="9" s="1"/>
        <i x="7" s="1"/>
        <i x="5" s="1"/>
        <i x="10" s="1"/>
        <i x="8"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04DE9B5-FBBC-496A-B1D3-9B49A48A5BB6}" cache="Slicer_Region1" caption="Region" columnCount="9" rowHeight="247650"/>
  <slicer name="Month 2" xr10:uid="{5CB82032-C4D2-424C-AE61-4424BBBABF13}" cache="Slicer_Month1" caption="Month" columnCount="1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FC69E0-A0C4-4C5A-B6D5-4ADC8414B482}" name="Table1" displayName="Table1" ref="A1:AD879" totalsRowShown="0" headerRowDxfId="80" dataDxfId="79" tableBorderDxfId="78">
  <autoFilter ref="A1:AD879" xr:uid="{65FC69E0-A0C4-4C5A-B6D5-4ADC8414B482}"/>
  <tableColumns count="30">
    <tableColumn id="1" xr3:uid="{4321CAF5-033F-4280-B79C-DEE090A6722E}" name="Year" dataDxfId="77"/>
    <tableColumn id="2" xr3:uid="{9A2C1313-3DCD-4108-B4A9-A894A257F253}" name="Region" dataDxfId="76"/>
    <tableColumn id="3" xr3:uid="{F61D4CA4-B198-435B-B1A2-A732BDC2F0CE}" name="RequestNo" dataDxfId="75"/>
    <tableColumn id="4" xr3:uid="{6161BAEB-6A39-4327-BDB7-1684055E5DD5}" name="City" dataDxfId="74"/>
    <tableColumn id="5" xr3:uid="{F7424D48-1844-4046-857F-51B0B8B450F0}" name="State" dataDxfId="73"/>
    <tableColumn id="31" xr3:uid="{B42475CE-2BC3-4FCC-BF07-FE2239D0DEE5}" name="Month" dataDxfId="72">
      <calculatedColumnFormula>TEXT(Table1[[#This Row],[Workshop Date]], "mmmm")</calculatedColumnFormula>
    </tableColumn>
    <tableColumn id="7" xr3:uid="{27D9E22E-AF9D-4D8D-8BE2-B6B9F4B2AC65}" name="Workshop Date" dataDxfId="71"/>
    <tableColumn id="8" xr3:uid="{B88BA4FB-85EF-418A-9354-40B6B996EC19}" name="Workshop Purpose" dataDxfId="70"/>
    <tableColumn id="9" xr3:uid="{1F171DA4-E91A-4C8B-9FD5-BD616E3174DF}" name="Session Type" dataDxfId="69"/>
    <tableColumn id="10" xr3:uid="{EE17C999-D05E-4E3F-83BB-5A2DABDA382B}" name="Subject" dataDxfId="68"/>
    <tableColumn id="11" xr3:uid="{9103C52B-82F3-42A8-91B8-2DBD54843DB9}" name="Topic of Workshop" dataDxfId="67"/>
    <tableColumn id="12" xr3:uid="{A6F6F1C4-7ABD-425F-A4D9-92BC6D557812}" name="SeriesName" dataDxfId="66"/>
    <tableColumn id="13" xr3:uid="{07331CC9-B6E1-4BF1-86B5-B736E840AEF0}" name="Venue Type" dataDxfId="65"/>
    <tableColumn id="14" xr3:uid="{435DFC87-EBC6-466C-958C-33897BAD71CC}" name="School Code" dataDxfId="64"/>
    <tableColumn id="15" xr3:uid="{A0D2B073-061E-444A-9B09-BFCB8EBD46D1}" name="School Name" dataDxfId="63"/>
    <tableColumn id="16" xr3:uid="{DA02670C-ECE4-4FB2-A020-54DB4CB7C592}" name="No of Schools" dataDxfId="62"/>
    <tableColumn id="17" xr3:uid="{545A709A-AC21-41DC-8534-A8BFABDA1312}" name="Participants" dataDxfId="61"/>
    <tableColumn id="18" xr3:uid="{79825820-E9E6-48EE-865D-1FF43F9F9252}" name="Executive Name" dataDxfId="60"/>
    <tableColumn id="19" xr3:uid="{4C1585AC-6439-4E0E-8D19-A9184BDE9CBF}" name="Trainer Name" dataDxfId="59"/>
    <tableColumn id="20" xr3:uid="{C7070A7C-38F3-4FC2-83F0-6663256CB27F}" name="RP Type" dataDxfId="58"/>
    <tableColumn id="21" xr3:uid="{2617348E-BC1A-4C08-B88B-185D93F463BD}" name="RP Fee" dataDxfId="57"/>
    <tableColumn id="22" xr3:uid="{FBC1ADF4-F9CF-4618-9AE7-7D2BE6DB3EF4}" name="Business in F25" dataDxfId="56"/>
    <tableColumn id="23" xr3:uid="{5EA548B3-4738-470A-9153-0EA9615588C5}" name="Titles" dataDxfId="55"/>
    <tableColumn id="24" xr3:uid="{C750D18A-B709-40CD-BEAE-0E0AFB3506E8}" name="Remarks" dataDxfId="54"/>
    <tableColumn id="25" xr3:uid="{27A3D5E7-0A57-4F0B-8CE4-BB38EDF40CFB}" name="User/Non User" dataDxfId="53"/>
    <tableColumn id="26" xr3:uid="{CC9BBA0D-50C3-4EF8-A328-8C30B43CBF80}" name="Column1" dataDxfId="52"/>
    <tableColumn id="27" xr3:uid="{835D7469-72BD-4E01-8D6F-C732463CB71B}" name="Column2" dataDxfId="51"/>
    <tableColumn id="28" xr3:uid="{C570D996-F3AC-456F-BDCF-27D4DE2B3627}" name="Column3" dataDxfId="50"/>
    <tableColumn id="29" xr3:uid="{42F4E90D-DD68-43E1-9069-B7644211A5DD}" name="Column4" dataDxfId="49"/>
    <tableColumn id="30" xr3:uid="{FB88098D-A99D-4145-A21C-3D1B7C3FE21F}" name="Column5" dataDxfId="4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9"/>
  <sheetViews>
    <sheetView tabSelected="1" workbookViewId="0">
      <pane ySplit="1" topLeftCell="A2" activePane="bottomLeft" state="frozen"/>
      <selection pane="bottomLeft" activeCell="L8" sqref="L8"/>
    </sheetView>
  </sheetViews>
  <sheetFormatPr defaultRowHeight="13.8" x14ac:dyDescent="0.25"/>
  <cols>
    <col min="1" max="1" width="9.44140625" style="18" bestFit="1" customWidth="1"/>
    <col min="2" max="2" width="11.5546875" style="18" bestFit="1" customWidth="1"/>
    <col min="3" max="3" width="17.33203125" style="18" bestFit="1" customWidth="1"/>
    <col min="4" max="4" width="22.44140625" style="18" bestFit="1" customWidth="1"/>
    <col min="5" max="5" width="16.21875" style="18" bestFit="1" customWidth="1"/>
    <col min="6" max="6" width="11.33203125" style="18" bestFit="1" customWidth="1"/>
    <col min="7" max="7" width="19.109375" style="18" bestFit="1" customWidth="1"/>
    <col min="8" max="8" width="22.21875" style="18" bestFit="1" customWidth="1"/>
    <col min="9" max="9" width="30.77734375" style="18" bestFit="1" customWidth="1"/>
    <col min="10" max="10" width="29.33203125" style="18" bestFit="1" customWidth="1"/>
    <col min="11" max="11" width="62.88671875" style="18" bestFit="1" customWidth="1"/>
    <col min="12" max="12" width="138.33203125" style="18" bestFit="1" customWidth="1"/>
    <col min="13" max="13" width="15.6640625" style="18" bestFit="1" customWidth="1"/>
    <col min="14" max="14" width="16.44140625" style="18" bestFit="1" customWidth="1"/>
    <col min="15" max="15" width="143.5546875" style="18" bestFit="1" customWidth="1"/>
    <col min="16" max="16" width="17.6640625" style="18" bestFit="1" customWidth="1"/>
    <col min="17" max="17" width="15.77734375" style="18" bestFit="1" customWidth="1"/>
    <col min="18" max="18" width="23.44140625" style="18" bestFit="1" customWidth="1"/>
    <col min="19" max="19" width="24.33203125" style="18" bestFit="1" customWidth="1"/>
    <col min="20" max="20" width="12.88671875" style="18" bestFit="1" customWidth="1"/>
    <col min="21" max="21" width="11.5546875" style="18" bestFit="1" customWidth="1"/>
    <col min="22" max="22" width="20.109375" style="18" bestFit="1" customWidth="1"/>
    <col min="23" max="23" width="174" style="18" bestFit="1" customWidth="1"/>
    <col min="24" max="24" width="199.88671875" style="18" bestFit="1" customWidth="1"/>
    <col min="25" max="25" width="18.109375" style="18" bestFit="1" customWidth="1"/>
    <col min="26" max="26" width="177.21875" style="18" bestFit="1" customWidth="1"/>
    <col min="27" max="30" width="13.44140625" style="18" bestFit="1" customWidth="1"/>
    <col min="31" max="16384" width="8.88671875" style="18"/>
  </cols>
  <sheetData>
    <row r="1" spans="1:30" s="79" customFormat="1" x14ac:dyDescent="0.25">
      <c r="A1" s="76" t="s">
        <v>0</v>
      </c>
      <c r="B1" s="77" t="s">
        <v>1</v>
      </c>
      <c r="C1" s="77" t="s">
        <v>2</v>
      </c>
      <c r="D1" s="77" t="s">
        <v>3</v>
      </c>
      <c r="E1" s="77" t="s">
        <v>4</v>
      </c>
      <c r="F1" s="77" t="s">
        <v>5</v>
      </c>
      <c r="G1" s="77" t="s">
        <v>6</v>
      </c>
      <c r="H1" s="77" t="s">
        <v>7</v>
      </c>
      <c r="I1" s="77" t="s">
        <v>8</v>
      </c>
      <c r="J1" s="77" t="s">
        <v>9</v>
      </c>
      <c r="K1" s="77" t="s">
        <v>10</v>
      </c>
      <c r="L1" s="77" t="s">
        <v>11</v>
      </c>
      <c r="M1" s="77" t="s">
        <v>12</v>
      </c>
      <c r="N1" s="77" t="s">
        <v>13</v>
      </c>
      <c r="O1" s="77" t="s">
        <v>14</v>
      </c>
      <c r="P1" s="77" t="s">
        <v>15</v>
      </c>
      <c r="Q1" s="77" t="s">
        <v>16</v>
      </c>
      <c r="R1" s="77" t="s">
        <v>17</v>
      </c>
      <c r="S1" s="77" t="s">
        <v>18</v>
      </c>
      <c r="T1" s="77" t="s">
        <v>19</v>
      </c>
      <c r="U1" s="77" t="s">
        <v>20</v>
      </c>
      <c r="V1" s="78" t="s">
        <v>21</v>
      </c>
      <c r="W1" s="77" t="s">
        <v>22</v>
      </c>
      <c r="X1" s="77" t="s">
        <v>23</v>
      </c>
      <c r="Y1" s="77" t="s">
        <v>24</v>
      </c>
      <c r="Z1" s="79" t="s">
        <v>2827</v>
      </c>
      <c r="AA1" s="79" t="s">
        <v>2828</v>
      </c>
      <c r="AB1" s="79" t="s">
        <v>2829</v>
      </c>
      <c r="AC1" s="79" t="s">
        <v>2830</v>
      </c>
      <c r="AD1" s="79" t="s">
        <v>2831</v>
      </c>
    </row>
    <row r="2" spans="1:30" x14ac:dyDescent="0.25">
      <c r="A2" s="19">
        <v>2025</v>
      </c>
      <c r="B2" s="4" t="s">
        <v>25</v>
      </c>
      <c r="C2" s="3" t="s">
        <v>26</v>
      </c>
      <c r="D2" s="4" t="s">
        <v>27</v>
      </c>
      <c r="E2" s="4" t="s">
        <v>2832</v>
      </c>
      <c r="F2" s="4" t="str">
        <f>TEXT(Table1[[#This Row],[Workshop Date]], "mmmm")</f>
        <v>July</v>
      </c>
      <c r="G2" s="20">
        <v>45842</v>
      </c>
      <c r="H2" s="4" t="s">
        <v>29</v>
      </c>
      <c r="I2" s="4" t="s">
        <v>30</v>
      </c>
      <c r="J2" s="3" t="s">
        <v>31</v>
      </c>
      <c r="K2" s="3" t="s">
        <v>31</v>
      </c>
      <c r="L2" s="4" t="s">
        <v>32</v>
      </c>
      <c r="M2" s="4" t="s">
        <v>33</v>
      </c>
      <c r="N2" s="3" t="s">
        <v>34</v>
      </c>
      <c r="O2" s="4" t="s">
        <v>35</v>
      </c>
      <c r="P2" s="4">
        <v>1</v>
      </c>
      <c r="Q2" s="4">
        <v>10</v>
      </c>
      <c r="R2" s="4" t="s">
        <v>36</v>
      </c>
      <c r="S2" s="4" t="s">
        <v>37</v>
      </c>
      <c r="T2" s="4" t="s">
        <v>38</v>
      </c>
      <c r="U2" s="4">
        <v>0</v>
      </c>
      <c r="V2" s="3">
        <v>1000000</v>
      </c>
      <c r="W2" s="4" t="s">
        <v>39</v>
      </c>
      <c r="X2" s="4" t="s">
        <v>40</v>
      </c>
      <c r="Y2" s="4" t="s">
        <v>41</v>
      </c>
    </row>
    <row r="3" spans="1:30" x14ac:dyDescent="0.25">
      <c r="A3" s="19">
        <v>2025</v>
      </c>
      <c r="B3" s="4" t="s">
        <v>25</v>
      </c>
      <c r="C3" s="3" t="s">
        <v>42</v>
      </c>
      <c r="D3" s="4" t="s">
        <v>43</v>
      </c>
      <c r="E3" s="4" t="s">
        <v>2832</v>
      </c>
      <c r="F3" s="4" t="str">
        <f>TEXT(Table1[[#This Row],[Workshop Date]], "mmmm")</f>
        <v>July</v>
      </c>
      <c r="G3" s="20">
        <v>45842</v>
      </c>
      <c r="H3" s="4" t="s">
        <v>29</v>
      </c>
      <c r="I3" s="4" t="s">
        <v>30</v>
      </c>
      <c r="J3" s="3" t="s">
        <v>31</v>
      </c>
      <c r="K3" s="3" t="s">
        <v>31</v>
      </c>
      <c r="L3" s="4" t="s">
        <v>32</v>
      </c>
      <c r="M3" s="4" t="s">
        <v>33</v>
      </c>
      <c r="N3" s="3" t="s">
        <v>44</v>
      </c>
      <c r="O3" s="4" t="s">
        <v>35</v>
      </c>
      <c r="P3" s="4">
        <v>1</v>
      </c>
      <c r="Q3" s="4">
        <v>10</v>
      </c>
      <c r="R3" s="4" t="s">
        <v>36</v>
      </c>
      <c r="S3" s="4" t="s">
        <v>45</v>
      </c>
      <c r="T3" s="4" t="s">
        <v>38</v>
      </c>
      <c r="U3" s="4">
        <v>0</v>
      </c>
      <c r="V3" s="3">
        <v>1000000</v>
      </c>
      <c r="W3" s="4" t="s">
        <v>39</v>
      </c>
      <c r="X3" s="4" t="s">
        <v>40</v>
      </c>
      <c r="Y3" s="4" t="s">
        <v>41</v>
      </c>
    </row>
    <row r="4" spans="1:30" x14ac:dyDescent="0.25">
      <c r="A4" s="19">
        <v>2025</v>
      </c>
      <c r="B4" s="4" t="s">
        <v>25</v>
      </c>
      <c r="C4" s="3" t="s">
        <v>46</v>
      </c>
      <c r="D4" s="4" t="s">
        <v>47</v>
      </c>
      <c r="E4" s="4" t="s">
        <v>2832</v>
      </c>
      <c r="F4" s="4" t="str">
        <f>TEXT(Table1[[#This Row],[Workshop Date]], "mmmm")</f>
        <v>July</v>
      </c>
      <c r="G4" s="20">
        <v>45843</v>
      </c>
      <c r="H4" s="4" t="s">
        <v>29</v>
      </c>
      <c r="I4" s="4" t="s">
        <v>48</v>
      </c>
      <c r="J4" s="3" t="s">
        <v>49</v>
      </c>
      <c r="K4" s="3" t="s">
        <v>49</v>
      </c>
      <c r="L4" s="4" t="s">
        <v>50</v>
      </c>
      <c r="M4" s="4" t="s">
        <v>33</v>
      </c>
      <c r="N4" s="3" t="s">
        <v>51</v>
      </c>
      <c r="O4" s="3" t="s">
        <v>52</v>
      </c>
      <c r="P4" s="4">
        <v>1</v>
      </c>
      <c r="Q4" s="4">
        <v>20</v>
      </c>
      <c r="R4" s="4" t="s">
        <v>53</v>
      </c>
      <c r="S4" s="4" t="s">
        <v>37</v>
      </c>
      <c r="T4" s="4" t="s">
        <v>38</v>
      </c>
      <c r="U4" s="4">
        <v>0</v>
      </c>
      <c r="V4" s="3">
        <v>500000</v>
      </c>
      <c r="W4" s="4" t="s">
        <v>54</v>
      </c>
      <c r="X4" s="4"/>
      <c r="Y4" s="4" t="s">
        <v>41</v>
      </c>
    </row>
    <row r="5" spans="1:30" x14ac:dyDescent="0.25">
      <c r="A5" s="19">
        <v>2025</v>
      </c>
      <c r="B5" s="4" t="s">
        <v>25</v>
      </c>
      <c r="C5" s="3" t="s">
        <v>55</v>
      </c>
      <c r="D5" s="4" t="s">
        <v>56</v>
      </c>
      <c r="E5" s="4" t="s">
        <v>2832</v>
      </c>
      <c r="F5" s="4" t="str">
        <f>TEXT(Table1[[#This Row],[Workshop Date]], "mmmm")</f>
        <v>July</v>
      </c>
      <c r="G5" s="20">
        <v>45843</v>
      </c>
      <c r="H5" s="4" t="s">
        <v>29</v>
      </c>
      <c r="I5" s="4" t="s">
        <v>48</v>
      </c>
      <c r="J5" s="3" t="s">
        <v>57</v>
      </c>
      <c r="K5" s="3" t="s">
        <v>57</v>
      </c>
      <c r="L5" s="4" t="s">
        <v>57</v>
      </c>
      <c r="M5" s="4" t="s">
        <v>33</v>
      </c>
      <c r="N5" s="3" t="s">
        <v>58</v>
      </c>
      <c r="O5" s="3" t="s">
        <v>59</v>
      </c>
      <c r="P5" s="4">
        <v>1</v>
      </c>
      <c r="Q5" s="4">
        <v>20</v>
      </c>
      <c r="R5" s="4" t="s">
        <v>60</v>
      </c>
      <c r="S5" s="4" t="s">
        <v>45</v>
      </c>
      <c r="T5" s="4" t="s">
        <v>38</v>
      </c>
      <c r="U5" s="4">
        <v>0</v>
      </c>
      <c r="V5" s="3">
        <v>300000</v>
      </c>
      <c r="W5" s="4" t="s">
        <v>61</v>
      </c>
      <c r="X5" s="4"/>
      <c r="Y5" s="4" t="s">
        <v>41</v>
      </c>
    </row>
    <row r="6" spans="1:30" x14ac:dyDescent="0.25">
      <c r="A6" s="19">
        <v>2025</v>
      </c>
      <c r="B6" s="4" t="s">
        <v>25</v>
      </c>
      <c r="C6" s="3" t="s">
        <v>62</v>
      </c>
      <c r="D6" s="4" t="s">
        <v>47</v>
      </c>
      <c r="E6" s="4" t="s">
        <v>2832</v>
      </c>
      <c r="F6" s="4" t="str">
        <f>TEXT(Table1[[#This Row],[Workshop Date]], "mmmm")</f>
        <v>July</v>
      </c>
      <c r="G6" s="20">
        <v>45850</v>
      </c>
      <c r="H6" s="4" t="s">
        <v>29</v>
      </c>
      <c r="I6" s="4" t="s">
        <v>48</v>
      </c>
      <c r="J6" s="3" t="s">
        <v>49</v>
      </c>
      <c r="K6" s="3" t="s">
        <v>49</v>
      </c>
      <c r="L6" s="4" t="s">
        <v>50</v>
      </c>
      <c r="M6" s="4" t="s">
        <v>33</v>
      </c>
      <c r="N6" s="3" t="s">
        <v>63</v>
      </c>
      <c r="O6" s="3" t="s">
        <v>64</v>
      </c>
      <c r="P6" s="4">
        <v>1</v>
      </c>
      <c r="Q6" s="4">
        <v>20</v>
      </c>
      <c r="R6" s="4" t="s">
        <v>53</v>
      </c>
      <c r="S6" s="4" t="s">
        <v>37</v>
      </c>
      <c r="T6" s="4" t="s">
        <v>38</v>
      </c>
      <c r="U6" s="4">
        <v>0</v>
      </c>
      <c r="V6" s="3">
        <v>400000</v>
      </c>
      <c r="W6" s="4" t="s">
        <v>54</v>
      </c>
      <c r="X6" s="4"/>
      <c r="Y6" s="4" t="s">
        <v>41</v>
      </c>
    </row>
    <row r="7" spans="1:30" x14ac:dyDescent="0.25">
      <c r="A7" s="19">
        <v>2025</v>
      </c>
      <c r="B7" s="4" t="s">
        <v>25</v>
      </c>
      <c r="C7" s="3" t="s">
        <v>65</v>
      </c>
      <c r="D7" s="4" t="s">
        <v>66</v>
      </c>
      <c r="E7" s="4" t="s">
        <v>2832</v>
      </c>
      <c r="F7" s="4" t="str">
        <f>TEXT(Table1[[#This Row],[Workshop Date]], "mmmm")</f>
        <v>July</v>
      </c>
      <c r="G7" s="20">
        <v>45850</v>
      </c>
      <c r="H7" s="4" t="s">
        <v>29</v>
      </c>
      <c r="I7" s="4" t="s">
        <v>48</v>
      </c>
      <c r="J7" s="3" t="s">
        <v>67</v>
      </c>
      <c r="K7" s="3" t="s">
        <v>67</v>
      </c>
      <c r="L7" s="4" t="s">
        <v>68</v>
      </c>
      <c r="M7" s="4" t="s">
        <v>33</v>
      </c>
      <c r="N7" s="3" t="s">
        <v>69</v>
      </c>
      <c r="O7" s="3" t="s">
        <v>70</v>
      </c>
      <c r="P7" s="4">
        <v>1</v>
      </c>
      <c r="Q7" s="4">
        <v>50</v>
      </c>
      <c r="R7" s="4" t="s">
        <v>71</v>
      </c>
      <c r="S7" s="4" t="s">
        <v>72</v>
      </c>
      <c r="T7" s="4" t="s">
        <v>73</v>
      </c>
      <c r="U7" s="4">
        <v>10000</v>
      </c>
      <c r="V7" s="3">
        <v>500000</v>
      </c>
      <c r="W7" s="4" t="s">
        <v>74</v>
      </c>
      <c r="X7" s="4"/>
      <c r="Y7" s="4" t="s">
        <v>41</v>
      </c>
    </row>
    <row r="8" spans="1:30" x14ac:dyDescent="0.25">
      <c r="A8" s="19">
        <v>2025</v>
      </c>
      <c r="B8" s="4" t="s">
        <v>25</v>
      </c>
      <c r="C8" s="21" t="s">
        <v>75</v>
      </c>
      <c r="D8" s="4" t="s">
        <v>76</v>
      </c>
      <c r="E8" s="4" t="s">
        <v>2832</v>
      </c>
      <c r="F8" s="4" t="str">
        <f>TEXT(Table1[[#This Row],[Workshop Date]], "mmmm")</f>
        <v>July</v>
      </c>
      <c r="G8" s="20">
        <v>45854</v>
      </c>
      <c r="H8" s="4" t="s">
        <v>29</v>
      </c>
      <c r="I8" s="4" t="s">
        <v>30</v>
      </c>
      <c r="J8" s="3" t="s">
        <v>31</v>
      </c>
      <c r="K8" s="3" t="s">
        <v>31</v>
      </c>
      <c r="L8" s="4" t="s">
        <v>32</v>
      </c>
      <c r="M8" s="4" t="s">
        <v>33</v>
      </c>
      <c r="N8" s="4" t="s">
        <v>77</v>
      </c>
      <c r="O8" s="4" t="s">
        <v>78</v>
      </c>
      <c r="P8" s="4">
        <v>1</v>
      </c>
      <c r="Q8" s="4">
        <v>10</v>
      </c>
      <c r="R8" s="4" t="s">
        <v>79</v>
      </c>
      <c r="S8" s="4" t="s">
        <v>45</v>
      </c>
      <c r="T8" s="4" t="s">
        <v>38</v>
      </c>
      <c r="U8" s="4">
        <v>0</v>
      </c>
      <c r="V8" s="3">
        <v>390000</v>
      </c>
      <c r="W8" s="4" t="s">
        <v>32</v>
      </c>
      <c r="X8" s="4" t="s">
        <v>40</v>
      </c>
      <c r="Y8" s="4" t="s">
        <v>41</v>
      </c>
    </row>
    <row r="9" spans="1:30" x14ac:dyDescent="0.25">
      <c r="A9" s="19">
        <v>2025</v>
      </c>
      <c r="B9" s="4" t="s">
        <v>25</v>
      </c>
      <c r="C9" s="3" t="s">
        <v>80</v>
      </c>
      <c r="D9" s="4" t="s">
        <v>81</v>
      </c>
      <c r="E9" s="4" t="s">
        <v>2832</v>
      </c>
      <c r="F9" s="4" t="str">
        <f>TEXT(Table1[[#This Row],[Workshop Date]], "mmmm")</f>
        <v>July</v>
      </c>
      <c r="G9" s="20">
        <v>45854</v>
      </c>
      <c r="H9" s="4" t="s">
        <v>29</v>
      </c>
      <c r="I9" s="4" t="s">
        <v>48</v>
      </c>
      <c r="J9" s="3" t="s">
        <v>57</v>
      </c>
      <c r="K9" s="3" t="s">
        <v>57</v>
      </c>
      <c r="L9" s="4" t="s">
        <v>57</v>
      </c>
      <c r="M9" s="4" t="s">
        <v>33</v>
      </c>
      <c r="N9" s="3" t="s">
        <v>82</v>
      </c>
      <c r="O9" s="3" t="s">
        <v>83</v>
      </c>
      <c r="P9" s="4">
        <v>1</v>
      </c>
      <c r="Q9" s="4">
        <v>1</v>
      </c>
      <c r="R9" s="4" t="s">
        <v>71</v>
      </c>
      <c r="S9" s="4" t="s">
        <v>37</v>
      </c>
      <c r="T9" s="4" t="s">
        <v>38</v>
      </c>
      <c r="U9" s="4">
        <v>0</v>
      </c>
      <c r="V9" s="3">
        <v>1300000</v>
      </c>
      <c r="W9" s="4" t="s">
        <v>57</v>
      </c>
      <c r="X9" s="4" t="s">
        <v>84</v>
      </c>
      <c r="Y9" s="4" t="s">
        <v>41</v>
      </c>
    </row>
    <row r="10" spans="1:30" x14ac:dyDescent="0.25">
      <c r="A10" s="19">
        <v>2025</v>
      </c>
      <c r="B10" s="4" t="s">
        <v>25</v>
      </c>
      <c r="C10" s="3" t="s">
        <v>85</v>
      </c>
      <c r="D10" s="4" t="s">
        <v>81</v>
      </c>
      <c r="E10" s="4" t="s">
        <v>2832</v>
      </c>
      <c r="F10" s="4" t="str">
        <f>TEXT(Table1[[#This Row],[Workshop Date]], "mmmm")</f>
        <v>July</v>
      </c>
      <c r="G10" s="20">
        <v>45857</v>
      </c>
      <c r="H10" s="4" t="s">
        <v>29</v>
      </c>
      <c r="I10" s="4" t="s">
        <v>48</v>
      </c>
      <c r="J10" s="3" t="s">
        <v>57</v>
      </c>
      <c r="K10" s="3" t="s">
        <v>57</v>
      </c>
      <c r="L10" s="4" t="s">
        <v>57</v>
      </c>
      <c r="M10" s="4" t="s">
        <v>33</v>
      </c>
      <c r="N10" s="3" t="s">
        <v>82</v>
      </c>
      <c r="O10" s="3" t="s">
        <v>83</v>
      </c>
      <c r="P10" s="4">
        <v>1</v>
      </c>
      <c r="Q10" s="4">
        <v>15</v>
      </c>
      <c r="R10" s="4" t="s">
        <v>71</v>
      </c>
      <c r="S10" s="4" t="s">
        <v>37</v>
      </c>
      <c r="T10" s="4" t="s">
        <v>38</v>
      </c>
      <c r="U10" s="4">
        <v>0</v>
      </c>
      <c r="V10" s="3">
        <v>1300000</v>
      </c>
      <c r="W10" s="4" t="s">
        <v>57</v>
      </c>
      <c r="X10" s="4" t="s">
        <v>86</v>
      </c>
      <c r="Y10" s="4" t="s">
        <v>41</v>
      </c>
    </row>
    <row r="11" spans="1:30" x14ac:dyDescent="0.25">
      <c r="A11" s="19">
        <v>2025</v>
      </c>
      <c r="B11" s="4" t="s">
        <v>25</v>
      </c>
      <c r="C11" s="5" t="s">
        <v>87</v>
      </c>
      <c r="D11" s="4" t="s">
        <v>81</v>
      </c>
      <c r="E11" s="4" t="s">
        <v>2832</v>
      </c>
      <c r="F11" s="4" t="str">
        <f>TEXT(Table1[[#This Row],[Workshop Date]], "mmmm")</f>
        <v>July</v>
      </c>
      <c r="G11" s="20">
        <v>45857</v>
      </c>
      <c r="H11" s="4" t="s">
        <v>29</v>
      </c>
      <c r="I11" s="4" t="s">
        <v>48</v>
      </c>
      <c r="J11" s="3" t="s">
        <v>49</v>
      </c>
      <c r="K11" s="3" t="s">
        <v>49</v>
      </c>
      <c r="L11" s="4" t="s">
        <v>50</v>
      </c>
      <c r="M11" s="4" t="s">
        <v>33</v>
      </c>
      <c r="N11" s="5" t="s">
        <v>88</v>
      </c>
      <c r="O11" s="5" t="s">
        <v>89</v>
      </c>
      <c r="P11" s="4">
        <v>1</v>
      </c>
      <c r="Q11" s="4">
        <v>20</v>
      </c>
      <c r="R11" s="4" t="s">
        <v>71</v>
      </c>
      <c r="S11" s="4" t="s">
        <v>37</v>
      </c>
      <c r="T11" s="4" t="s">
        <v>38</v>
      </c>
      <c r="U11" s="4">
        <v>0</v>
      </c>
      <c r="V11" s="3">
        <v>300000</v>
      </c>
      <c r="W11" s="4" t="s">
        <v>54</v>
      </c>
      <c r="X11" s="4" t="s">
        <v>90</v>
      </c>
      <c r="Y11" s="4" t="s">
        <v>41</v>
      </c>
    </row>
    <row r="12" spans="1:30" x14ac:dyDescent="0.25">
      <c r="A12" s="19">
        <v>2025</v>
      </c>
      <c r="B12" s="4" t="s">
        <v>25</v>
      </c>
      <c r="C12" s="3" t="s">
        <v>91</v>
      </c>
      <c r="D12" s="4" t="s">
        <v>92</v>
      </c>
      <c r="E12" s="4" t="s">
        <v>2832</v>
      </c>
      <c r="F12" s="4" t="str">
        <f>TEXT(Table1[[#This Row],[Workshop Date]], "mmmm")</f>
        <v>July</v>
      </c>
      <c r="G12" s="20">
        <v>45857</v>
      </c>
      <c r="H12" s="4" t="s">
        <v>29</v>
      </c>
      <c r="I12" s="4" t="s">
        <v>48</v>
      </c>
      <c r="J12" s="3" t="s">
        <v>49</v>
      </c>
      <c r="K12" s="3" t="s">
        <v>49</v>
      </c>
      <c r="L12" s="4" t="s">
        <v>93</v>
      </c>
      <c r="M12" s="4" t="s">
        <v>33</v>
      </c>
      <c r="N12" s="22" t="s">
        <v>2833</v>
      </c>
      <c r="O12" s="3" t="s">
        <v>2834</v>
      </c>
      <c r="P12" s="4">
        <v>1</v>
      </c>
      <c r="Q12" s="4">
        <v>20</v>
      </c>
      <c r="R12" s="4" t="s">
        <v>60</v>
      </c>
      <c r="S12" s="4" t="s">
        <v>45</v>
      </c>
      <c r="T12" s="4" t="s">
        <v>38</v>
      </c>
      <c r="U12" s="4">
        <v>0</v>
      </c>
      <c r="V12" s="3">
        <v>200000</v>
      </c>
      <c r="W12" s="4" t="s">
        <v>93</v>
      </c>
      <c r="X12" s="4"/>
      <c r="Y12" s="4" t="s">
        <v>41</v>
      </c>
    </row>
    <row r="13" spans="1:30" x14ac:dyDescent="0.25">
      <c r="A13" s="19">
        <v>2025</v>
      </c>
      <c r="B13" s="4" t="s">
        <v>25</v>
      </c>
      <c r="C13" s="3" t="s">
        <v>94</v>
      </c>
      <c r="D13" s="4" t="s">
        <v>95</v>
      </c>
      <c r="E13" s="4" t="s">
        <v>2832</v>
      </c>
      <c r="F13" s="4" t="str">
        <f>TEXT(Table1[[#This Row],[Workshop Date]], "mmmm")</f>
        <v>July</v>
      </c>
      <c r="G13" s="20">
        <v>45857</v>
      </c>
      <c r="H13" s="4" t="s">
        <v>29</v>
      </c>
      <c r="I13" s="4" t="s">
        <v>96</v>
      </c>
      <c r="J13" s="3" t="s">
        <v>97</v>
      </c>
      <c r="K13" s="3" t="s">
        <v>97</v>
      </c>
      <c r="L13" s="4" t="s">
        <v>98</v>
      </c>
      <c r="M13" s="4" t="s">
        <v>33</v>
      </c>
      <c r="N13" s="3" t="s">
        <v>2835</v>
      </c>
      <c r="O13" s="3" t="s">
        <v>99</v>
      </c>
      <c r="P13" s="4">
        <v>1</v>
      </c>
      <c r="Q13" s="4">
        <v>20</v>
      </c>
      <c r="R13" s="4" t="s">
        <v>60</v>
      </c>
      <c r="S13" s="4" t="s">
        <v>100</v>
      </c>
      <c r="T13" s="4" t="s">
        <v>73</v>
      </c>
      <c r="U13" s="4">
        <v>7000</v>
      </c>
      <c r="V13" s="4">
        <v>200000</v>
      </c>
      <c r="W13" s="4" t="s">
        <v>98</v>
      </c>
      <c r="X13" s="4"/>
      <c r="Y13" s="4" t="s">
        <v>41</v>
      </c>
    </row>
    <row r="14" spans="1:30" x14ac:dyDescent="0.25">
      <c r="A14" s="19">
        <v>2025</v>
      </c>
      <c r="B14" s="4" t="s">
        <v>25</v>
      </c>
      <c r="C14" s="3" t="s">
        <v>101</v>
      </c>
      <c r="D14" s="4" t="s">
        <v>102</v>
      </c>
      <c r="E14" s="4" t="s">
        <v>2832</v>
      </c>
      <c r="F14" s="4" t="str">
        <f>TEXT(Table1[[#This Row],[Workshop Date]], "mmmm")</f>
        <v>July</v>
      </c>
      <c r="G14" s="23">
        <v>45854</v>
      </c>
      <c r="H14" s="4" t="s">
        <v>29</v>
      </c>
      <c r="I14" s="4" t="s">
        <v>48</v>
      </c>
      <c r="J14" s="3" t="s">
        <v>103</v>
      </c>
      <c r="K14" s="3" t="s">
        <v>103</v>
      </c>
      <c r="L14" s="4" t="s">
        <v>104</v>
      </c>
      <c r="M14" s="4" t="s">
        <v>33</v>
      </c>
      <c r="N14" s="3" t="s">
        <v>105</v>
      </c>
      <c r="O14" s="3" t="s">
        <v>106</v>
      </c>
      <c r="P14" s="4">
        <v>1</v>
      </c>
      <c r="Q14" s="4">
        <v>20</v>
      </c>
      <c r="R14" s="4" t="s">
        <v>107</v>
      </c>
      <c r="S14" s="4" t="s">
        <v>37</v>
      </c>
      <c r="T14" s="4" t="s">
        <v>38</v>
      </c>
      <c r="U14" s="4">
        <v>0</v>
      </c>
      <c r="V14" s="3">
        <v>200000</v>
      </c>
      <c r="W14" s="4" t="s">
        <v>104</v>
      </c>
      <c r="X14" s="3"/>
      <c r="Y14" s="4" t="s">
        <v>41</v>
      </c>
    </row>
    <row r="15" spans="1:30" x14ac:dyDescent="0.25">
      <c r="A15" s="19">
        <v>2025</v>
      </c>
      <c r="B15" s="4" t="s">
        <v>25</v>
      </c>
      <c r="C15" s="3" t="s">
        <v>87</v>
      </c>
      <c r="D15" s="4" t="s">
        <v>81</v>
      </c>
      <c r="E15" s="4" t="s">
        <v>2832</v>
      </c>
      <c r="F15" s="4" t="str">
        <f>TEXT(Table1[[#This Row],[Workshop Date]], "mmmm")</f>
        <v>July</v>
      </c>
      <c r="G15" s="23">
        <v>45857</v>
      </c>
      <c r="H15" s="4" t="s">
        <v>29</v>
      </c>
      <c r="I15" s="4" t="s">
        <v>96</v>
      </c>
      <c r="J15" s="3" t="s">
        <v>97</v>
      </c>
      <c r="K15" s="3" t="s">
        <v>97</v>
      </c>
      <c r="L15" s="4" t="s">
        <v>98</v>
      </c>
      <c r="M15" s="4" t="s">
        <v>33</v>
      </c>
      <c r="N15" s="3" t="s">
        <v>88</v>
      </c>
      <c r="O15" s="3" t="s">
        <v>108</v>
      </c>
      <c r="P15" s="4">
        <v>1</v>
      </c>
      <c r="Q15" s="4">
        <v>25</v>
      </c>
      <c r="R15" s="4" t="s">
        <v>71</v>
      </c>
      <c r="S15" s="4" t="s">
        <v>37</v>
      </c>
      <c r="T15" s="4" t="s">
        <v>38</v>
      </c>
      <c r="U15" s="4">
        <v>0</v>
      </c>
      <c r="V15" s="3">
        <v>300000</v>
      </c>
      <c r="W15" s="4" t="s">
        <v>98</v>
      </c>
      <c r="X15" s="3" t="s">
        <v>90</v>
      </c>
      <c r="Y15" s="4" t="s">
        <v>41</v>
      </c>
    </row>
    <row r="16" spans="1:30" x14ac:dyDescent="0.25">
      <c r="A16" s="19">
        <v>2025</v>
      </c>
      <c r="B16" s="3" t="s">
        <v>25</v>
      </c>
      <c r="C16" s="3" t="s">
        <v>109</v>
      </c>
      <c r="D16" s="3" t="s">
        <v>110</v>
      </c>
      <c r="E16" s="3" t="s">
        <v>2832</v>
      </c>
      <c r="F16" s="3" t="str">
        <f>TEXT(Table1[[#This Row],[Workshop Date]], "mmmm")</f>
        <v>July</v>
      </c>
      <c r="G16" s="23">
        <v>45859</v>
      </c>
      <c r="H16" s="4" t="s">
        <v>29</v>
      </c>
      <c r="I16" s="4" t="s">
        <v>96</v>
      </c>
      <c r="J16" s="3" t="s">
        <v>97</v>
      </c>
      <c r="K16" s="3" t="s">
        <v>97</v>
      </c>
      <c r="L16" s="3" t="s">
        <v>50</v>
      </c>
      <c r="M16" s="3" t="s">
        <v>111</v>
      </c>
      <c r="N16" s="3" t="s">
        <v>112</v>
      </c>
      <c r="O16" s="3" t="s">
        <v>113</v>
      </c>
      <c r="P16" s="3">
        <v>1</v>
      </c>
      <c r="Q16" s="3">
        <v>20</v>
      </c>
      <c r="R16" s="3" t="s">
        <v>71</v>
      </c>
      <c r="S16" s="3" t="s">
        <v>114</v>
      </c>
      <c r="T16" s="3" t="s">
        <v>38</v>
      </c>
      <c r="U16" s="3">
        <v>0</v>
      </c>
      <c r="V16" s="3">
        <v>550000</v>
      </c>
      <c r="W16" s="3" t="s">
        <v>98</v>
      </c>
      <c r="X16" s="3"/>
      <c r="Y16" s="3" t="s">
        <v>41</v>
      </c>
    </row>
    <row r="17" spans="1:25" x14ac:dyDescent="0.25">
      <c r="A17" s="19">
        <v>2025</v>
      </c>
      <c r="B17" s="3" t="s">
        <v>25</v>
      </c>
      <c r="C17" s="3" t="s">
        <v>115</v>
      </c>
      <c r="D17" s="3" t="s">
        <v>95</v>
      </c>
      <c r="E17" s="3" t="s">
        <v>2832</v>
      </c>
      <c r="F17" s="3" t="str">
        <f>TEXT(Table1[[#This Row],[Workshop Date]], "mmmm")</f>
        <v>July</v>
      </c>
      <c r="G17" s="23">
        <v>45864</v>
      </c>
      <c r="H17" s="4" t="s">
        <v>29</v>
      </c>
      <c r="I17" s="4" t="s">
        <v>48</v>
      </c>
      <c r="J17" s="3" t="s">
        <v>49</v>
      </c>
      <c r="K17" s="3" t="s">
        <v>49</v>
      </c>
      <c r="L17" s="3" t="s">
        <v>116</v>
      </c>
      <c r="M17" s="3" t="s">
        <v>33</v>
      </c>
      <c r="N17" s="5" t="s">
        <v>117</v>
      </c>
      <c r="O17" s="5" t="s">
        <v>118</v>
      </c>
      <c r="P17" s="3">
        <v>1</v>
      </c>
      <c r="Q17" s="3">
        <v>20</v>
      </c>
      <c r="R17" s="3" t="s">
        <v>60</v>
      </c>
      <c r="S17" s="3" t="s">
        <v>114</v>
      </c>
      <c r="T17" s="3" t="s">
        <v>38</v>
      </c>
      <c r="U17" s="3">
        <v>0</v>
      </c>
      <c r="V17" s="3">
        <v>200000</v>
      </c>
      <c r="W17" s="3" t="s">
        <v>116</v>
      </c>
      <c r="X17" s="3"/>
      <c r="Y17" s="3" t="s">
        <v>41</v>
      </c>
    </row>
    <row r="18" spans="1:25" x14ac:dyDescent="0.25">
      <c r="A18" s="19">
        <v>2025</v>
      </c>
      <c r="B18" s="3" t="s">
        <v>25</v>
      </c>
      <c r="C18" s="3" t="s">
        <v>119</v>
      </c>
      <c r="D18" s="3" t="s">
        <v>47</v>
      </c>
      <c r="E18" s="3" t="s">
        <v>2832</v>
      </c>
      <c r="F18" s="3" t="str">
        <f>TEXT(Table1[[#This Row],[Workshop Date]], "mmmm")</f>
        <v>July</v>
      </c>
      <c r="G18" s="23">
        <v>45864</v>
      </c>
      <c r="H18" s="4" t="s">
        <v>29</v>
      </c>
      <c r="I18" s="3" t="s">
        <v>48</v>
      </c>
      <c r="J18" s="3" t="s">
        <v>2826</v>
      </c>
      <c r="K18" s="3" t="s">
        <v>120</v>
      </c>
      <c r="L18" s="3" t="s">
        <v>121</v>
      </c>
      <c r="M18" s="3" t="s">
        <v>33</v>
      </c>
      <c r="N18" s="3" t="s">
        <v>122</v>
      </c>
      <c r="O18" s="3" t="s">
        <v>123</v>
      </c>
      <c r="P18" s="3">
        <v>1</v>
      </c>
      <c r="Q18" s="3">
        <v>30</v>
      </c>
      <c r="R18" s="3" t="s">
        <v>53</v>
      </c>
      <c r="S18" s="3" t="s">
        <v>124</v>
      </c>
      <c r="T18" s="3" t="s">
        <v>73</v>
      </c>
      <c r="U18" s="3">
        <v>9000</v>
      </c>
      <c r="V18" s="3">
        <v>300000</v>
      </c>
      <c r="W18" s="3" t="s">
        <v>121</v>
      </c>
      <c r="X18" s="3"/>
      <c r="Y18" s="4" t="s">
        <v>41</v>
      </c>
    </row>
    <row r="19" spans="1:25" x14ac:dyDescent="0.25">
      <c r="A19" s="19">
        <v>2025</v>
      </c>
      <c r="B19" s="3" t="s">
        <v>25</v>
      </c>
      <c r="C19" s="3" t="s">
        <v>125</v>
      </c>
      <c r="D19" s="3" t="s">
        <v>102</v>
      </c>
      <c r="E19" s="3" t="s">
        <v>2832</v>
      </c>
      <c r="F19" s="3" t="str">
        <f>TEXT(Table1[[#This Row],[Workshop Date]], "mmmm")</f>
        <v>July</v>
      </c>
      <c r="G19" s="23">
        <v>45864</v>
      </c>
      <c r="H19" s="4" t="s">
        <v>29</v>
      </c>
      <c r="I19" s="4" t="s">
        <v>96</v>
      </c>
      <c r="J19" s="3" t="s">
        <v>67</v>
      </c>
      <c r="K19" s="3" t="s">
        <v>67</v>
      </c>
      <c r="L19" s="3" t="s">
        <v>121</v>
      </c>
      <c r="M19" s="3" t="s">
        <v>33</v>
      </c>
      <c r="N19" s="3" t="s">
        <v>126</v>
      </c>
      <c r="O19" s="3" t="s">
        <v>127</v>
      </c>
      <c r="P19" s="3">
        <v>1</v>
      </c>
      <c r="Q19" s="3">
        <v>50</v>
      </c>
      <c r="R19" s="3" t="s">
        <v>107</v>
      </c>
      <c r="S19" s="3" t="s">
        <v>72</v>
      </c>
      <c r="T19" s="3" t="s">
        <v>73</v>
      </c>
      <c r="U19" s="3">
        <v>10000</v>
      </c>
      <c r="V19" s="3">
        <v>1050000</v>
      </c>
      <c r="W19" s="3" t="s">
        <v>121</v>
      </c>
      <c r="X19" s="3"/>
      <c r="Y19" s="3" t="s">
        <v>41</v>
      </c>
    </row>
    <row r="20" spans="1:25" x14ac:dyDescent="0.25">
      <c r="A20" s="19">
        <v>2025</v>
      </c>
      <c r="B20" s="3" t="s">
        <v>25</v>
      </c>
      <c r="C20" s="3" t="s">
        <v>128</v>
      </c>
      <c r="D20" s="3" t="s">
        <v>129</v>
      </c>
      <c r="E20" s="3" t="s">
        <v>2832</v>
      </c>
      <c r="F20" s="3" t="str">
        <f>TEXT(Table1[[#This Row],[Workshop Date]], "mmmm")</f>
        <v>July</v>
      </c>
      <c r="G20" s="23">
        <v>45864</v>
      </c>
      <c r="H20" s="4" t="s">
        <v>29</v>
      </c>
      <c r="I20" s="4" t="s">
        <v>48</v>
      </c>
      <c r="J20" s="3" t="s">
        <v>130</v>
      </c>
      <c r="K20" s="3" t="s">
        <v>130</v>
      </c>
      <c r="L20" s="3" t="s">
        <v>131</v>
      </c>
      <c r="M20" s="3" t="s">
        <v>33</v>
      </c>
      <c r="N20" s="5" t="s">
        <v>132</v>
      </c>
      <c r="O20" s="5" t="s">
        <v>133</v>
      </c>
      <c r="P20" s="3">
        <v>1</v>
      </c>
      <c r="Q20" s="3">
        <v>20</v>
      </c>
      <c r="R20" s="3" t="s">
        <v>71</v>
      </c>
      <c r="S20" s="3" t="s">
        <v>45</v>
      </c>
      <c r="T20" s="3" t="s">
        <v>38</v>
      </c>
      <c r="U20" s="3">
        <v>0</v>
      </c>
      <c r="V20" s="3">
        <v>300000</v>
      </c>
      <c r="W20" s="3" t="s">
        <v>131</v>
      </c>
      <c r="X20" s="3"/>
      <c r="Y20" s="3" t="s">
        <v>41</v>
      </c>
    </row>
    <row r="21" spans="1:25" x14ac:dyDescent="0.25">
      <c r="A21" s="19">
        <v>2025</v>
      </c>
      <c r="B21" s="3" t="s">
        <v>25</v>
      </c>
      <c r="C21" s="3" t="s">
        <v>134</v>
      </c>
      <c r="D21" s="3" t="s">
        <v>129</v>
      </c>
      <c r="E21" s="3" t="s">
        <v>2832</v>
      </c>
      <c r="F21" s="3" t="str">
        <f>TEXT(Table1[[#This Row],[Workshop Date]], "mmmm")</f>
        <v>July</v>
      </c>
      <c r="G21" s="23">
        <v>45864</v>
      </c>
      <c r="H21" s="4" t="s">
        <v>29</v>
      </c>
      <c r="I21" s="4" t="s">
        <v>48</v>
      </c>
      <c r="J21" s="3" t="s">
        <v>120</v>
      </c>
      <c r="K21" s="3" t="s">
        <v>120</v>
      </c>
      <c r="L21" s="3" t="s">
        <v>135</v>
      </c>
      <c r="M21" s="3" t="s">
        <v>33</v>
      </c>
      <c r="N21" s="5" t="s">
        <v>136</v>
      </c>
      <c r="O21" s="5" t="s">
        <v>137</v>
      </c>
      <c r="P21" s="3">
        <v>1</v>
      </c>
      <c r="Q21" s="3">
        <v>15</v>
      </c>
      <c r="R21" s="3" t="s">
        <v>71</v>
      </c>
      <c r="S21" s="3" t="s">
        <v>45</v>
      </c>
      <c r="T21" s="3" t="s">
        <v>38</v>
      </c>
      <c r="U21" s="3">
        <v>0</v>
      </c>
      <c r="V21" s="3">
        <v>300000</v>
      </c>
      <c r="W21" s="3" t="s">
        <v>135</v>
      </c>
      <c r="X21" s="3"/>
      <c r="Y21" s="3" t="s">
        <v>41</v>
      </c>
    </row>
    <row r="22" spans="1:25" x14ac:dyDescent="0.25">
      <c r="A22" s="19">
        <v>2025</v>
      </c>
      <c r="B22" s="4" t="s">
        <v>25</v>
      </c>
      <c r="C22" s="3" t="s">
        <v>138</v>
      </c>
      <c r="D22" s="4" t="s">
        <v>139</v>
      </c>
      <c r="E22" s="4" t="s">
        <v>2832</v>
      </c>
      <c r="F22" s="4" t="str">
        <f>TEXT(Table1[[#This Row],[Workshop Date]], "mmmm")</f>
        <v>August</v>
      </c>
      <c r="G22" s="20">
        <v>45870</v>
      </c>
      <c r="H22" s="4" t="s">
        <v>29</v>
      </c>
      <c r="I22" s="4" t="s">
        <v>48</v>
      </c>
      <c r="J22" s="3" t="s">
        <v>31</v>
      </c>
      <c r="K22" s="3" t="s">
        <v>31</v>
      </c>
      <c r="L22" s="4" t="s">
        <v>32</v>
      </c>
      <c r="M22" s="4" t="s">
        <v>33</v>
      </c>
      <c r="N22" s="3" t="s">
        <v>141</v>
      </c>
      <c r="O22" s="3" t="s">
        <v>142</v>
      </c>
      <c r="P22" s="4">
        <v>1</v>
      </c>
      <c r="Q22" s="4">
        <v>20</v>
      </c>
      <c r="R22" s="4" t="s">
        <v>143</v>
      </c>
      <c r="S22" s="4" t="s">
        <v>37</v>
      </c>
      <c r="T22" s="4" t="s">
        <v>38</v>
      </c>
      <c r="U22" s="4">
        <v>0</v>
      </c>
      <c r="V22" s="3"/>
      <c r="W22" s="4" t="s">
        <v>144</v>
      </c>
      <c r="X22" s="4"/>
      <c r="Y22" s="4" t="s">
        <v>41</v>
      </c>
    </row>
    <row r="23" spans="1:25" x14ac:dyDescent="0.25">
      <c r="A23" s="19">
        <v>2025</v>
      </c>
      <c r="B23" s="4" t="s">
        <v>25</v>
      </c>
      <c r="C23" s="3" t="s">
        <v>145</v>
      </c>
      <c r="D23" s="4" t="s">
        <v>139</v>
      </c>
      <c r="E23" s="4" t="s">
        <v>2832</v>
      </c>
      <c r="F23" s="4" t="str">
        <f>TEXT(Table1[[#This Row],[Workshop Date]], "mmmm")</f>
        <v>August</v>
      </c>
      <c r="G23" s="20">
        <v>45871</v>
      </c>
      <c r="H23" s="4" t="s">
        <v>29</v>
      </c>
      <c r="I23" s="4" t="s">
        <v>48</v>
      </c>
      <c r="J23" s="3" t="s">
        <v>130</v>
      </c>
      <c r="K23" s="3" t="s">
        <v>130</v>
      </c>
      <c r="L23" s="4" t="s">
        <v>131</v>
      </c>
      <c r="M23" s="4" t="s">
        <v>33</v>
      </c>
      <c r="N23" s="3" t="s">
        <v>146</v>
      </c>
      <c r="O23" s="3" t="s">
        <v>147</v>
      </c>
      <c r="P23" s="4">
        <v>1</v>
      </c>
      <c r="Q23" s="4">
        <v>20</v>
      </c>
      <c r="R23" s="4" t="s">
        <v>143</v>
      </c>
      <c r="S23" s="4" t="s">
        <v>37</v>
      </c>
      <c r="T23" s="4" t="s">
        <v>38</v>
      </c>
      <c r="U23" s="4">
        <v>0</v>
      </c>
      <c r="V23" s="3"/>
      <c r="W23" s="4" t="s">
        <v>131</v>
      </c>
      <c r="X23" s="4"/>
      <c r="Y23" s="4" t="s">
        <v>41</v>
      </c>
    </row>
    <row r="24" spans="1:25" x14ac:dyDescent="0.25">
      <c r="A24" s="19">
        <v>2025</v>
      </c>
      <c r="B24" s="4" t="s">
        <v>25</v>
      </c>
      <c r="C24" s="3" t="s">
        <v>148</v>
      </c>
      <c r="D24" s="4" t="s">
        <v>149</v>
      </c>
      <c r="E24" s="4" t="s">
        <v>2832</v>
      </c>
      <c r="F24" s="4" t="str">
        <f>TEXT(Table1[[#This Row],[Workshop Date]], "mmmm")</f>
        <v>August</v>
      </c>
      <c r="G24" s="20">
        <v>45871</v>
      </c>
      <c r="H24" s="4" t="s">
        <v>29</v>
      </c>
      <c r="I24" s="4" t="s">
        <v>48</v>
      </c>
      <c r="J24" s="3" t="s">
        <v>57</v>
      </c>
      <c r="K24" s="3" t="s">
        <v>57</v>
      </c>
      <c r="L24" s="4" t="s">
        <v>57</v>
      </c>
      <c r="M24" s="4" t="s">
        <v>33</v>
      </c>
      <c r="N24" s="3" t="s">
        <v>150</v>
      </c>
      <c r="O24" s="3" t="s">
        <v>151</v>
      </c>
      <c r="P24" s="4">
        <v>1</v>
      </c>
      <c r="Q24" s="4">
        <v>20</v>
      </c>
      <c r="R24" s="4" t="s">
        <v>60</v>
      </c>
      <c r="S24" s="4" t="s">
        <v>45</v>
      </c>
      <c r="T24" s="4" t="s">
        <v>38</v>
      </c>
      <c r="U24" s="4">
        <v>0</v>
      </c>
      <c r="V24" s="3">
        <v>1000000</v>
      </c>
      <c r="W24" s="4" t="s">
        <v>57</v>
      </c>
      <c r="X24" s="4"/>
      <c r="Y24" s="4" t="s">
        <v>41</v>
      </c>
    </row>
    <row r="25" spans="1:25" x14ac:dyDescent="0.25">
      <c r="A25" s="19">
        <v>2025</v>
      </c>
      <c r="B25" s="4" t="s">
        <v>25</v>
      </c>
      <c r="C25" s="3" t="s">
        <v>152</v>
      </c>
      <c r="D25" s="4" t="s">
        <v>95</v>
      </c>
      <c r="E25" s="4" t="s">
        <v>2832</v>
      </c>
      <c r="F25" s="4" t="str">
        <f>TEXT(Table1[[#This Row],[Workshop Date]], "mmmm")</f>
        <v>August</v>
      </c>
      <c r="G25" s="20">
        <v>45874</v>
      </c>
      <c r="H25" s="4" t="s">
        <v>29</v>
      </c>
      <c r="I25" s="4" t="s">
        <v>48</v>
      </c>
      <c r="J25" s="3" t="s">
        <v>31</v>
      </c>
      <c r="K25" s="3" t="s">
        <v>31</v>
      </c>
      <c r="L25" s="4" t="s">
        <v>32</v>
      </c>
      <c r="M25" s="4" t="s">
        <v>33</v>
      </c>
      <c r="N25" s="3" t="s">
        <v>153</v>
      </c>
      <c r="O25" s="3" t="s">
        <v>154</v>
      </c>
      <c r="P25" s="4">
        <v>1</v>
      </c>
      <c r="Q25" s="4">
        <v>10</v>
      </c>
      <c r="R25" s="4" t="s">
        <v>60</v>
      </c>
      <c r="S25" s="4" t="s">
        <v>45</v>
      </c>
      <c r="T25" s="4" t="s">
        <v>38</v>
      </c>
      <c r="U25" s="4">
        <v>0</v>
      </c>
      <c r="V25" s="3">
        <v>200000</v>
      </c>
      <c r="W25" s="4" t="s">
        <v>32</v>
      </c>
      <c r="X25" s="4"/>
      <c r="Y25" s="4" t="s">
        <v>41</v>
      </c>
    </row>
    <row r="26" spans="1:25" x14ac:dyDescent="0.25">
      <c r="A26" s="19">
        <v>2025</v>
      </c>
      <c r="B26" s="4" t="s">
        <v>25</v>
      </c>
      <c r="C26" s="3" t="s">
        <v>155</v>
      </c>
      <c r="D26" s="4" t="s">
        <v>43</v>
      </c>
      <c r="E26" s="4" t="s">
        <v>2832</v>
      </c>
      <c r="F26" s="4" t="str">
        <f>TEXT(Table1[[#This Row],[Workshop Date]], "mmmm")</f>
        <v>August</v>
      </c>
      <c r="G26" s="20">
        <v>45876</v>
      </c>
      <c r="H26" s="4" t="s">
        <v>29</v>
      </c>
      <c r="I26" s="4" t="s">
        <v>48</v>
      </c>
      <c r="J26" s="3" t="s">
        <v>31</v>
      </c>
      <c r="K26" s="3" t="s">
        <v>31</v>
      </c>
      <c r="L26" s="4" t="s">
        <v>156</v>
      </c>
      <c r="M26" s="4" t="s">
        <v>33</v>
      </c>
      <c r="N26" s="3" t="s">
        <v>157</v>
      </c>
      <c r="O26" s="3" t="s">
        <v>158</v>
      </c>
      <c r="P26" s="4">
        <v>1</v>
      </c>
      <c r="Q26" s="4">
        <v>10</v>
      </c>
      <c r="R26" s="4" t="s">
        <v>36</v>
      </c>
      <c r="S26" s="4" t="s">
        <v>45</v>
      </c>
      <c r="T26" s="4" t="s">
        <v>38</v>
      </c>
      <c r="U26" s="4">
        <v>0</v>
      </c>
      <c r="V26" s="3">
        <v>400000</v>
      </c>
      <c r="W26" s="4" t="s">
        <v>156</v>
      </c>
      <c r="X26" s="4" t="s">
        <v>90</v>
      </c>
      <c r="Y26" s="4" t="s">
        <v>41</v>
      </c>
    </row>
    <row r="27" spans="1:25" x14ac:dyDescent="0.25">
      <c r="A27" s="19">
        <v>2025</v>
      </c>
      <c r="B27" s="4" t="s">
        <v>25</v>
      </c>
      <c r="C27" s="3" t="s">
        <v>159</v>
      </c>
      <c r="D27" s="4" t="s">
        <v>160</v>
      </c>
      <c r="E27" s="4" t="s">
        <v>2832</v>
      </c>
      <c r="F27" s="4" t="str">
        <f>TEXT(Table1[[#This Row],[Workshop Date]], "mmmm")</f>
        <v>August</v>
      </c>
      <c r="G27" s="20">
        <v>45876</v>
      </c>
      <c r="H27" s="4" t="s">
        <v>29</v>
      </c>
      <c r="I27" s="4" t="s">
        <v>48</v>
      </c>
      <c r="J27" s="3" t="s">
        <v>57</v>
      </c>
      <c r="K27" s="3" t="s">
        <v>57</v>
      </c>
      <c r="L27" s="4" t="s">
        <v>57</v>
      </c>
      <c r="M27" s="4" t="s">
        <v>33</v>
      </c>
      <c r="N27" s="3" t="s">
        <v>161</v>
      </c>
      <c r="O27" s="3" t="s">
        <v>162</v>
      </c>
      <c r="P27" s="4">
        <v>1</v>
      </c>
      <c r="Q27" s="4">
        <v>15</v>
      </c>
      <c r="R27" s="4" t="s">
        <v>163</v>
      </c>
      <c r="S27" s="4" t="s">
        <v>37</v>
      </c>
      <c r="T27" s="4" t="s">
        <v>38</v>
      </c>
      <c r="U27" s="4">
        <v>0</v>
      </c>
      <c r="V27" s="3">
        <v>1200000</v>
      </c>
      <c r="W27" s="4" t="s">
        <v>57</v>
      </c>
      <c r="X27" s="4"/>
      <c r="Y27" s="4" t="s">
        <v>41</v>
      </c>
    </row>
    <row r="28" spans="1:25" x14ac:dyDescent="0.25">
      <c r="A28" s="19">
        <v>2025</v>
      </c>
      <c r="B28" s="4" t="s">
        <v>25</v>
      </c>
      <c r="C28" s="3" t="s">
        <v>164</v>
      </c>
      <c r="D28" s="4" t="s">
        <v>160</v>
      </c>
      <c r="E28" s="4" t="s">
        <v>2832</v>
      </c>
      <c r="F28" s="4" t="str">
        <f>TEXT(Table1[[#This Row],[Workshop Date]], "mmmm")</f>
        <v>August</v>
      </c>
      <c r="G28" s="20">
        <v>45877</v>
      </c>
      <c r="H28" s="4" t="s">
        <v>29</v>
      </c>
      <c r="I28" s="4" t="s">
        <v>48</v>
      </c>
      <c r="J28" s="3" t="s">
        <v>120</v>
      </c>
      <c r="K28" s="3" t="s">
        <v>120</v>
      </c>
      <c r="L28" s="4" t="s">
        <v>165</v>
      </c>
      <c r="M28" s="4" t="s">
        <v>33</v>
      </c>
      <c r="N28" s="3" t="s">
        <v>166</v>
      </c>
      <c r="O28" s="3" t="s">
        <v>167</v>
      </c>
      <c r="P28" s="4">
        <v>1</v>
      </c>
      <c r="Q28" s="4">
        <v>20</v>
      </c>
      <c r="R28" s="4" t="s">
        <v>163</v>
      </c>
      <c r="S28" s="4" t="s">
        <v>37</v>
      </c>
      <c r="T28" s="4" t="s">
        <v>73</v>
      </c>
      <c r="U28" s="4">
        <v>0</v>
      </c>
      <c r="V28" s="3">
        <v>300000</v>
      </c>
      <c r="W28" s="4" t="s">
        <v>168</v>
      </c>
      <c r="X28" s="4"/>
      <c r="Y28" s="4" t="s">
        <v>41</v>
      </c>
    </row>
    <row r="29" spans="1:25" x14ac:dyDescent="0.25">
      <c r="A29" s="19">
        <v>2025</v>
      </c>
      <c r="B29" s="4" t="s">
        <v>25</v>
      </c>
      <c r="C29" s="3" t="s">
        <v>169</v>
      </c>
      <c r="D29" s="4" t="s">
        <v>56</v>
      </c>
      <c r="E29" s="4" t="s">
        <v>2832</v>
      </c>
      <c r="F29" s="4" t="str">
        <f>TEXT(Table1[[#This Row],[Workshop Date]], "mmmm")</f>
        <v>August</v>
      </c>
      <c r="G29" s="20">
        <v>45878</v>
      </c>
      <c r="H29" s="4" t="s">
        <v>29</v>
      </c>
      <c r="I29" s="4" t="s">
        <v>48</v>
      </c>
      <c r="J29" s="3" t="s">
        <v>31</v>
      </c>
      <c r="K29" s="3" t="s">
        <v>31</v>
      </c>
      <c r="L29" s="4" t="s">
        <v>32</v>
      </c>
      <c r="M29" s="4" t="s">
        <v>33</v>
      </c>
      <c r="N29" s="3" t="s">
        <v>58</v>
      </c>
      <c r="O29" s="3" t="s">
        <v>59</v>
      </c>
      <c r="P29" s="4">
        <v>1</v>
      </c>
      <c r="Q29" s="4">
        <v>20</v>
      </c>
      <c r="R29" s="4" t="s">
        <v>60</v>
      </c>
      <c r="S29" s="4" t="s">
        <v>45</v>
      </c>
      <c r="T29" s="4" t="s">
        <v>38</v>
      </c>
      <c r="U29" s="4">
        <v>0</v>
      </c>
      <c r="V29" s="3">
        <v>300000</v>
      </c>
      <c r="W29" s="4" t="s">
        <v>32</v>
      </c>
      <c r="X29" s="4"/>
      <c r="Y29" s="4" t="s">
        <v>41</v>
      </c>
    </row>
    <row r="30" spans="1:25" x14ac:dyDescent="0.25">
      <c r="A30" s="19">
        <v>2025</v>
      </c>
      <c r="B30" s="4" t="s">
        <v>25</v>
      </c>
      <c r="C30" s="3" t="s">
        <v>170</v>
      </c>
      <c r="D30" s="4" t="s">
        <v>66</v>
      </c>
      <c r="E30" s="4" t="s">
        <v>2832</v>
      </c>
      <c r="F30" s="4" t="str">
        <f>TEXT(Table1[[#This Row],[Workshop Date]], "mmmm")</f>
        <v>August</v>
      </c>
      <c r="G30" s="20">
        <v>45878</v>
      </c>
      <c r="H30" s="4" t="s">
        <v>29</v>
      </c>
      <c r="I30" s="4" t="s">
        <v>96</v>
      </c>
      <c r="J30" s="3" t="s">
        <v>67</v>
      </c>
      <c r="K30" s="3" t="s">
        <v>67</v>
      </c>
      <c r="L30" s="4" t="s">
        <v>98</v>
      </c>
      <c r="M30" s="4" t="s">
        <v>33</v>
      </c>
      <c r="N30" s="3" t="s">
        <v>171</v>
      </c>
      <c r="O30" s="3" t="s">
        <v>172</v>
      </c>
      <c r="P30" s="4">
        <v>1</v>
      </c>
      <c r="Q30" s="4">
        <v>30</v>
      </c>
      <c r="R30" s="4" t="s">
        <v>71</v>
      </c>
      <c r="S30" s="4" t="s">
        <v>72</v>
      </c>
      <c r="T30" s="4" t="s">
        <v>73</v>
      </c>
      <c r="U30" s="4">
        <v>100000</v>
      </c>
      <c r="V30" s="3">
        <v>400000</v>
      </c>
      <c r="W30" s="4" t="s">
        <v>54</v>
      </c>
      <c r="X30" s="4"/>
      <c r="Y30" s="4" t="s">
        <v>41</v>
      </c>
    </row>
    <row r="31" spans="1:25" x14ac:dyDescent="0.25">
      <c r="A31" s="19">
        <v>2025</v>
      </c>
      <c r="B31" s="4" t="s">
        <v>173</v>
      </c>
      <c r="C31" s="3" t="s">
        <v>174</v>
      </c>
      <c r="D31" s="4" t="s">
        <v>175</v>
      </c>
      <c r="E31" s="4" t="s">
        <v>176</v>
      </c>
      <c r="F31" s="4" t="str">
        <f>TEXT(Table1[[#This Row],[Workshop Date]], "mmmm")</f>
        <v>August</v>
      </c>
      <c r="G31" s="20">
        <v>45884</v>
      </c>
      <c r="H31" s="4" t="s">
        <v>29</v>
      </c>
      <c r="I31" s="4" t="s">
        <v>48</v>
      </c>
      <c r="J31" s="3" t="s">
        <v>120</v>
      </c>
      <c r="K31" s="3" t="s">
        <v>120</v>
      </c>
      <c r="L31" s="4" t="s">
        <v>135</v>
      </c>
      <c r="M31" s="4" t="s">
        <v>33</v>
      </c>
      <c r="N31" s="3" t="s">
        <v>177</v>
      </c>
      <c r="O31" s="3" t="s">
        <v>178</v>
      </c>
      <c r="P31" s="4">
        <v>1</v>
      </c>
      <c r="Q31" s="4">
        <v>15</v>
      </c>
      <c r="R31" s="4" t="s">
        <v>179</v>
      </c>
      <c r="S31" s="4" t="s">
        <v>45</v>
      </c>
      <c r="T31" s="4" t="s">
        <v>38</v>
      </c>
      <c r="U31" s="4">
        <v>0</v>
      </c>
      <c r="V31" s="3">
        <v>200000</v>
      </c>
      <c r="W31" s="4" t="s">
        <v>135</v>
      </c>
      <c r="X31" s="4"/>
      <c r="Y31" s="4" t="s">
        <v>41</v>
      </c>
    </row>
    <row r="32" spans="1:25" x14ac:dyDescent="0.25">
      <c r="A32" s="19">
        <v>2025</v>
      </c>
      <c r="B32" s="4" t="s">
        <v>25</v>
      </c>
      <c r="C32" s="3" t="s">
        <v>180</v>
      </c>
      <c r="D32" s="4" t="s">
        <v>181</v>
      </c>
      <c r="E32" s="4" t="s">
        <v>2832</v>
      </c>
      <c r="F32" s="4" t="str">
        <f>TEXT(Table1[[#This Row],[Workshop Date]], "mmmm")</f>
        <v>August</v>
      </c>
      <c r="G32" s="20">
        <v>45889</v>
      </c>
      <c r="H32" s="4" t="s">
        <v>29</v>
      </c>
      <c r="I32" s="4" t="s">
        <v>48</v>
      </c>
      <c r="J32" s="3" t="s">
        <v>57</v>
      </c>
      <c r="K32" s="3" t="s">
        <v>57</v>
      </c>
      <c r="L32" s="4" t="s">
        <v>57</v>
      </c>
      <c r="M32" s="4" t="s">
        <v>33</v>
      </c>
      <c r="N32" s="3" t="s">
        <v>182</v>
      </c>
      <c r="O32" s="3" t="s">
        <v>183</v>
      </c>
      <c r="P32" s="4">
        <v>1</v>
      </c>
      <c r="Q32" s="4">
        <v>10</v>
      </c>
      <c r="R32" s="4" t="s">
        <v>71</v>
      </c>
      <c r="S32" s="4" t="s">
        <v>45</v>
      </c>
      <c r="T32" s="4" t="s">
        <v>38</v>
      </c>
      <c r="U32" s="4">
        <v>0</v>
      </c>
      <c r="V32" s="3">
        <v>750000</v>
      </c>
      <c r="W32" s="4" t="s">
        <v>57</v>
      </c>
      <c r="X32" s="4" t="s">
        <v>40</v>
      </c>
      <c r="Y32" s="4" t="s">
        <v>41</v>
      </c>
    </row>
    <row r="33" spans="1:25" x14ac:dyDescent="0.25">
      <c r="A33" s="19">
        <v>2025</v>
      </c>
      <c r="B33" s="4" t="s">
        <v>25</v>
      </c>
      <c r="C33" s="3" t="s">
        <v>184</v>
      </c>
      <c r="D33" s="4" t="s">
        <v>181</v>
      </c>
      <c r="E33" s="4" t="s">
        <v>2832</v>
      </c>
      <c r="F33" s="4" t="str">
        <f>TEXT(Table1[[#This Row],[Workshop Date]], "mmmm")</f>
        <v>August</v>
      </c>
      <c r="G33" s="20">
        <v>45890</v>
      </c>
      <c r="H33" s="4" t="s">
        <v>29</v>
      </c>
      <c r="I33" s="4" t="s">
        <v>48</v>
      </c>
      <c r="J33" s="3" t="s">
        <v>49</v>
      </c>
      <c r="K33" s="3" t="s">
        <v>49</v>
      </c>
      <c r="L33" s="4" t="s">
        <v>185</v>
      </c>
      <c r="M33" s="4" t="s">
        <v>33</v>
      </c>
      <c r="N33" s="3" t="s">
        <v>186</v>
      </c>
      <c r="O33" s="3" t="s">
        <v>187</v>
      </c>
      <c r="P33" s="4">
        <v>1</v>
      </c>
      <c r="Q33" s="4">
        <v>7</v>
      </c>
      <c r="R33" s="4" t="s">
        <v>71</v>
      </c>
      <c r="S33" s="4" t="s">
        <v>45</v>
      </c>
      <c r="T33" s="4" t="s">
        <v>38</v>
      </c>
      <c r="U33" s="4">
        <v>0</v>
      </c>
      <c r="V33" s="3">
        <v>200000</v>
      </c>
      <c r="W33" s="4" t="s">
        <v>185</v>
      </c>
      <c r="X33" s="4"/>
      <c r="Y33" s="4" t="s">
        <v>41</v>
      </c>
    </row>
    <row r="34" spans="1:25" x14ac:dyDescent="0.25">
      <c r="A34" s="19">
        <v>2025</v>
      </c>
      <c r="B34" s="4" t="s">
        <v>25</v>
      </c>
      <c r="C34" s="3" t="s">
        <v>188</v>
      </c>
      <c r="D34" s="4" t="s">
        <v>66</v>
      </c>
      <c r="E34" s="4" t="s">
        <v>2832</v>
      </c>
      <c r="F34" s="4" t="str">
        <f>TEXT(Table1[[#This Row],[Workshop Date]], "mmmm")</f>
        <v>August</v>
      </c>
      <c r="G34" s="20">
        <v>45891</v>
      </c>
      <c r="H34" s="4" t="s">
        <v>29</v>
      </c>
      <c r="I34" s="4" t="s">
        <v>48</v>
      </c>
      <c r="J34" s="3" t="s">
        <v>31</v>
      </c>
      <c r="K34" s="3" t="s">
        <v>31</v>
      </c>
      <c r="L34" s="4" t="s">
        <v>32</v>
      </c>
      <c r="M34" s="4" t="s">
        <v>33</v>
      </c>
      <c r="N34" s="3" t="s">
        <v>189</v>
      </c>
      <c r="O34" s="3" t="s">
        <v>190</v>
      </c>
      <c r="P34" s="4">
        <v>1</v>
      </c>
      <c r="Q34" s="4">
        <v>10</v>
      </c>
      <c r="R34" s="4" t="s">
        <v>71</v>
      </c>
      <c r="S34" s="4" t="s">
        <v>45</v>
      </c>
      <c r="T34" s="4" t="s">
        <v>38</v>
      </c>
      <c r="U34" s="4">
        <v>0</v>
      </c>
      <c r="V34" s="4">
        <v>350000</v>
      </c>
      <c r="W34" s="4" t="s">
        <v>156</v>
      </c>
      <c r="X34" s="4" t="s">
        <v>90</v>
      </c>
      <c r="Y34" s="4" t="s">
        <v>41</v>
      </c>
    </row>
    <row r="35" spans="1:25" x14ac:dyDescent="0.25">
      <c r="A35" s="19">
        <v>2025</v>
      </c>
      <c r="B35" s="4" t="s">
        <v>25</v>
      </c>
      <c r="C35" s="3" t="s">
        <v>191</v>
      </c>
      <c r="D35" s="4" t="s">
        <v>66</v>
      </c>
      <c r="E35" s="4" t="s">
        <v>2832</v>
      </c>
      <c r="F35" s="4" t="str">
        <f>TEXT(Table1[[#This Row],[Workshop Date]], "mmmm")</f>
        <v>August</v>
      </c>
      <c r="G35" s="23">
        <v>45892</v>
      </c>
      <c r="H35" s="4" t="s">
        <v>29</v>
      </c>
      <c r="I35" s="4" t="s">
        <v>96</v>
      </c>
      <c r="J35" s="3" t="s">
        <v>97</v>
      </c>
      <c r="K35" s="3" t="s">
        <v>97</v>
      </c>
      <c r="L35" s="4" t="s">
        <v>185</v>
      </c>
      <c r="M35" s="4" t="s">
        <v>33</v>
      </c>
      <c r="N35" s="3" t="s">
        <v>192</v>
      </c>
      <c r="O35" s="3" t="s">
        <v>193</v>
      </c>
      <c r="P35" s="4">
        <v>1</v>
      </c>
      <c r="Q35" s="4">
        <v>50</v>
      </c>
      <c r="R35" s="4" t="s">
        <v>71</v>
      </c>
      <c r="S35" s="4" t="s">
        <v>45</v>
      </c>
      <c r="T35" s="4" t="s">
        <v>38</v>
      </c>
      <c r="U35" s="4">
        <v>0</v>
      </c>
      <c r="V35" s="3">
        <v>200000</v>
      </c>
      <c r="W35" s="4" t="s">
        <v>185</v>
      </c>
      <c r="X35" s="3" t="s">
        <v>194</v>
      </c>
      <c r="Y35" s="4" t="s">
        <v>41</v>
      </c>
    </row>
    <row r="36" spans="1:25" x14ac:dyDescent="0.25">
      <c r="A36" s="19">
        <v>2025</v>
      </c>
      <c r="B36" s="4" t="s">
        <v>25</v>
      </c>
      <c r="C36" s="3" t="s">
        <v>195</v>
      </c>
      <c r="D36" s="4" t="s">
        <v>196</v>
      </c>
      <c r="E36" s="4" t="s">
        <v>2832</v>
      </c>
      <c r="F36" s="4" t="str">
        <f>TEXT(Table1[[#This Row],[Workshop Date]], "mmmm")</f>
        <v>August</v>
      </c>
      <c r="G36" s="23">
        <v>45892</v>
      </c>
      <c r="H36" s="4" t="s">
        <v>29</v>
      </c>
      <c r="I36" s="4" t="s">
        <v>96</v>
      </c>
      <c r="J36" s="3" t="s">
        <v>49</v>
      </c>
      <c r="K36" s="3" t="s">
        <v>49</v>
      </c>
      <c r="L36" s="4" t="s">
        <v>98</v>
      </c>
      <c r="M36" s="4" t="s">
        <v>33</v>
      </c>
      <c r="N36" s="3" t="s">
        <v>197</v>
      </c>
      <c r="O36" s="3" t="s">
        <v>198</v>
      </c>
      <c r="P36" s="4">
        <v>1</v>
      </c>
      <c r="Q36" s="4">
        <v>25</v>
      </c>
      <c r="R36" s="4" t="s">
        <v>36</v>
      </c>
      <c r="S36" s="4" t="s">
        <v>199</v>
      </c>
      <c r="T36" s="4" t="s">
        <v>38</v>
      </c>
      <c r="U36" s="4">
        <v>0</v>
      </c>
      <c r="V36" s="3">
        <v>300000</v>
      </c>
      <c r="W36" s="4" t="s">
        <v>98</v>
      </c>
      <c r="X36" s="3"/>
      <c r="Y36" s="4" t="s">
        <v>41</v>
      </c>
    </row>
    <row r="37" spans="1:25" x14ac:dyDescent="0.25">
      <c r="A37" s="19">
        <v>2025</v>
      </c>
      <c r="B37" s="3" t="s">
        <v>25</v>
      </c>
      <c r="C37" s="3" t="s">
        <v>200</v>
      </c>
      <c r="D37" s="3" t="s">
        <v>81</v>
      </c>
      <c r="E37" s="3" t="s">
        <v>2832</v>
      </c>
      <c r="F37" s="3" t="str">
        <f>TEXT(Table1[[#This Row],[Workshop Date]], "mmmm")</f>
        <v>August</v>
      </c>
      <c r="G37" s="23">
        <v>45892</v>
      </c>
      <c r="H37" s="4" t="s">
        <v>29</v>
      </c>
      <c r="I37" s="4" t="s">
        <v>201</v>
      </c>
      <c r="J37" s="3" t="s">
        <v>1099</v>
      </c>
      <c r="K37" s="3" t="s">
        <v>202</v>
      </c>
      <c r="L37" s="3" t="s">
        <v>203</v>
      </c>
      <c r="M37" s="3" t="s">
        <v>33</v>
      </c>
      <c r="N37" s="3" t="s">
        <v>204</v>
      </c>
      <c r="O37" s="3" t="s">
        <v>205</v>
      </c>
      <c r="P37" s="3">
        <v>1</v>
      </c>
      <c r="Q37" s="3">
        <v>1</v>
      </c>
      <c r="R37" s="3" t="s">
        <v>71</v>
      </c>
      <c r="S37" s="3" t="s">
        <v>45</v>
      </c>
      <c r="T37" s="3" t="s">
        <v>38</v>
      </c>
      <c r="U37" s="3">
        <v>0</v>
      </c>
      <c r="V37" s="3">
        <v>0</v>
      </c>
      <c r="W37" s="3" t="s">
        <v>206</v>
      </c>
      <c r="X37" s="3"/>
      <c r="Y37" s="3" t="s">
        <v>207</v>
      </c>
    </row>
    <row r="38" spans="1:25" x14ac:dyDescent="0.25">
      <c r="A38" s="19">
        <v>2025</v>
      </c>
      <c r="B38" s="4" t="s">
        <v>25</v>
      </c>
      <c r="C38" s="3" t="s">
        <v>208</v>
      </c>
      <c r="D38" s="4" t="s">
        <v>209</v>
      </c>
      <c r="E38" s="4" t="s">
        <v>2832</v>
      </c>
      <c r="F38" s="4" t="str">
        <f>TEXT(Table1[[#This Row],[Workshop Date]], "mmmm")</f>
        <v>September</v>
      </c>
      <c r="G38" s="20">
        <v>45903</v>
      </c>
      <c r="H38" s="4" t="s">
        <v>29</v>
      </c>
      <c r="I38" s="4" t="s">
        <v>48</v>
      </c>
      <c r="J38" s="3" t="s">
        <v>211</v>
      </c>
      <c r="K38" s="3" t="s">
        <v>211</v>
      </c>
      <c r="L38" s="4" t="s">
        <v>212</v>
      </c>
      <c r="M38" s="4" t="s">
        <v>33</v>
      </c>
      <c r="N38" s="3" t="s">
        <v>213</v>
      </c>
      <c r="O38" s="3" t="s">
        <v>214</v>
      </c>
      <c r="P38" s="4">
        <v>1</v>
      </c>
      <c r="Q38" s="4">
        <v>15</v>
      </c>
      <c r="R38" s="4" t="s">
        <v>143</v>
      </c>
      <c r="S38" s="4" t="s">
        <v>45</v>
      </c>
      <c r="T38" s="4" t="s">
        <v>38</v>
      </c>
      <c r="U38" s="4">
        <v>0</v>
      </c>
      <c r="V38" s="3">
        <v>300000</v>
      </c>
      <c r="W38" s="4" t="s">
        <v>54</v>
      </c>
      <c r="X38" s="4" t="s">
        <v>90</v>
      </c>
      <c r="Y38" s="4" t="s">
        <v>41</v>
      </c>
    </row>
    <row r="39" spans="1:25" x14ac:dyDescent="0.25">
      <c r="A39" s="19">
        <v>2025</v>
      </c>
      <c r="B39" s="4" t="s">
        <v>25</v>
      </c>
      <c r="C39" s="3" t="s">
        <v>215</v>
      </c>
      <c r="D39" s="4" t="s">
        <v>209</v>
      </c>
      <c r="E39" s="4" t="s">
        <v>2832</v>
      </c>
      <c r="F39" s="4" t="str">
        <f>TEXT(Table1[[#This Row],[Workshop Date]], "mmmm")</f>
        <v>September</v>
      </c>
      <c r="G39" s="20">
        <v>45903</v>
      </c>
      <c r="H39" s="4" t="s">
        <v>29</v>
      </c>
      <c r="I39" s="4" t="s">
        <v>48</v>
      </c>
      <c r="J39" s="3" t="s">
        <v>31</v>
      </c>
      <c r="K39" s="3" t="s">
        <v>31</v>
      </c>
      <c r="L39" s="4" t="s">
        <v>216</v>
      </c>
      <c r="M39" s="4" t="s">
        <v>33</v>
      </c>
      <c r="N39" s="3" t="s">
        <v>217</v>
      </c>
      <c r="O39" s="3" t="s">
        <v>218</v>
      </c>
      <c r="P39" s="4">
        <v>1</v>
      </c>
      <c r="Q39" s="4">
        <v>10</v>
      </c>
      <c r="R39" s="4" t="s">
        <v>143</v>
      </c>
      <c r="S39" s="4" t="s">
        <v>45</v>
      </c>
      <c r="T39" s="4" t="s">
        <v>38</v>
      </c>
      <c r="U39" s="4">
        <v>0</v>
      </c>
      <c r="V39" s="3">
        <v>80000</v>
      </c>
      <c r="W39" s="4" t="s">
        <v>216</v>
      </c>
      <c r="X39" s="4"/>
      <c r="Y39" s="4" t="s">
        <v>41</v>
      </c>
    </row>
    <row r="40" spans="1:25" x14ac:dyDescent="0.25">
      <c r="A40" s="19">
        <v>2025</v>
      </c>
      <c r="B40" s="4" t="s">
        <v>25</v>
      </c>
      <c r="C40" s="3" t="s">
        <v>219</v>
      </c>
      <c r="D40" s="4" t="s">
        <v>220</v>
      </c>
      <c r="E40" s="4" t="s">
        <v>2832</v>
      </c>
      <c r="F40" s="4" t="str">
        <f>TEXT(Table1[[#This Row],[Workshop Date]], "mmmm")</f>
        <v>September</v>
      </c>
      <c r="G40" s="20">
        <v>45906</v>
      </c>
      <c r="H40" s="4" t="s">
        <v>29</v>
      </c>
      <c r="I40" s="4" t="s">
        <v>96</v>
      </c>
      <c r="J40" s="3" t="s">
        <v>49</v>
      </c>
      <c r="K40" s="3" t="s">
        <v>49</v>
      </c>
      <c r="L40" s="4" t="s">
        <v>98</v>
      </c>
      <c r="M40" s="4" t="s">
        <v>33</v>
      </c>
      <c r="N40" s="3" t="s">
        <v>221</v>
      </c>
      <c r="O40" s="3" t="s">
        <v>222</v>
      </c>
      <c r="P40" s="4">
        <v>1</v>
      </c>
      <c r="Q40" s="4">
        <v>25</v>
      </c>
      <c r="R40" s="4" t="s">
        <v>143</v>
      </c>
      <c r="S40" s="4" t="s">
        <v>124</v>
      </c>
      <c r="T40" s="4" t="s">
        <v>73</v>
      </c>
      <c r="U40" s="4">
        <v>9000</v>
      </c>
      <c r="V40" s="3"/>
      <c r="W40" s="4" t="s">
        <v>223</v>
      </c>
      <c r="X40" s="4"/>
      <c r="Y40" s="4" t="s">
        <v>41</v>
      </c>
    </row>
    <row r="41" spans="1:25" x14ac:dyDescent="0.25">
      <c r="A41" s="19">
        <v>2025</v>
      </c>
      <c r="B41" s="4" t="s">
        <v>25</v>
      </c>
      <c r="C41" s="3" t="s">
        <v>225</v>
      </c>
      <c r="D41" s="4" t="s">
        <v>224</v>
      </c>
      <c r="E41" s="4" t="s">
        <v>2832</v>
      </c>
      <c r="F41" s="4" t="str">
        <f>TEXT(Table1[[#This Row],[Workshop Date]], "mmmm")</f>
        <v>September</v>
      </c>
      <c r="G41" s="20">
        <v>45906</v>
      </c>
      <c r="H41" s="4" t="s">
        <v>29</v>
      </c>
      <c r="I41" s="4" t="s">
        <v>96</v>
      </c>
      <c r="J41" s="3" t="s">
        <v>211</v>
      </c>
      <c r="K41" s="3" t="s">
        <v>211</v>
      </c>
      <c r="L41" s="4" t="s">
        <v>98</v>
      </c>
      <c r="M41" s="4" t="s">
        <v>33</v>
      </c>
      <c r="N41" s="3" t="s">
        <v>226</v>
      </c>
      <c r="O41" s="3" t="s">
        <v>227</v>
      </c>
      <c r="P41" s="4">
        <v>1</v>
      </c>
      <c r="Q41" s="4">
        <v>50</v>
      </c>
      <c r="R41" s="4" t="s">
        <v>163</v>
      </c>
      <c r="S41" s="4" t="s">
        <v>228</v>
      </c>
      <c r="T41" s="4" t="s">
        <v>73</v>
      </c>
      <c r="U41" s="4">
        <v>10000</v>
      </c>
      <c r="V41" s="3">
        <v>1250000</v>
      </c>
      <c r="W41" s="4" t="s">
        <v>229</v>
      </c>
      <c r="X41" s="4"/>
      <c r="Y41" s="4" t="s">
        <v>41</v>
      </c>
    </row>
    <row r="42" spans="1:25" x14ac:dyDescent="0.25">
      <c r="A42" s="19">
        <v>2025</v>
      </c>
      <c r="B42" s="4" t="s">
        <v>25</v>
      </c>
      <c r="C42" s="3" t="s">
        <v>230</v>
      </c>
      <c r="D42" s="4" t="s">
        <v>56</v>
      </c>
      <c r="E42" s="4" t="s">
        <v>2832</v>
      </c>
      <c r="F42" s="4" t="str">
        <f>TEXT(Table1[[#This Row],[Workshop Date]], "mmmm")</f>
        <v>September</v>
      </c>
      <c r="G42" s="20">
        <v>45916</v>
      </c>
      <c r="H42" s="4" t="s">
        <v>29</v>
      </c>
      <c r="I42" s="4" t="s">
        <v>48</v>
      </c>
      <c r="J42" s="3" t="s">
        <v>49</v>
      </c>
      <c r="K42" s="3" t="s">
        <v>49</v>
      </c>
      <c r="L42" s="4" t="s">
        <v>185</v>
      </c>
      <c r="M42" s="4" t="s">
        <v>33</v>
      </c>
      <c r="N42" s="3" t="s">
        <v>231</v>
      </c>
      <c r="O42" s="3" t="s">
        <v>232</v>
      </c>
      <c r="P42" s="4">
        <v>1</v>
      </c>
      <c r="Q42" s="4">
        <v>1</v>
      </c>
      <c r="R42" s="4" t="s">
        <v>60</v>
      </c>
      <c r="S42" s="4" t="s">
        <v>45</v>
      </c>
      <c r="T42" s="4" t="s">
        <v>38</v>
      </c>
      <c r="U42" s="4">
        <v>0</v>
      </c>
      <c r="V42" s="3">
        <v>850000</v>
      </c>
      <c r="W42" s="4" t="s">
        <v>233</v>
      </c>
      <c r="X42" s="4"/>
      <c r="Y42" s="4" t="s">
        <v>41</v>
      </c>
    </row>
    <row r="43" spans="1:25" x14ac:dyDescent="0.25">
      <c r="A43" s="19">
        <v>2025</v>
      </c>
      <c r="B43" s="4" t="s">
        <v>25</v>
      </c>
      <c r="C43" s="3" t="s">
        <v>234</v>
      </c>
      <c r="D43" s="4" t="s">
        <v>235</v>
      </c>
      <c r="E43" s="4" t="s">
        <v>2832</v>
      </c>
      <c r="F43" s="4" t="str">
        <f>TEXT(Table1[[#This Row],[Workshop Date]], "mmmm")</f>
        <v>September</v>
      </c>
      <c r="G43" s="20">
        <v>45925</v>
      </c>
      <c r="H43" s="4" t="s">
        <v>29</v>
      </c>
      <c r="I43" s="4" t="s">
        <v>48</v>
      </c>
      <c r="J43" s="3" t="s">
        <v>236</v>
      </c>
      <c r="K43" s="3" t="s">
        <v>236</v>
      </c>
      <c r="L43" s="4" t="s">
        <v>237</v>
      </c>
      <c r="M43" s="4" t="s">
        <v>33</v>
      </c>
      <c r="N43" s="3" t="s">
        <v>238</v>
      </c>
      <c r="O43" s="3" t="s">
        <v>239</v>
      </c>
      <c r="P43" s="4">
        <v>3</v>
      </c>
      <c r="Q43" s="4">
        <v>20</v>
      </c>
      <c r="R43" s="4" t="s">
        <v>36</v>
      </c>
      <c r="S43" s="4" t="s">
        <v>240</v>
      </c>
      <c r="T43" s="4" t="s">
        <v>73</v>
      </c>
      <c r="U43" s="4">
        <v>10000</v>
      </c>
      <c r="V43" s="3">
        <v>26000000</v>
      </c>
      <c r="W43" s="4" t="s">
        <v>241</v>
      </c>
      <c r="X43" s="4"/>
      <c r="Y43" s="4" t="s">
        <v>41</v>
      </c>
    </row>
    <row r="44" spans="1:25" x14ac:dyDescent="0.25">
      <c r="A44" s="19">
        <v>2025</v>
      </c>
      <c r="B44" s="4" t="s">
        <v>25</v>
      </c>
      <c r="C44" s="3" t="s">
        <v>242</v>
      </c>
      <c r="D44" s="4" t="s">
        <v>235</v>
      </c>
      <c r="E44" s="4" t="s">
        <v>2832</v>
      </c>
      <c r="F44" s="4" t="str">
        <f>TEXT(Table1[[#This Row],[Workshop Date]], "mmmm")</f>
        <v>September</v>
      </c>
      <c r="G44" s="20">
        <v>45925</v>
      </c>
      <c r="H44" s="4" t="s">
        <v>29</v>
      </c>
      <c r="I44" s="4" t="s">
        <v>48</v>
      </c>
      <c r="J44" s="3" t="s">
        <v>49</v>
      </c>
      <c r="K44" s="3" t="s">
        <v>49</v>
      </c>
      <c r="L44" s="4" t="s">
        <v>243</v>
      </c>
      <c r="M44" s="4" t="s">
        <v>33</v>
      </c>
      <c r="N44" s="3" t="s">
        <v>238</v>
      </c>
      <c r="O44" s="3" t="s">
        <v>239</v>
      </c>
      <c r="P44" s="4">
        <v>3</v>
      </c>
      <c r="Q44" s="4">
        <v>20</v>
      </c>
      <c r="R44" s="4" t="s">
        <v>36</v>
      </c>
      <c r="S44" s="4" t="s">
        <v>124</v>
      </c>
      <c r="T44" s="4" t="s">
        <v>73</v>
      </c>
      <c r="U44" s="4">
        <v>9000</v>
      </c>
      <c r="V44" s="3">
        <v>26000000</v>
      </c>
      <c r="W44" s="4" t="s">
        <v>241</v>
      </c>
      <c r="X44" s="4"/>
      <c r="Y44" s="4" t="s">
        <v>41</v>
      </c>
    </row>
    <row r="45" spans="1:25" x14ac:dyDescent="0.25">
      <c r="A45" s="19">
        <v>2025</v>
      </c>
      <c r="B45" s="4" t="s">
        <v>25</v>
      </c>
      <c r="C45" s="3" t="s">
        <v>244</v>
      </c>
      <c r="D45" s="4" t="s">
        <v>43</v>
      </c>
      <c r="E45" s="4" t="s">
        <v>2832</v>
      </c>
      <c r="F45" s="4" t="str">
        <f>TEXT(Table1[[#This Row],[Workshop Date]], "mmmm")</f>
        <v>September</v>
      </c>
      <c r="G45" s="20">
        <v>45916</v>
      </c>
      <c r="H45" s="24" t="s">
        <v>442</v>
      </c>
      <c r="I45" s="4" t="s">
        <v>201</v>
      </c>
      <c r="J45" s="3" t="s">
        <v>31</v>
      </c>
      <c r="K45" s="3" t="s">
        <v>31</v>
      </c>
      <c r="L45" s="4" t="s">
        <v>201</v>
      </c>
      <c r="M45" s="4" t="s">
        <v>33</v>
      </c>
      <c r="N45" s="3" t="s">
        <v>245</v>
      </c>
      <c r="O45" s="3" t="s">
        <v>246</v>
      </c>
      <c r="P45" s="4">
        <v>1</v>
      </c>
      <c r="Q45" s="4">
        <v>20</v>
      </c>
      <c r="R45" s="4" t="s">
        <v>36</v>
      </c>
      <c r="S45" s="4" t="s">
        <v>114</v>
      </c>
      <c r="T45" s="4" t="s">
        <v>38</v>
      </c>
      <c r="U45" s="4">
        <v>0</v>
      </c>
      <c r="V45" s="3"/>
      <c r="W45" s="4" t="s">
        <v>54</v>
      </c>
      <c r="X45" s="4"/>
      <c r="Y45" s="4" t="s">
        <v>207</v>
      </c>
    </row>
    <row r="46" spans="1:25" x14ac:dyDescent="0.25">
      <c r="A46" s="19">
        <v>2025</v>
      </c>
      <c r="B46" s="4" t="s">
        <v>25</v>
      </c>
      <c r="C46" s="3" t="s">
        <v>247</v>
      </c>
      <c r="D46" s="4" t="s">
        <v>235</v>
      </c>
      <c r="E46" s="4" t="s">
        <v>2832</v>
      </c>
      <c r="F46" s="4" t="str">
        <f>TEXT(Table1[[#This Row],[Workshop Date]], "mmmm")</f>
        <v>September</v>
      </c>
      <c r="G46" s="20">
        <v>45925</v>
      </c>
      <c r="H46" s="4" t="s">
        <v>29</v>
      </c>
      <c r="I46" s="4" t="s">
        <v>48</v>
      </c>
      <c r="J46" s="3" t="s">
        <v>211</v>
      </c>
      <c r="K46" s="3" t="s">
        <v>211</v>
      </c>
      <c r="L46" s="4" t="s">
        <v>248</v>
      </c>
      <c r="M46" s="4" t="s">
        <v>33</v>
      </c>
      <c r="N46" s="3" t="s">
        <v>238</v>
      </c>
      <c r="O46" s="3" t="s">
        <v>239</v>
      </c>
      <c r="P46" s="4">
        <v>3</v>
      </c>
      <c r="Q46" s="4">
        <v>20</v>
      </c>
      <c r="R46" s="4" t="s">
        <v>36</v>
      </c>
      <c r="S46" s="4" t="s">
        <v>249</v>
      </c>
      <c r="T46" s="4" t="s">
        <v>73</v>
      </c>
      <c r="U46" s="4">
        <v>12000</v>
      </c>
      <c r="V46" s="3">
        <v>26000000</v>
      </c>
      <c r="W46" s="4" t="s">
        <v>241</v>
      </c>
      <c r="X46" s="4"/>
      <c r="Y46" s="4" t="s">
        <v>41</v>
      </c>
    </row>
    <row r="47" spans="1:25" x14ac:dyDescent="0.25">
      <c r="A47" s="19">
        <v>2025</v>
      </c>
      <c r="B47" s="4" t="s">
        <v>25</v>
      </c>
      <c r="C47" s="3" t="s">
        <v>250</v>
      </c>
      <c r="D47" s="4" t="s">
        <v>235</v>
      </c>
      <c r="E47" s="4" t="s">
        <v>2832</v>
      </c>
      <c r="F47" s="4" t="str">
        <f>TEXT(Table1[[#This Row],[Workshop Date]], "mmmm")</f>
        <v>September</v>
      </c>
      <c r="G47" s="20">
        <v>45925</v>
      </c>
      <c r="H47" s="4" t="s">
        <v>29</v>
      </c>
      <c r="I47" s="4" t="s">
        <v>48</v>
      </c>
      <c r="J47" s="3" t="s">
        <v>49</v>
      </c>
      <c r="K47" s="3" t="s">
        <v>49</v>
      </c>
      <c r="L47" s="4" t="s">
        <v>243</v>
      </c>
      <c r="M47" s="4" t="s">
        <v>33</v>
      </c>
      <c r="N47" s="3" t="s">
        <v>238</v>
      </c>
      <c r="O47" s="3" t="s">
        <v>239</v>
      </c>
      <c r="P47" s="4">
        <v>3</v>
      </c>
      <c r="Q47" s="4">
        <v>20</v>
      </c>
      <c r="R47" s="4" t="s">
        <v>36</v>
      </c>
      <c r="S47" s="4" t="s">
        <v>251</v>
      </c>
      <c r="T47" s="4" t="s">
        <v>73</v>
      </c>
      <c r="U47" s="4">
        <v>12000</v>
      </c>
      <c r="V47" s="3">
        <v>26000000</v>
      </c>
      <c r="W47" s="4" t="s">
        <v>241</v>
      </c>
      <c r="X47" s="4"/>
      <c r="Y47" s="4" t="s">
        <v>41</v>
      </c>
    </row>
    <row r="48" spans="1:25" x14ac:dyDescent="0.25">
      <c r="A48" s="19">
        <v>2025</v>
      </c>
      <c r="B48" s="4" t="s">
        <v>25</v>
      </c>
      <c r="C48" s="3" t="s">
        <v>252</v>
      </c>
      <c r="D48" s="4" t="s">
        <v>235</v>
      </c>
      <c r="E48" s="4" t="s">
        <v>2832</v>
      </c>
      <c r="F48" s="4" t="str">
        <f>TEXT(Table1[[#This Row],[Workshop Date]], "mmmm")</f>
        <v>September</v>
      </c>
      <c r="G48" s="20">
        <v>45925</v>
      </c>
      <c r="H48" s="4" t="s">
        <v>29</v>
      </c>
      <c r="I48" s="4" t="s">
        <v>48</v>
      </c>
      <c r="J48" s="3" t="s">
        <v>103</v>
      </c>
      <c r="K48" s="3" t="s">
        <v>103</v>
      </c>
      <c r="L48" s="4" t="s">
        <v>253</v>
      </c>
      <c r="M48" s="4" t="s">
        <v>33</v>
      </c>
      <c r="N48" s="3" t="s">
        <v>238</v>
      </c>
      <c r="O48" s="3" t="s">
        <v>239</v>
      </c>
      <c r="P48" s="4">
        <v>3</v>
      </c>
      <c r="Q48" s="4">
        <v>20</v>
      </c>
      <c r="R48" s="4" t="s">
        <v>36</v>
      </c>
      <c r="S48" s="4" t="s">
        <v>114</v>
      </c>
      <c r="T48" s="4" t="s">
        <v>38</v>
      </c>
      <c r="U48" s="4">
        <v>0</v>
      </c>
      <c r="V48" s="3">
        <v>26000000</v>
      </c>
      <c r="W48" s="4" t="s">
        <v>241</v>
      </c>
      <c r="X48" s="4"/>
      <c r="Y48" s="4" t="s">
        <v>41</v>
      </c>
    </row>
    <row r="49" spans="1:25" x14ac:dyDescent="0.25">
      <c r="A49" s="19">
        <v>2025</v>
      </c>
      <c r="B49" s="4" t="s">
        <v>25</v>
      </c>
      <c r="C49" s="3" t="s">
        <v>254</v>
      </c>
      <c r="D49" s="4" t="s">
        <v>235</v>
      </c>
      <c r="E49" s="4" t="s">
        <v>2832</v>
      </c>
      <c r="F49" s="4" t="str">
        <f>TEXT(Table1[[#This Row],[Workshop Date]], "mmmm")</f>
        <v>September</v>
      </c>
      <c r="G49" s="20">
        <v>45925</v>
      </c>
      <c r="H49" s="4" t="s">
        <v>29</v>
      </c>
      <c r="I49" s="4" t="s">
        <v>48</v>
      </c>
      <c r="J49" s="3" t="s">
        <v>103</v>
      </c>
      <c r="K49" s="3" t="s">
        <v>103</v>
      </c>
      <c r="L49" s="4" t="s">
        <v>255</v>
      </c>
      <c r="M49" s="4" t="s">
        <v>33</v>
      </c>
      <c r="N49" s="3" t="s">
        <v>238</v>
      </c>
      <c r="O49" s="3" t="s">
        <v>239</v>
      </c>
      <c r="P49" s="4">
        <v>3</v>
      </c>
      <c r="Q49" s="4">
        <v>20</v>
      </c>
      <c r="R49" s="4" t="s">
        <v>36</v>
      </c>
      <c r="S49" s="4" t="s">
        <v>256</v>
      </c>
      <c r="T49" s="4" t="s">
        <v>73</v>
      </c>
      <c r="U49" s="4">
        <v>13000</v>
      </c>
      <c r="V49" s="3">
        <v>26000000</v>
      </c>
      <c r="W49" s="4" t="s">
        <v>241</v>
      </c>
      <c r="X49" s="4"/>
      <c r="Y49" s="4" t="s">
        <v>41</v>
      </c>
    </row>
    <row r="50" spans="1:25" x14ac:dyDescent="0.25">
      <c r="A50" s="19">
        <v>2025</v>
      </c>
      <c r="B50" s="4" t="s">
        <v>25</v>
      </c>
      <c r="C50" s="3" t="s">
        <v>257</v>
      </c>
      <c r="D50" s="4" t="s">
        <v>235</v>
      </c>
      <c r="E50" s="4" t="s">
        <v>2832</v>
      </c>
      <c r="F50" s="4" t="str">
        <f>TEXT(Table1[[#This Row],[Workshop Date]], "mmmm")</f>
        <v>September</v>
      </c>
      <c r="G50" s="23">
        <v>45925</v>
      </c>
      <c r="H50" s="4" t="s">
        <v>29</v>
      </c>
      <c r="I50" s="4" t="s">
        <v>48</v>
      </c>
      <c r="J50" s="3" t="s">
        <v>103</v>
      </c>
      <c r="K50" s="3" t="s">
        <v>103</v>
      </c>
      <c r="L50" s="4" t="s">
        <v>258</v>
      </c>
      <c r="M50" s="4" t="s">
        <v>33</v>
      </c>
      <c r="N50" s="3" t="s">
        <v>238</v>
      </c>
      <c r="O50" s="3" t="s">
        <v>239</v>
      </c>
      <c r="P50" s="4">
        <v>3</v>
      </c>
      <c r="Q50" s="4">
        <v>20</v>
      </c>
      <c r="R50" s="4" t="s">
        <v>36</v>
      </c>
      <c r="S50" s="4" t="s">
        <v>259</v>
      </c>
      <c r="T50" s="4" t="s">
        <v>73</v>
      </c>
      <c r="U50" s="4">
        <v>8000</v>
      </c>
      <c r="V50" s="3">
        <v>26000000</v>
      </c>
      <c r="W50" s="4" t="s">
        <v>241</v>
      </c>
      <c r="X50" s="3"/>
      <c r="Y50" s="4" t="s">
        <v>41</v>
      </c>
    </row>
    <row r="51" spans="1:25" x14ac:dyDescent="0.25">
      <c r="A51" s="19">
        <v>2025</v>
      </c>
      <c r="B51" s="4" t="s">
        <v>25</v>
      </c>
      <c r="C51" s="3" t="s">
        <v>260</v>
      </c>
      <c r="D51" s="4" t="s">
        <v>235</v>
      </c>
      <c r="E51" s="4" t="s">
        <v>2832</v>
      </c>
      <c r="F51" s="4" t="str">
        <f>TEXT(Table1[[#This Row],[Workshop Date]], "mmmm")</f>
        <v>September</v>
      </c>
      <c r="G51" s="23">
        <v>45925</v>
      </c>
      <c r="H51" s="4" t="s">
        <v>29</v>
      </c>
      <c r="I51" s="4" t="s">
        <v>48</v>
      </c>
      <c r="J51" s="3" t="s">
        <v>103</v>
      </c>
      <c r="K51" s="3" t="s">
        <v>103</v>
      </c>
      <c r="L51" s="4" t="s">
        <v>261</v>
      </c>
      <c r="M51" s="4" t="s">
        <v>33</v>
      </c>
      <c r="N51" s="3" t="s">
        <v>238</v>
      </c>
      <c r="O51" s="3" t="s">
        <v>239</v>
      </c>
      <c r="P51" s="4">
        <v>3</v>
      </c>
      <c r="Q51" s="4">
        <v>20</v>
      </c>
      <c r="R51" s="4" t="s">
        <v>36</v>
      </c>
      <c r="S51" s="4" t="s">
        <v>262</v>
      </c>
      <c r="T51" s="4" t="s">
        <v>73</v>
      </c>
      <c r="U51" s="4">
        <v>8000</v>
      </c>
      <c r="V51" s="3">
        <v>26000000</v>
      </c>
      <c r="W51" s="4" t="s">
        <v>241</v>
      </c>
      <c r="X51" s="3"/>
      <c r="Y51" s="4" t="s">
        <v>41</v>
      </c>
    </row>
    <row r="52" spans="1:25" x14ac:dyDescent="0.25">
      <c r="A52" s="19">
        <v>2025</v>
      </c>
      <c r="B52" s="3" t="s">
        <v>25</v>
      </c>
      <c r="C52" s="3" t="s">
        <v>263</v>
      </c>
      <c r="D52" s="3" t="s">
        <v>81</v>
      </c>
      <c r="E52" s="3" t="s">
        <v>2832</v>
      </c>
      <c r="F52" s="3" t="str">
        <f>TEXT(Table1[[#This Row],[Workshop Date]], "mmmm")</f>
        <v>September</v>
      </c>
      <c r="G52" s="23">
        <v>45927</v>
      </c>
      <c r="H52" s="4" t="s">
        <v>29</v>
      </c>
      <c r="I52" s="4" t="s">
        <v>96</v>
      </c>
      <c r="J52" s="3" t="s">
        <v>49</v>
      </c>
      <c r="K52" s="3" t="s">
        <v>49</v>
      </c>
      <c r="L52" s="3" t="s">
        <v>98</v>
      </c>
      <c r="M52" s="3" t="s">
        <v>33</v>
      </c>
      <c r="N52" s="3" t="s">
        <v>264</v>
      </c>
      <c r="O52" s="3" t="s">
        <v>265</v>
      </c>
      <c r="P52" s="3">
        <v>1</v>
      </c>
      <c r="Q52" s="3">
        <v>1</v>
      </c>
      <c r="R52" s="3" t="s">
        <v>71</v>
      </c>
      <c r="S52" s="3" t="s">
        <v>124</v>
      </c>
      <c r="T52" s="3" t="s">
        <v>73</v>
      </c>
      <c r="U52" s="3">
        <v>9000</v>
      </c>
      <c r="V52" s="3">
        <v>400000</v>
      </c>
      <c r="W52" s="3" t="s">
        <v>266</v>
      </c>
      <c r="X52" s="3"/>
      <c r="Y52" s="3" t="s">
        <v>41</v>
      </c>
    </row>
    <row r="53" spans="1:25" x14ac:dyDescent="0.25">
      <c r="A53" s="19">
        <v>2025</v>
      </c>
      <c r="B53" s="3" t="s">
        <v>25</v>
      </c>
      <c r="C53" s="3" t="s">
        <v>267</v>
      </c>
      <c r="D53" s="3" t="s">
        <v>149</v>
      </c>
      <c r="E53" s="3" t="s">
        <v>2832</v>
      </c>
      <c r="F53" s="3" t="str">
        <f>TEXT(Table1[[#This Row],[Workshop Date]], "mmmm")</f>
        <v>September</v>
      </c>
      <c r="G53" s="23">
        <v>45930</v>
      </c>
      <c r="H53" s="4" t="s">
        <v>29</v>
      </c>
      <c r="I53" s="4" t="s">
        <v>96</v>
      </c>
      <c r="J53" s="3" t="s">
        <v>97</v>
      </c>
      <c r="K53" s="3" t="s">
        <v>97</v>
      </c>
      <c r="L53" s="3" t="s">
        <v>98</v>
      </c>
      <c r="M53" s="3" t="s">
        <v>33</v>
      </c>
      <c r="N53" s="3" t="s">
        <v>150</v>
      </c>
      <c r="O53" s="3" t="s">
        <v>151</v>
      </c>
      <c r="P53" s="3">
        <v>1</v>
      </c>
      <c r="Q53" s="3">
        <v>30</v>
      </c>
      <c r="R53" s="3" t="s">
        <v>60</v>
      </c>
      <c r="S53" s="3" t="s">
        <v>268</v>
      </c>
      <c r="T53" s="3" t="s">
        <v>73</v>
      </c>
      <c r="U53" s="3">
        <v>10000</v>
      </c>
      <c r="V53" s="3">
        <v>1200000</v>
      </c>
      <c r="W53" s="3" t="s">
        <v>57</v>
      </c>
      <c r="X53" s="3"/>
      <c r="Y53" s="4" t="s">
        <v>41</v>
      </c>
    </row>
    <row r="54" spans="1:25" x14ac:dyDescent="0.25">
      <c r="A54" s="19">
        <v>2025</v>
      </c>
      <c r="B54" s="3" t="s">
        <v>25</v>
      </c>
      <c r="C54" s="3" t="s">
        <v>269</v>
      </c>
      <c r="D54" s="3" t="s">
        <v>149</v>
      </c>
      <c r="E54" s="3" t="s">
        <v>2832</v>
      </c>
      <c r="F54" s="3" t="str">
        <f>TEXT(Table1[[#This Row],[Workshop Date]], "mmmm")</f>
        <v>September</v>
      </c>
      <c r="G54" s="23">
        <v>45926</v>
      </c>
      <c r="H54" s="4" t="s">
        <v>29</v>
      </c>
      <c r="I54" s="3" t="s">
        <v>96</v>
      </c>
      <c r="J54" s="3" t="s">
        <v>97</v>
      </c>
      <c r="K54" s="3" t="s">
        <v>97</v>
      </c>
      <c r="L54" s="3" t="s">
        <v>98</v>
      </c>
      <c r="M54" s="3" t="s">
        <v>33</v>
      </c>
      <c r="N54" s="3" t="s">
        <v>150</v>
      </c>
      <c r="O54" s="3" t="s">
        <v>151</v>
      </c>
      <c r="P54" s="3">
        <v>1</v>
      </c>
      <c r="Q54" s="3">
        <v>20</v>
      </c>
      <c r="R54" s="3" t="s">
        <v>60</v>
      </c>
      <c r="S54" s="3" t="s">
        <v>114</v>
      </c>
      <c r="T54" s="3" t="s">
        <v>38</v>
      </c>
      <c r="U54" s="3">
        <v>0</v>
      </c>
      <c r="V54" s="3">
        <v>1200000</v>
      </c>
      <c r="W54" s="3" t="s">
        <v>57</v>
      </c>
      <c r="X54" s="3"/>
      <c r="Y54" s="4" t="s">
        <v>41</v>
      </c>
    </row>
    <row r="55" spans="1:25" x14ac:dyDescent="0.25">
      <c r="A55" s="19">
        <v>2025</v>
      </c>
      <c r="B55" s="3" t="s">
        <v>25</v>
      </c>
      <c r="C55" s="3" t="s">
        <v>270</v>
      </c>
      <c r="D55" s="3" t="s">
        <v>271</v>
      </c>
      <c r="E55" s="3" t="s">
        <v>2832</v>
      </c>
      <c r="F55" s="3" t="str">
        <f>TEXT(Table1[[#This Row],[Workshop Date]], "mmmm")</f>
        <v>September</v>
      </c>
      <c r="G55" s="23">
        <v>45929</v>
      </c>
      <c r="H55" s="4" t="s">
        <v>29</v>
      </c>
      <c r="I55" s="4" t="s">
        <v>48</v>
      </c>
      <c r="J55" s="3" t="s">
        <v>49</v>
      </c>
      <c r="K55" s="3" t="s">
        <v>49</v>
      </c>
      <c r="L55" s="3" t="s">
        <v>272</v>
      </c>
      <c r="M55" s="3" t="s">
        <v>33</v>
      </c>
      <c r="N55" s="3" t="s">
        <v>273</v>
      </c>
      <c r="O55" s="3" t="s">
        <v>274</v>
      </c>
      <c r="P55" s="3">
        <v>1</v>
      </c>
      <c r="Q55" s="3">
        <v>5</v>
      </c>
      <c r="R55" s="3" t="s">
        <v>107</v>
      </c>
      <c r="S55" s="3" t="s">
        <v>45</v>
      </c>
      <c r="T55" s="3" t="s">
        <v>38</v>
      </c>
      <c r="U55" s="3">
        <v>0</v>
      </c>
      <c r="V55" s="3">
        <v>120000</v>
      </c>
      <c r="W55" s="3" t="s">
        <v>275</v>
      </c>
      <c r="X55" s="3"/>
      <c r="Y55" s="4" t="s">
        <v>41</v>
      </c>
    </row>
    <row r="56" spans="1:25" x14ac:dyDescent="0.25">
      <c r="A56" s="19">
        <v>2025</v>
      </c>
      <c r="B56" s="3" t="s">
        <v>25</v>
      </c>
      <c r="C56" s="3" t="s">
        <v>276</v>
      </c>
      <c r="D56" s="3" t="s">
        <v>271</v>
      </c>
      <c r="E56" s="3" t="s">
        <v>2832</v>
      </c>
      <c r="F56" s="3" t="str">
        <f>TEXT(Table1[[#This Row],[Workshop Date]], "mmmm")</f>
        <v>September</v>
      </c>
      <c r="G56" s="23">
        <v>45927</v>
      </c>
      <c r="H56" s="4" t="s">
        <v>29</v>
      </c>
      <c r="I56" s="4" t="s">
        <v>48</v>
      </c>
      <c r="J56" s="3" t="s">
        <v>130</v>
      </c>
      <c r="K56" s="3" t="s">
        <v>130</v>
      </c>
      <c r="L56" s="3" t="s">
        <v>277</v>
      </c>
      <c r="M56" s="3" t="s">
        <v>33</v>
      </c>
      <c r="N56" s="3" t="s">
        <v>278</v>
      </c>
      <c r="O56" s="3" t="s">
        <v>279</v>
      </c>
      <c r="P56" s="3">
        <v>1</v>
      </c>
      <c r="Q56" s="3">
        <v>10</v>
      </c>
      <c r="R56" s="3" t="s">
        <v>107</v>
      </c>
      <c r="S56" s="3" t="s">
        <v>45</v>
      </c>
      <c r="T56" s="3" t="s">
        <v>38</v>
      </c>
      <c r="U56" s="3">
        <v>0</v>
      </c>
      <c r="V56" s="3">
        <v>240000</v>
      </c>
      <c r="W56" s="3" t="s">
        <v>277</v>
      </c>
      <c r="X56" s="3"/>
      <c r="Y56" s="4" t="s">
        <v>41</v>
      </c>
    </row>
    <row r="57" spans="1:25" x14ac:dyDescent="0.25">
      <c r="A57" s="19">
        <v>2025</v>
      </c>
      <c r="B57" s="3" t="s">
        <v>25</v>
      </c>
      <c r="C57" s="3" t="s">
        <v>280</v>
      </c>
      <c r="D57" s="3" t="s">
        <v>149</v>
      </c>
      <c r="E57" s="3" t="s">
        <v>2832</v>
      </c>
      <c r="F57" s="3" t="str">
        <f>TEXT(Table1[[#This Row],[Workshop Date]], "mmmm")</f>
        <v>September</v>
      </c>
      <c r="G57" s="23">
        <v>45929</v>
      </c>
      <c r="H57" s="4" t="s">
        <v>29</v>
      </c>
      <c r="I57" s="4" t="s">
        <v>96</v>
      </c>
      <c r="J57" s="3" t="s">
        <v>57</v>
      </c>
      <c r="K57" s="3" t="s">
        <v>57</v>
      </c>
      <c r="L57" s="3" t="s">
        <v>216</v>
      </c>
      <c r="M57" s="3" t="s">
        <v>33</v>
      </c>
      <c r="N57" s="3" t="s">
        <v>58</v>
      </c>
      <c r="O57" s="3" t="s">
        <v>59</v>
      </c>
      <c r="P57" s="3">
        <v>1</v>
      </c>
      <c r="Q57" s="3">
        <v>20</v>
      </c>
      <c r="R57" s="3" t="s">
        <v>60</v>
      </c>
      <c r="S57" s="3" t="s">
        <v>100</v>
      </c>
      <c r="T57" s="3" t="s">
        <v>73</v>
      </c>
      <c r="U57" s="3">
        <v>10000</v>
      </c>
      <c r="V57" s="3">
        <v>300000</v>
      </c>
      <c r="W57" s="3" t="s">
        <v>216</v>
      </c>
      <c r="X57" s="3"/>
      <c r="Y57" s="3" t="s">
        <v>41</v>
      </c>
    </row>
    <row r="58" spans="1:25" x14ac:dyDescent="0.25">
      <c r="A58" s="19">
        <v>2025</v>
      </c>
      <c r="B58" s="3" t="s">
        <v>25</v>
      </c>
      <c r="C58" s="3" t="s">
        <v>281</v>
      </c>
      <c r="D58" s="3" t="s">
        <v>282</v>
      </c>
      <c r="E58" s="3" t="s">
        <v>2832</v>
      </c>
      <c r="F58" s="3" t="str">
        <f>TEXT(Table1[[#This Row],[Workshop Date]], "mmmm")</f>
        <v>September</v>
      </c>
      <c r="G58" s="23">
        <v>45926</v>
      </c>
      <c r="H58" s="4" t="s">
        <v>29</v>
      </c>
      <c r="I58" s="4" t="s">
        <v>48</v>
      </c>
      <c r="J58" s="3" t="s">
        <v>57</v>
      </c>
      <c r="K58" s="3" t="s">
        <v>57</v>
      </c>
      <c r="L58" s="3" t="s">
        <v>57</v>
      </c>
      <c r="M58" s="3" t="s">
        <v>33</v>
      </c>
      <c r="N58" s="3" t="s">
        <v>161</v>
      </c>
      <c r="O58" s="3" t="s">
        <v>162</v>
      </c>
      <c r="P58" s="3">
        <v>1</v>
      </c>
      <c r="Q58" s="3">
        <v>20</v>
      </c>
      <c r="R58" s="3" t="s">
        <v>163</v>
      </c>
      <c r="S58" s="3" t="s">
        <v>45</v>
      </c>
      <c r="T58" s="3" t="s">
        <v>38</v>
      </c>
      <c r="U58" s="3">
        <v>0</v>
      </c>
      <c r="V58" s="3">
        <v>1200000</v>
      </c>
      <c r="W58" s="3" t="s">
        <v>57</v>
      </c>
      <c r="X58" s="3"/>
      <c r="Y58" s="3" t="s">
        <v>41</v>
      </c>
    </row>
    <row r="59" spans="1:25" x14ac:dyDescent="0.25">
      <c r="A59" s="19">
        <v>2025</v>
      </c>
      <c r="B59" s="3" t="s">
        <v>25</v>
      </c>
      <c r="C59" s="3" t="s">
        <v>283</v>
      </c>
      <c r="D59" s="3" t="s">
        <v>284</v>
      </c>
      <c r="E59" s="3" t="s">
        <v>2832</v>
      </c>
      <c r="F59" s="3" t="str">
        <f>TEXT(Table1[[#This Row],[Workshop Date]], "mmmm")</f>
        <v>September</v>
      </c>
      <c r="G59" s="23">
        <v>45927</v>
      </c>
      <c r="H59" s="4" t="s">
        <v>29</v>
      </c>
      <c r="I59" s="4" t="s">
        <v>96</v>
      </c>
      <c r="J59" s="3" t="s">
        <v>97</v>
      </c>
      <c r="K59" s="3" t="s">
        <v>97</v>
      </c>
      <c r="L59" s="3" t="s">
        <v>285</v>
      </c>
      <c r="M59" s="3" t="s">
        <v>33</v>
      </c>
      <c r="N59" s="3" t="s">
        <v>286</v>
      </c>
      <c r="O59" s="3" t="s">
        <v>287</v>
      </c>
      <c r="P59" s="3">
        <v>1</v>
      </c>
      <c r="Q59" s="3">
        <v>30</v>
      </c>
      <c r="R59" s="3" t="s">
        <v>163</v>
      </c>
      <c r="S59" s="3" t="s">
        <v>288</v>
      </c>
      <c r="T59" s="3" t="s">
        <v>73</v>
      </c>
      <c r="U59" s="3">
        <v>8000</v>
      </c>
      <c r="V59" s="3"/>
      <c r="W59" s="3" t="s">
        <v>54</v>
      </c>
      <c r="X59" s="3"/>
      <c r="Y59" s="3" t="s">
        <v>41</v>
      </c>
    </row>
    <row r="60" spans="1:25" x14ac:dyDescent="0.25">
      <c r="A60" s="19">
        <v>2025</v>
      </c>
      <c r="B60" s="3" t="s">
        <v>25</v>
      </c>
      <c r="C60" s="3" t="s">
        <v>289</v>
      </c>
      <c r="D60" s="3" t="s">
        <v>95</v>
      </c>
      <c r="E60" s="3" t="s">
        <v>2832</v>
      </c>
      <c r="F60" s="3" t="str">
        <f>TEXT(Table1[[#This Row],[Workshop Date]], "mmmm")</f>
        <v>September</v>
      </c>
      <c r="G60" s="23">
        <v>45930</v>
      </c>
      <c r="H60" s="4" t="s">
        <v>29</v>
      </c>
      <c r="I60" s="4" t="s">
        <v>96</v>
      </c>
      <c r="J60" s="3" t="s">
        <v>97</v>
      </c>
      <c r="K60" s="3" t="s">
        <v>97</v>
      </c>
      <c r="L60" s="3" t="s">
        <v>212</v>
      </c>
      <c r="M60" s="3" t="s">
        <v>33</v>
      </c>
      <c r="N60" s="3" t="s">
        <v>290</v>
      </c>
      <c r="O60" s="3" t="s">
        <v>291</v>
      </c>
      <c r="P60" s="3">
        <v>1</v>
      </c>
      <c r="Q60" s="3">
        <v>20</v>
      </c>
      <c r="R60" s="3" t="s">
        <v>60</v>
      </c>
      <c r="S60" s="3" t="s">
        <v>100</v>
      </c>
      <c r="T60" s="3" t="s">
        <v>73</v>
      </c>
      <c r="U60" s="3">
        <v>10000</v>
      </c>
      <c r="V60" s="3"/>
      <c r="W60" s="3" t="s">
        <v>54</v>
      </c>
      <c r="X60" s="3"/>
      <c r="Y60" s="3" t="s">
        <v>41</v>
      </c>
    </row>
    <row r="61" spans="1:25" x14ac:dyDescent="0.25">
      <c r="A61" s="19">
        <v>2025</v>
      </c>
      <c r="B61" s="3" t="s">
        <v>25</v>
      </c>
      <c r="C61" s="3" t="s">
        <v>292</v>
      </c>
      <c r="D61" s="3" t="s">
        <v>293</v>
      </c>
      <c r="E61" s="3" t="s">
        <v>2832</v>
      </c>
      <c r="F61" s="3" t="str">
        <f>TEXT(Table1[[#This Row],[Workshop Date]], "mmmm")</f>
        <v>September</v>
      </c>
      <c r="G61" s="23">
        <v>45926</v>
      </c>
      <c r="H61" s="4" t="s">
        <v>29</v>
      </c>
      <c r="I61" s="4" t="s">
        <v>96</v>
      </c>
      <c r="J61" s="3" t="s">
        <v>49</v>
      </c>
      <c r="K61" s="3" t="s">
        <v>49</v>
      </c>
      <c r="L61" s="3" t="s">
        <v>185</v>
      </c>
      <c r="M61" s="3" t="s">
        <v>33</v>
      </c>
      <c r="N61" s="3" t="s">
        <v>294</v>
      </c>
      <c r="O61" s="3" t="s">
        <v>295</v>
      </c>
      <c r="P61" s="3">
        <v>1</v>
      </c>
      <c r="Q61" s="3">
        <v>20</v>
      </c>
      <c r="R61" s="3" t="s">
        <v>296</v>
      </c>
      <c r="S61" s="3" t="s">
        <v>124</v>
      </c>
      <c r="T61" s="3" t="s">
        <v>73</v>
      </c>
      <c r="U61" s="3">
        <v>9000</v>
      </c>
      <c r="V61" s="3">
        <v>100000</v>
      </c>
      <c r="W61" s="3" t="s">
        <v>185</v>
      </c>
      <c r="X61" s="3"/>
      <c r="Y61" s="3" t="s">
        <v>41</v>
      </c>
    </row>
    <row r="62" spans="1:25" x14ac:dyDescent="0.25">
      <c r="A62" s="19">
        <v>2025</v>
      </c>
      <c r="B62" s="3" t="s">
        <v>25</v>
      </c>
      <c r="C62" s="3" t="s">
        <v>297</v>
      </c>
      <c r="D62" s="3" t="s">
        <v>47</v>
      </c>
      <c r="E62" s="3" t="s">
        <v>2832</v>
      </c>
      <c r="F62" s="3" t="str">
        <f>TEXT(Table1[[#This Row],[Workshop Date]], "mmmm")</f>
        <v>September</v>
      </c>
      <c r="G62" s="23">
        <v>45926</v>
      </c>
      <c r="H62" s="24" t="s">
        <v>442</v>
      </c>
      <c r="I62" s="4" t="s">
        <v>201</v>
      </c>
      <c r="J62" s="3" t="s">
        <v>31</v>
      </c>
      <c r="K62" s="3" t="s">
        <v>31</v>
      </c>
      <c r="L62" s="3" t="s">
        <v>285</v>
      </c>
      <c r="M62" s="3" t="s">
        <v>33</v>
      </c>
      <c r="N62" s="3" t="s">
        <v>298</v>
      </c>
      <c r="O62" s="3" t="s">
        <v>299</v>
      </c>
      <c r="P62" s="3">
        <v>1</v>
      </c>
      <c r="Q62" s="3">
        <v>25</v>
      </c>
      <c r="R62" s="3" t="s">
        <v>300</v>
      </c>
      <c r="S62" s="3" t="s">
        <v>301</v>
      </c>
      <c r="T62" s="3" t="s">
        <v>38</v>
      </c>
      <c r="U62" s="3">
        <v>0</v>
      </c>
      <c r="V62" s="3"/>
      <c r="W62" s="3" t="s">
        <v>54</v>
      </c>
      <c r="X62" s="3"/>
      <c r="Y62" s="3" t="s">
        <v>207</v>
      </c>
    </row>
    <row r="63" spans="1:25" x14ac:dyDescent="0.25">
      <c r="A63" s="19">
        <v>2025</v>
      </c>
      <c r="B63" s="4" t="s">
        <v>25</v>
      </c>
      <c r="C63" s="3" t="s">
        <v>297</v>
      </c>
      <c r="D63" s="4" t="s">
        <v>47</v>
      </c>
      <c r="E63" s="4" t="s">
        <v>2832</v>
      </c>
      <c r="F63" s="4" t="str">
        <f>TEXT(Table1[[#This Row],[Workshop Date]], "mmmm")</f>
        <v>October</v>
      </c>
      <c r="G63" s="20">
        <v>45939</v>
      </c>
      <c r="H63" s="24" t="s">
        <v>442</v>
      </c>
      <c r="I63" s="4" t="s">
        <v>201</v>
      </c>
      <c r="J63" s="3" t="s">
        <v>31</v>
      </c>
      <c r="K63" s="3" t="s">
        <v>31</v>
      </c>
      <c r="L63" s="4" t="s">
        <v>303</v>
      </c>
      <c r="M63" s="4" t="s">
        <v>33</v>
      </c>
      <c r="N63" s="3" t="s">
        <v>298</v>
      </c>
      <c r="O63" s="3" t="s">
        <v>304</v>
      </c>
      <c r="P63" s="4">
        <v>1</v>
      </c>
      <c r="Q63" s="4">
        <v>15</v>
      </c>
      <c r="R63" s="4" t="s">
        <v>300</v>
      </c>
      <c r="S63" s="4" t="s">
        <v>37</v>
      </c>
      <c r="T63" s="4" t="s">
        <v>38</v>
      </c>
      <c r="U63" s="4">
        <v>0</v>
      </c>
      <c r="V63" s="3">
        <v>0</v>
      </c>
      <c r="W63" s="4" t="s">
        <v>305</v>
      </c>
      <c r="X63" s="4"/>
      <c r="Y63" s="4" t="s">
        <v>207</v>
      </c>
    </row>
    <row r="64" spans="1:25" x14ac:dyDescent="0.25">
      <c r="A64" s="19">
        <v>2025</v>
      </c>
      <c r="B64" s="4" t="s">
        <v>25</v>
      </c>
      <c r="C64" s="3" t="s">
        <v>306</v>
      </c>
      <c r="D64" s="4" t="s">
        <v>307</v>
      </c>
      <c r="E64" s="4" t="s">
        <v>2832</v>
      </c>
      <c r="F64" s="4" t="str">
        <f>TEXT(Table1[[#This Row],[Workshop Date]], "mmmm")</f>
        <v>October</v>
      </c>
      <c r="G64" s="20">
        <v>45943</v>
      </c>
      <c r="H64" s="4" t="s">
        <v>29</v>
      </c>
      <c r="I64" s="4" t="s">
        <v>48</v>
      </c>
      <c r="J64" s="3" t="s">
        <v>49</v>
      </c>
      <c r="K64" s="3" t="s">
        <v>49</v>
      </c>
      <c r="L64" s="4" t="s">
        <v>308</v>
      </c>
      <c r="M64" s="4" t="s">
        <v>33</v>
      </c>
      <c r="N64" s="3" t="s">
        <v>309</v>
      </c>
      <c r="O64" s="3" t="s">
        <v>310</v>
      </c>
      <c r="P64" s="4">
        <v>1</v>
      </c>
      <c r="Q64" s="4">
        <v>15</v>
      </c>
      <c r="R64" s="4" t="s">
        <v>311</v>
      </c>
      <c r="S64" s="4" t="s">
        <v>45</v>
      </c>
      <c r="T64" s="4" t="s">
        <v>38</v>
      </c>
      <c r="U64" s="4">
        <v>0</v>
      </c>
      <c r="V64" s="3">
        <v>657346</v>
      </c>
      <c r="W64" s="4" t="s">
        <v>312</v>
      </c>
      <c r="X64" s="4"/>
      <c r="Y64" s="4" t="s">
        <v>41</v>
      </c>
    </row>
    <row r="65" spans="1:25" x14ac:dyDescent="0.25">
      <c r="A65" s="19">
        <v>2025</v>
      </c>
      <c r="B65" s="4" t="s">
        <v>25</v>
      </c>
      <c r="C65" s="3" t="s">
        <v>313</v>
      </c>
      <c r="D65" s="4" t="s">
        <v>224</v>
      </c>
      <c r="E65" s="4" t="s">
        <v>2832</v>
      </c>
      <c r="F65" s="4" t="str">
        <f>TEXT(Table1[[#This Row],[Workshop Date]], "mmmm")</f>
        <v>October</v>
      </c>
      <c r="G65" s="20">
        <v>45944</v>
      </c>
      <c r="H65" s="24" t="s">
        <v>442</v>
      </c>
      <c r="I65" s="4" t="s">
        <v>201</v>
      </c>
      <c r="J65" s="3" t="s">
        <v>236</v>
      </c>
      <c r="K65" s="3" t="s">
        <v>236</v>
      </c>
      <c r="L65" s="4" t="s">
        <v>314</v>
      </c>
      <c r="M65" s="4" t="s">
        <v>33</v>
      </c>
      <c r="N65" s="3" t="s">
        <v>315</v>
      </c>
      <c r="O65" s="3" t="s">
        <v>316</v>
      </c>
      <c r="P65" s="4">
        <v>1</v>
      </c>
      <c r="Q65" s="4">
        <v>5</v>
      </c>
      <c r="R65" s="4" t="s">
        <v>163</v>
      </c>
      <c r="S65" s="4" t="s">
        <v>37</v>
      </c>
      <c r="T65" s="4" t="s">
        <v>38</v>
      </c>
      <c r="U65" s="4">
        <v>0</v>
      </c>
      <c r="V65" s="3">
        <v>0</v>
      </c>
      <c r="W65" s="4" t="s">
        <v>314</v>
      </c>
      <c r="X65" s="4"/>
      <c r="Y65" s="4" t="s">
        <v>207</v>
      </c>
    </row>
    <row r="66" spans="1:25" x14ac:dyDescent="0.25">
      <c r="A66" s="19">
        <v>2025</v>
      </c>
      <c r="B66" s="4" t="s">
        <v>25</v>
      </c>
      <c r="C66" s="3" t="s">
        <v>317</v>
      </c>
      <c r="D66" s="4" t="s">
        <v>149</v>
      </c>
      <c r="E66" s="4" t="s">
        <v>2832</v>
      </c>
      <c r="F66" s="4" t="str">
        <f>TEXT(Table1[[#This Row],[Workshop Date]], "mmmm")</f>
        <v>October</v>
      </c>
      <c r="G66" s="20">
        <v>45945</v>
      </c>
      <c r="H66" s="4" t="s">
        <v>29</v>
      </c>
      <c r="I66" s="4" t="s">
        <v>30</v>
      </c>
      <c r="J66" s="3" t="s">
        <v>57</v>
      </c>
      <c r="K66" s="3" t="s">
        <v>57</v>
      </c>
      <c r="L66" s="4" t="s">
        <v>57</v>
      </c>
      <c r="M66" s="4" t="s">
        <v>33</v>
      </c>
      <c r="N66" s="3" t="s">
        <v>150</v>
      </c>
      <c r="O66" s="3" t="s">
        <v>151</v>
      </c>
      <c r="P66" s="4">
        <v>1</v>
      </c>
      <c r="Q66" s="4">
        <v>15</v>
      </c>
      <c r="R66" s="4" t="s">
        <v>60</v>
      </c>
      <c r="S66" s="4" t="s">
        <v>37</v>
      </c>
      <c r="T66" s="4" t="s">
        <v>38</v>
      </c>
      <c r="U66" s="4">
        <v>0</v>
      </c>
      <c r="V66" s="3">
        <v>1131912</v>
      </c>
      <c r="W66" s="4" t="s">
        <v>57</v>
      </c>
      <c r="X66" s="4"/>
      <c r="Y66" s="4" t="s">
        <v>41</v>
      </c>
    </row>
    <row r="67" spans="1:25" x14ac:dyDescent="0.25">
      <c r="A67" s="19">
        <v>2025</v>
      </c>
      <c r="B67" s="4" t="s">
        <v>25</v>
      </c>
      <c r="C67" s="3" t="s">
        <v>318</v>
      </c>
      <c r="D67" s="4" t="s">
        <v>56</v>
      </c>
      <c r="E67" s="4" t="s">
        <v>2832</v>
      </c>
      <c r="F67" s="4" t="str">
        <f>TEXT(Table1[[#This Row],[Workshop Date]], "mmmm")</f>
        <v>October</v>
      </c>
      <c r="G67" s="20">
        <v>45953</v>
      </c>
      <c r="H67" s="4" t="s">
        <v>29</v>
      </c>
      <c r="I67" s="4" t="s">
        <v>48</v>
      </c>
      <c r="J67" s="3" t="s">
        <v>49</v>
      </c>
      <c r="K67" s="3" t="s">
        <v>49</v>
      </c>
      <c r="L67" s="4" t="s">
        <v>54</v>
      </c>
      <c r="M67" s="4" t="s">
        <v>33</v>
      </c>
      <c r="N67" s="3" t="s">
        <v>231</v>
      </c>
      <c r="O67" s="3" t="s">
        <v>319</v>
      </c>
      <c r="P67" s="4">
        <v>1</v>
      </c>
      <c r="Q67" s="4">
        <v>5</v>
      </c>
      <c r="R67" s="4" t="s">
        <v>60</v>
      </c>
      <c r="S67" s="4" t="s">
        <v>37</v>
      </c>
      <c r="T67" s="4" t="s">
        <v>38</v>
      </c>
      <c r="U67" s="4">
        <v>0</v>
      </c>
      <c r="V67" s="3">
        <v>854059</v>
      </c>
      <c r="W67" s="4" t="s">
        <v>54</v>
      </c>
      <c r="X67" s="4"/>
      <c r="Y67" s="4" t="s">
        <v>41</v>
      </c>
    </row>
    <row r="68" spans="1:25" x14ac:dyDescent="0.25">
      <c r="A68" s="19">
        <v>2025</v>
      </c>
      <c r="B68" s="4" t="s">
        <v>25</v>
      </c>
      <c r="C68" s="3" t="s">
        <v>320</v>
      </c>
      <c r="D68" s="4" t="s">
        <v>56</v>
      </c>
      <c r="E68" s="4" t="s">
        <v>2832</v>
      </c>
      <c r="F68" s="4" t="str">
        <f>TEXT(Table1[[#This Row],[Workshop Date]], "mmmm")</f>
        <v>October</v>
      </c>
      <c r="G68" s="20">
        <v>45953</v>
      </c>
      <c r="H68" s="4" t="s">
        <v>29</v>
      </c>
      <c r="I68" s="4" t="s">
        <v>48</v>
      </c>
      <c r="J68" s="3" t="s">
        <v>236</v>
      </c>
      <c r="K68" s="3" t="s">
        <v>236</v>
      </c>
      <c r="L68" s="4" t="s">
        <v>321</v>
      </c>
      <c r="M68" s="4" t="s">
        <v>33</v>
      </c>
      <c r="N68" s="3" t="s">
        <v>322</v>
      </c>
      <c r="O68" s="3" t="s">
        <v>323</v>
      </c>
      <c r="P68" s="4">
        <v>1</v>
      </c>
      <c r="Q68" s="4">
        <v>10</v>
      </c>
      <c r="R68" s="4" t="s">
        <v>60</v>
      </c>
      <c r="S68" s="4" t="s">
        <v>37</v>
      </c>
      <c r="T68" s="4" t="s">
        <v>38</v>
      </c>
      <c r="U68" s="4">
        <v>0</v>
      </c>
      <c r="V68" s="3">
        <v>381287</v>
      </c>
      <c r="W68" s="4" t="s">
        <v>321</v>
      </c>
      <c r="X68" s="4"/>
      <c r="Y68" s="4" t="s">
        <v>41</v>
      </c>
    </row>
    <row r="69" spans="1:25" x14ac:dyDescent="0.25">
      <c r="A69" s="19">
        <v>2025</v>
      </c>
      <c r="B69" s="4" t="s">
        <v>25</v>
      </c>
      <c r="C69" s="3" t="s">
        <v>324</v>
      </c>
      <c r="D69" s="4" t="s">
        <v>325</v>
      </c>
      <c r="E69" s="4" t="s">
        <v>2832</v>
      </c>
      <c r="F69" s="4" t="str">
        <f>TEXT(Table1[[#This Row],[Workshop Date]], "mmmm")</f>
        <v>October</v>
      </c>
      <c r="G69" s="20">
        <v>45955</v>
      </c>
      <c r="H69" s="4" t="s">
        <v>29</v>
      </c>
      <c r="I69" s="4" t="s">
        <v>48</v>
      </c>
      <c r="J69" s="3" t="s">
        <v>211</v>
      </c>
      <c r="K69" s="3" t="s">
        <v>211</v>
      </c>
      <c r="L69" s="4" t="s">
        <v>212</v>
      </c>
      <c r="M69" s="4" t="s">
        <v>33</v>
      </c>
      <c r="N69" s="3" t="s">
        <v>326</v>
      </c>
      <c r="O69" s="3" t="s">
        <v>327</v>
      </c>
      <c r="P69" s="4">
        <v>1</v>
      </c>
      <c r="Q69" s="4">
        <v>40</v>
      </c>
      <c r="R69" s="4" t="s">
        <v>107</v>
      </c>
      <c r="S69" s="4" t="s">
        <v>45</v>
      </c>
      <c r="T69" s="4" t="s">
        <v>38</v>
      </c>
      <c r="U69" s="4">
        <v>0</v>
      </c>
      <c r="V69" s="3">
        <v>1116346</v>
      </c>
      <c r="W69" s="4" t="s">
        <v>328</v>
      </c>
      <c r="X69" s="4"/>
      <c r="Y69" s="4" t="s">
        <v>41</v>
      </c>
    </row>
    <row r="70" spans="1:25" x14ac:dyDescent="0.25">
      <c r="A70" s="19">
        <v>2025</v>
      </c>
      <c r="B70" s="4" t="s">
        <v>25</v>
      </c>
      <c r="C70" s="25" t="s">
        <v>329</v>
      </c>
      <c r="D70" s="4" t="s">
        <v>47</v>
      </c>
      <c r="E70" s="4" t="s">
        <v>2832</v>
      </c>
      <c r="F70" s="4" t="str">
        <f>TEXT(Table1[[#This Row],[Workshop Date]], "mmmm")</f>
        <v>October</v>
      </c>
      <c r="G70" s="20">
        <v>45954</v>
      </c>
      <c r="H70" s="4" t="s">
        <v>29</v>
      </c>
      <c r="I70" s="4" t="s">
        <v>30</v>
      </c>
      <c r="J70" s="3" t="s">
        <v>211</v>
      </c>
      <c r="K70" s="3" t="s">
        <v>211</v>
      </c>
      <c r="L70" s="4" t="s">
        <v>330</v>
      </c>
      <c r="M70" s="4" t="s">
        <v>33</v>
      </c>
      <c r="N70" s="25" t="s">
        <v>331</v>
      </c>
      <c r="O70" s="3" t="s">
        <v>332</v>
      </c>
      <c r="P70" s="4">
        <v>1</v>
      </c>
      <c r="Q70" s="4">
        <v>2</v>
      </c>
      <c r="R70" s="4" t="s">
        <v>333</v>
      </c>
      <c r="S70" s="4" t="s">
        <v>37</v>
      </c>
      <c r="T70" s="4" t="s">
        <v>38</v>
      </c>
      <c r="U70" s="4">
        <v>0</v>
      </c>
      <c r="V70" s="3">
        <v>738703</v>
      </c>
      <c r="W70" s="4" t="s">
        <v>334</v>
      </c>
      <c r="X70" s="4"/>
      <c r="Y70" s="4" t="s">
        <v>41</v>
      </c>
    </row>
    <row r="71" spans="1:25" x14ac:dyDescent="0.25">
      <c r="A71" s="19">
        <v>2025</v>
      </c>
      <c r="B71" s="4" t="s">
        <v>25</v>
      </c>
      <c r="C71" s="25" t="s">
        <v>335</v>
      </c>
      <c r="D71" s="4" t="s">
        <v>47</v>
      </c>
      <c r="E71" s="4" t="s">
        <v>2832</v>
      </c>
      <c r="F71" s="4" t="str">
        <f>TEXT(Table1[[#This Row],[Workshop Date]], "mmmm")</f>
        <v>October</v>
      </c>
      <c r="G71" s="20">
        <v>45954</v>
      </c>
      <c r="H71" s="24" t="s">
        <v>442</v>
      </c>
      <c r="I71" s="4" t="s">
        <v>201</v>
      </c>
      <c r="J71" s="3" t="s">
        <v>49</v>
      </c>
      <c r="K71" s="3" t="s">
        <v>49</v>
      </c>
      <c r="L71" s="4" t="s">
        <v>308</v>
      </c>
      <c r="M71" s="4" t="s">
        <v>33</v>
      </c>
      <c r="N71" s="3" t="s">
        <v>336</v>
      </c>
      <c r="O71" s="3" t="s">
        <v>337</v>
      </c>
      <c r="P71" s="4">
        <v>1</v>
      </c>
      <c r="Q71" s="4">
        <v>5</v>
      </c>
      <c r="R71" s="4" t="s">
        <v>333</v>
      </c>
      <c r="S71" s="4" t="s">
        <v>37</v>
      </c>
      <c r="T71" s="4" t="s">
        <v>38</v>
      </c>
      <c r="U71" s="4">
        <v>0</v>
      </c>
      <c r="V71" s="3">
        <v>0</v>
      </c>
      <c r="W71" s="4" t="s">
        <v>54</v>
      </c>
      <c r="X71" s="4"/>
      <c r="Y71" s="4" t="s">
        <v>207</v>
      </c>
    </row>
    <row r="72" spans="1:25" x14ac:dyDescent="0.25">
      <c r="A72" s="19">
        <v>2025</v>
      </c>
      <c r="B72" s="4" t="s">
        <v>25</v>
      </c>
      <c r="C72" s="3" t="s">
        <v>338</v>
      </c>
      <c r="D72" s="4" t="s">
        <v>129</v>
      </c>
      <c r="E72" s="4" t="s">
        <v>2832</v>
      </c>
      <c r="F72" s="4" t="str">
        <f>TEXT(Table1[[#This Row],[Workshop Date]], "mmmm")</f>
        <v>November</v>
      </c>
      <c r="G72" s="20">
        <v>45962</v>
      </c>
      <c r="H72" s="4" t="s">
        <v>29</v>
      </c>
      <c r="I72" s="4" t="s">
        <v>48</v>
      </c>
      <c r="J72" s="3" t="s">
        <v>130</v>
      </c>
      <c r="K72" s="3" t="s">
        <v>130</v>
      </c>
      <c r="L72" s="4" t="s">
        <v>131</v>
      </c>
      <c r="M72" s="4" t="s">
        <v>33</v>
      </c>
      <c r="N72" s="3" t="s">
        <v>340</v>
      </c>
      <c r="O72" s="3" t="s">
        <v>341</v>
      </c>
      <c r="P72" s="4">
        <v>1</v>
      </c>
      <c r="Q72" s="4">
        <v>50</v>
      </c>
      <c r="R72" s="4" t="s">
        <v>296</v>
      </c>
      <c r="S72" s="4" t="s">
        <v>45</v>
      </c>
      <c r="T72" s="4" t="s">
        <v>38</v>
      </c>
      <c r="U72" s="4">
        <v>0</v>
      </c>
      <c r="V72" s="3">
        <v>161330</v>
      </c>
      <c r="W72" s="4" t="s">
        <v>342</v>
      </c>
      <c r="X72" s="4"/>
      <c r="Y72" s="4" t="s">
        <v>41</v>
      </c>
    </row>
    <row r="73" spans="1:25" x14ac:dyDescent="0.25">
      <c r="A73" s="19">
        <v>2025</v>
      </c>
      <c r="B73" s="4" t="s">
        <v>25</v>
      </c>
      <c r="C73" s="3" t="s">
        <v>343</v>
      </c>
      <c r="D73" s="4" t="s">
        <v>27</v>
      </c>
      <c r="E73" s="4" t="s">
        <v>2832</v>
      </c>
      <c r="F73" s="4" t="str">
        <f>TEXT(Table1[[#This Row],[Workshop Date]], "mmmm")</f>
        <v>November</v>
      </c>
      <c r="G73" s="20">
        <v>45967</v>
      </c>
      <c r="H73" s="24" t="s">
        <v>442</v>
      </c>
      <c r="I73" s="4" t="s">
        <v>201</v>
      </c>
      <c r="J73" s="3" t="s">
        <v>57</v>
      </c>
      <c r="K73" s="3" t="s">
        <v>57</v>
      </c>
      <c r="L73" s="4" t="s">
        <v>57</v>
      </c>
      <c r="M73" s="4" t="s">
        <v>33</v>
      </c>
      <c r="N73" s="3" t="s">
        <v>344</v>
      </c>
      <c r="O73" s="3" t="s">
        <v>345</v>
      </c>
      <c r="P73" s="4">
        <v>1</v>
      </c>
      <c r="Q73" s="4">
        <v>10</v>
      </c>
      <c r="R73" s="4" t="s">
        <v>311</v>
      </c>
      <c r="S73" s="4" t="s">
        <v>114</v>
      </c>
      <c r="T73" s="4" t="s">
        <v>38</v>
      </c>
      <c r="U73" s="4">
        <v>0</v>
      </c>
      <c r="V73" s="3">
        <v>0</v>
      </c>
      <c r="W73" s="4" t="s">
        <v>57</v>
      </c>
      <c r="X73" s="4"/>
      <c r="Y73" s="4" t="s">
        <v>207</v>
      </c>
    </row>
    <row r="74" spans="1:25" x14ac:dyDescent="0.25">
      <c r="A74" s="19">
        <v>2025</v>
      </c>
      <c r="B74" s="4" t="s">
        <v>25</v>
      </c>
      <c r="C74" s="3" t="s">
        <v>346</v>
      </c>
      <c r="D74" s="4" t="s">
        <v>27</v>
      </c>
      <c r="E74" s="4" t="s">
        <v>2832</v>
      </c>
      <c r="F74" s="4" t="str">
        <f>TEXT(Table1[[#This Row],[Workshop Date]], "mmmm")</f>
        <v>November</v>
      </c>
      <c r="G74" s="20">
        <v>45967</v>
      </c>
      <c r="H74" s="24" t="s">
        <v>442</v>
      </c>
      <c r="I74" s="4" t="s">
        <v>201</v>
      </c>
      <c r="J74" s="3" t="s">
        <v>31</v>
      </c>
      <c r="K74" s="3" t="s">
        <v>31</v>
      </c>
      <c r="L74" s="4" t="s">
        <v>32</v>
      </c>
      <c r="M74" s="4" t="s">
        <v>33</v>
      </c>
      <c r="N74" s="3" t="s">
        <v>347</v>
      </c>
      <c r="O74" s="3" t="s">
        <v>348</v>
      </c>
      <c r="P74" s="4">
        <v>1</v>
      </c>
      <c r="Q74" s="4">
        <v>10</v>
      </c>
      <c r="R74" s="4" t="s">
        <v>311</v>
      </c>
      <c r="S74" s="4" t="s">
        <v>114</v>
      </c>
      <c r="T74" s="4" t="s">
        <v>38</v>
      </c>
      <c r="U74" s="4">
        <v>0</v>
      </c>
      <c r="V74" s="3">
        <v>0</v>
      </c>
      <c r="W74" s="4" t="s">
        <v>32</v>
      </c>
      <c r="X74" s="4"/>
      <c r="Y74" s="4" t="s">
        <v>207</v>
      </c>
    </row>
    <row r="75" spans="1:25" x14ac:dyDescent="0.25">
      <c r="A75" s="19">
        <v>2025</v>
      </c>
      <c r="B75" s="4" t="s">
        <v>25</v>
      </c>
      <c r="C75" s="3" t="s">
        <v>349</v>
      </c>
      <c r="D75" s="4" t="s">
        <v>27</v>
      </c>
      <c r="E75" s="4" t="s">
        <v>2832</v>
      </c>
      <c r="F75" s="4" t="str">
        <f>TEXT(Table1[[#This Row],[Workshop Date]], "mmmm")</f>
        <v>November</v>
      </c>
      <c r="G75" s="20">
        <v>45967</v>
      </c>
      <c r="H75" s="24" t="s">
        <v>442</v>
      </c>
      <c r="I75" s="4" t="s">
        <v>201</v>
      </c>
      <c r="J75" s="3" t="s">
        <v>57</v>
      </c>
      <c r="K75" s="3" t="s">
        <v>57</v>
      </c>
      <c r="L75" s="4" t="s">
        <v>57</v>
      </c>
      <c r="M75" s="4" t="s">
        <v>33</v>
      </c>
      <c r="N75" s="3" t="s">
        <v>350</v>
      </c>
      <c r="O75" s="3" t="s">
        <v>351</v>
      </c>
      <c r="P75" s="4">
        <v>1</v>
      </c>
      <c r="Q75" s="4">
        <v>10</v>
      </c>
      <c r="R75" s="4" t="s">
        <v>311</v>
      </c>
      <c r="S75" s="4" t="s">
        <v>114</v>
      </c>
      <c r="T75" s="4" t="s">
        <v>38</v>
      </c>
      <c r="U75" s="4">
        <v>0</v>
      </c>
      <c r="V75" s="3">
        <v>0</v>
      </c>
      <c r="W75" s="4" t="s">
        <v>57</v>
      </c>
      <c r="X75" s="4"/>
      <c r="Y75" s="4" t="s">
        <v>207</v>
      </c>
    </row>
    <row r="76" spans="1:25" x14ac:dyDescent="0.25">
      <c r="A76" s="19">
        <v>2025</v>
      </c>
      <c r="B76" s="4" t="s">
        <v>25</v>
      </c>
      <c r="C76" s="3" t="s">
        <v>352</v>
      </c>
      <c r="D76" s="4" t="s">
        <v>76</v>
      </c>
      <c r="E76" s="4" t="s">
        <v>2832</v>
      </c>
      <c r="F76" s="4" t="str">
        <f>TEXT(Table1[[#This Row],[Workshop Date]], "mmmm")</f>
        <v>November</v>
      </c>
      <c r="G76" s="20">
        <v>45972</v>
      </c>
      <c r="H76" s="4" t="s">
        <v>29</v>
      </c>
      <c r="I76" s="4" t="s">
        <v>30</v>
      </c>
      <c r="J76" s="3" t="s">
        <v>31</v>
      </c>
      <c r="K76" s="3" t="s">
        <v>31</v>
      </c>
      <c r="L76" s="4" t="s">
        <v>32</v>
      </c>
      <c r="M76" s="4" t="s">
        <v>33</v>
      </c>
      <c r="N76" s="3" t="s">
        <v>77</v>
      </c>
      <c r="O76" s="3" t="s">
        <v>353</v>
      </c>
      <c r="P76" s="4">
        <v>1</v>
      </c>
      <c r="Q76" s="4">
        <v>10</v>
      </c>
      <c r="R76" s="4" t="s">
        <v>354</v>
      </c>
      <c r="S76" s="4" t="s">
        <v>45</v>
      </c>
      <c r="T76" s="4" t="s">
        <v>38</v>
      </c>
      <c r="U76" s="4">
        <v>0</v>
      </c>
      <c r="V76" s="3">
        <v>444894</v>
      </c>
      <c r="W76" s="4" t="s">
        <v>32</v>
      </c>
      <c r="X76" s="4"/>
      <c r="Y76" s="4" t="s">
        <v>41</v>
      </c>
    </row>
    <row r="77" spans="1:25" x14ac:dyDescent="0.25">
      <c r="A77" s="19">
        <v>2025</v>
      </c>
      <c r="B77" s="4" t="s">
        <v>25</v>
      </c>
      <c r="C77" s="3" t="s">
        <v>355</v>
      </c>
      <c r="D77" s="4" t="s">
        <v>76</v>
      </c>
      <c r="E77" s="4" t="s">
        <v>2832</v>
      </c>
      <c r="F77" s="4" t="str">
        <f>TEXT(Table1[[#This Row],[Workshop Date]], "mmmm")</f>
        <v>November</v>
      </c>
      <c r="G77" s="20">
        <v>45974</v>
      </c>
      <c r="H77" s="4" t="s">
        <v>29</v>
      </c>
      <c r="I77" s="4" t="s">
        <v>96</v>
      </c>
      <c r="J77" s="3" t="s">
        <v>49</v>
      </c>
      <c r="K77" s="3" t="s">
        <v>49</v>
      </c>
      <c r="L77" s="4" t="s">
        <v>308</v>
      </c>
      <c r="M77" s="4" t="s">
        <v>33</v>
      </c>
      <c r="N77" s="3" t="s">
        <v>356</v>
      </c>
      <c r="O77" s="3" t="s">
        <v>357</v>
      </c>
      <c r="P77" s="4">
        <v>1</v>
      </c>
      <c r="Q77" s="4">
        <v>40</v>
      </c>
      <c r="R77" s="4" t="s">
        <v>354</v>
      </c>
      <c r="S77" s="4" t="s">
        <v>358</v>
      </c>
      <c r="T77" s="4" t="s">
        <v>73</v>
      </c>
      <c r="U77" s="4">
        <v>10000</v>
      </c>
      <c r="V77" s="3">
        <v>235048</v>
      </c>
      <c r="W77" s="4" t="s">
        <v>359</v>
      </c>
      <c r="X77" s="4"/>
      <c r="Y77" s="4" t="s">
        <v>41</v>
      </c>
    </row>
    <row r="78" spans="1:25" x14ac:dyDescent="0.25">
      <c r="A78" s="19">
        <v>2025</v>
      </c>
      <c r="B78" s="4" t="s">
        <v>25</v>
      </c>
      <c r="C78" s="3" t="s">
        <v>360</v>
      </c>
      <c r="D78" s="4" t="s">
        <v>110</v>
      </c>
      <c r="E78" s="4" t="s">
        <v>2832</v>
      </c>
      <c r="F78" s="4" t="str">
        <f>TEXT(Table1[[#This Row],[Workshop Date]], "mmmm")</f>
        <v>November</v>
      </c>
      <c r="G78" s="20">
        <v>45973</v>
      </c>
      <c r="H78" s="4" t="s">
        <v>29</v>
      </c>
      <c r="I78" s="4" t="s">
        <v>30</v>
      </c>
      <c r="J78" s="3" t="s">
        <v>120</v>
      </c>
      <c r="K78" s="3" t="s">
        <v>120</v>
      </c>
      <c r="L78" s="4" t="s">
        <v>361</v>
      </c>
      <c r="M78" s="4" t="s">
        <v>33</v>
      </c>
      <c r="N78" s="3" t="s">
        <v>112</v>
      </c>
      <c r="O78" s="3" t="s">
        <v>113</v>
      </c>
      <c r="P78" s="4">
        <v>1</v>
      </c>
      <c r="Q78" s="4">
        <v>15</v>
      </c>
      <c r="R78" s="4" t="s">
        <v>362</v>
      </c>
      <c r="S78" s="4" t="s">
        <v>45</v>
      </c>
      <c r="T78" s="4" t="s">
        <v>38</v>
      </c>
      <c r="U78" s="4">
        <v>0</v>
      </c>
      <c r="V78" s="3">
        <v>475015</v>
      </c>
      <c r="W78" s="4" t="s">
        <v>361</v>
      </c>
      <c r="X78" s="4"/>
      <c r="Y78" s="4" t="s">
        <v>41</v>
      </c>
    </row>
    <row r="79" spans="1:25" x14ac:dyDescent="0.25">
      <c r="A79" s="19">
        <v>2025</v>
      </c>
      <c r="B79" s="4" t="s">
        <v>25</v>
      </c>
      <c r="C79" s="3" t="s">
        <v>363</v>
      </c>
      <c r="D79" s="4" t="s">
        <v>139</v>
      </c>
      <c r="E79" s="4" t="s">
        <v>2832</v>
      </c>
      <c r="F79" s="4" t="str">
        <f>TEXT(Table1[[#This Row],[Workshop Date]], "mmmm")</f>
        <v>November</v>
      </c>
      <c r="G79" s="20">
        <v>45975</v>
      </c>
      <c r="H79" s="4" t="s">
        <v>29</v>
      </c>
      <c r="I79" s="4" t="s">
        <v>96</v>
      </c>
      <c r="J79" s="3" t="s">
        <v>120</v>
      </c>
      <c r="K79" s="3" t="s">
        <v>120</v>
      </c>
      <c r="L79" s="4" t="s">
        <v>121</v>
      </c>
      <c r="M79" s="4" t="s">
        <v>33</v>
      </c>
      <c r="N79" s="3" t="s">
        <v>364</v>
      </c>
      <c r="O79" s="3" t="s">
        <v>365</v>
      </c>
      <c r="P79" s="4">
        <v>1</v>
      </c>
      <c r="Q79" s="4">
        <v>30</v>
      </c>
      <c r="R79" s="4" t="s">
        <v>107</v>
      </c>
      <c r="S79" s="4" t="s">
        <v>124</v>
      </c>
      <c r="T79" s="4" t="s">
        <v>73</v>
      </c>
      <c r="U79" s="4">
        <v>11000</v>
      </c>
      <c r="V79" s="3">
        <v>332388</v>
      </c>
      <c r="W79" s="4" t="s">
        <v>121</v>
      </c>
      <c r="X79" s="4"/>
      <c r="Y79" s="4" t="s">
        <v>41</v>
      </c>
    </row>
    <row r="80" spans="1:25" x14ac:dyDescent="0.25">
      <c r="A80" s="19">
        <v>2025</v>
      </c>
      <c r="B80" s="4" t="s">
        <v>25</v>
      </c>
      <c r="C80" s="3" t="s">
        <v>366</v>
      </c>
      <c r="D80" s="4" t="s">
        <v>81</v>
      </c>
      <c r="E80" s="4" t="s">
        <v>2832</v>
      </c>
      <c r="F80" s="4" t="str">
        <f>TEXT(Table1[[#This Row],[Workshop Date]], "mmmm")</f>
        <v>November</v>
      </c>
      <c r="G80" s="20">
        <v>45967</v>
      </c>
      <c r="H80" s="4" t="s">
        <v>29</v>
      </c>
      <c r="I80" s="4" t="s">
        <v>30</v>
      </c>
      <c r="J80" s="3" t="s">
        <v>31</v>
      </c>
      <c r="K80" s="3" t="s">
        <v>31</v>
      </c>
      <c r="L80" s="4" t="s">
        <v>32</v>
      </c>
      <c r="M80" s="4" t="s">
        <v>33</v>
      </c>
      <c r="N80" s="3" t="s">
        <v>367</v>
      </c>
      <c r="O80" s="3" t="s">
        <v>368</v>
      </c>
      <c r="P80" s="4">
        <v>1</v>
      </c>
      <c r="Q80" s="4">
        <v>1</v>
      </c>
      <c r="R80" s="4" t="s">
        <v>362</v>
      </c>
      <c r="S80" s="4" t="s">
        <v>37</v>
      </c>
      <c r="T80" s="4" t="s">
        <v>38</v>
      </c>
      <c r="U80" s="4">
        <v>0</v>
      </c>
      <c r="V80" s="3">
        <v>2114444</v>
      </c>
      <c r="W80" s="4" t="s">
        <v>369</v>
      </c>
      <c r="X80" s="4"/>
      <c r="Y80" s="4" t="s">
        <v>41</v>
      </c>
    </row>
    <row r="81" spans="1:25" x14ac:dyDescent="0.25">
      <c r="A81" s="19">
        <v>2025</v>
      </c>
      <c r="B81" s="4" t="s">
        <v>25</v>
      </c>
      <c r="C81" s="3" t="s">
        <v>370</v>
      </c>
      <c r="D81" s="4" t="s">
        <v>81</v>
      </c>
      <c r="E81" s="4" t="s">
        <v>2832</v>
      </c>
      <c r="F81" s="4" t="str">
        <f>TEXT(Table1[[#This Row],[Workshop Date]], "mmmm")</f>
        <v>November</v>
      </c>
      <c r="G81" s="20">
        <v>45969</v>
      </c>
      <c r="H81" s="4" t="s">
        <v>29</v>
      </c>
      <c r="I81" s="4" t="s">
        <v>96</v>
      </c>
      <c r="J81" s="3" t="s">
        <v>49</v>
      </c>
      <c r="K81" s="3" t="s">
        <v>49</v>
      </c>
      <c r="L81" s="4" t="s">
        <v>371</v>
      </c>
      <c r="M81" s="4" t="s">
        <v>33</v>
      </c>
      <c r="N81" s="3" t="s">
        <v>367</v>
      </c>
      <c r="O81" s="3" t="s">
        <v>368</v>
      </c>
      <c r="P81" s="4">
        <v>1</v>
      </c>
      <c r="Q81" s="4">
        <v>20</v>
      </c>
      <c r="R81" s="4" t="s">
        <v>362</v>
      </c>
      <c r="S81" s="4" t="s">
        <v>124</v>
      </c>
      <c r="T81" s="4" t="s">
        <v>73</v>
      </c>
      <c r="U81" s="4">
        <v>11000</v>
      </c>
      <c r="V81" s="3">
        <v>2114444</v>
      </c>
      <c r="W81" s="4" t="s">
        <v>369</v>
      </c>
      <c r="X81" s="4"/>
      <c r="Y81" s="4" t="s">
        <v>41</v>
      </c>
    </row>
    <row r="82" spans="1:25" x14ac:dyDescent="0.25">
      <c r="A82" s="19">
        <v>2025</v>
      </c>
      <c r="B82" s="4" t="s">
        <v>25</v>
      </c>
      <c r="C82" s="3" t="s">
        <v>372</v>
      </c>
      <c r="D82" s="4" t="s">
        <v>66</v>
      </c>
      <c r="E82" s="4" t="s">
        <v>2832</v>
      </c>
      <c r="F82" s="4" t="str">
        <f>TEXT(Table1[[#This Row],[Workshop Date]], "mmmm")</f>
        <v>November</v>
      </c>
      <c r="G82" s="20">
        <v>45979</v>
      </c>
      <c r="H82" s="24" t="s">
        <v>442</v>
      </c>
      <c r="I82" s="4" t="s">
        <v>201</v>
      </c>
      <c r="J82" s="3" t="s">
        <v>31</v>
      </c>
      <c r="K82" s="3" t="s">
        <v>31</v>
      </c>
      <c r="L82" s="4" t="s">
        <v>373</v>
      </c>
      <c r="M82" s="4" t="s">
        <v>33</v>
      </c>
      <c r="N82" s="3" t="s">
        <v>374</v>
      </c>
      <c r="O82" s="3" t="s">
        <v>375</v>
      </c>
      <c r="P82" s="4">
        <v>1</v>
      </c>
      <c r="Q82" s="4">
        <v>10</v>
      </c>
      <c r="R82" s="4" t="s">
        <v>362</v>
      </c>
      <c r="S82" s="4" t="s">
        <v>37</v>
      </c>
      <c r="T82" s="4" t="s">
        <v>38</v>
      </c>
      <c r="U82" s="4">
        <v>0</v>
      </c>
      <c r="V82" s="3">
        <v>0</v>
      </c>
      <c r="W82" s="4" t="s">
        <v>373</v>
      </c>
      <c r="X82" s="4"/>
      <c r="Y82" s="4" t="s">
        <v>207</v>
      </c>
    </row>
    <row r="83" spans="1:25" x14ac:dyDescent="0.25">
      <c r="A83" s="19">
        <v>2025</v>
      </c>
      <c r="B83" s="4" t="s">
        <v>25</v>
      </c>
      <c r="C83" s="3" t="s">
        <v>376</v>
      </c>
      <c r="D83" s="4" t="s">
        <v>377</v>
      </c>
      <c r="E83" s="4" t="s">
        <v>2832</v>
      </c>
      <c r="F83" s="4" t="str">
        <f>TEXT(Table1[[#This Row],[Workshop Date]], "mmmm")</f>
        <v>November</v>
      </c>
      <c r="G83" s="20">
        <v>45980</v>
      </c>
      <c r="H83" s="24" t="s">
        <v>442</v>
      </c>
      <c r="I83" s="4" t="s">
        <v>201</v>
      </c>
      <c r="J83" s="3" t="s">
        <v>31</v>
      </c>
      <c r="K83" s="3" t="s">
        <v>31</v>
      </c>
      <c r="L83" s="4" t="s">
        <v>32</v>
      </c>
      <c r="M83" s="4" t="s">
        <v>33</v>
      </c>
      <c r="N83" s="3" t="s">
        <v>378</v>
      </c>
      <c r="O83" s="3" t="s">
        <v>379</v>
      </c>
      <c r="P83" s="4">
        <v>1</v>
      </c>
      <c r="Q83" s="4">
        <v>10</v>
      </c>
      <c r="R83" s="4" t="s">
        <v>296</v>
      </c>
      <c r="S83" s="4" t="s">
        <v>45</v>
      </c>
      <c r="T83" s="4" t="s">
        <v>38</v>
      </c>
      <c r="U83" s="4">
        <v>0</v>
      </c>
      <c r="V83" s="3">
        <v>0</v>
      </c>
      <c r="W83" s="4" t="s">
        <v>32</v>
      </c>
      <c r="X83" s="4"/>
      <c r="Y83" s="4" t="s">
        <v>207</v>
      </c>
    </row>
    <row r="84" spans="1:25" x14ac:dyDescent="0.25">
      <c r="A84" s="19">
        <v>2025</v>
      </c>
      <c r="B84" s="4" t="s">
        <v>25</v>
      </c>
      <c r="C84" s="3" t="s">
        <v>380</v>
      </c>
      <c r="D84" s="4" t="s">
        <v>160</v>
      </c>
      <c r="E84" s="4" t="s">
        <v>2832</v>
      </c>
      <c r="F84" s="4" t="str">
        <f>TEXT(Table1[[#This Row],[Workshop Date]], "mmmm")</f>
        <v>November</v>
      </c>
      <c r="G84" s="23">
        <v>45981</v>
      </c>
      <c r="H84" s="4" t="s">
        <v>29</v>
      </c>
      <c r="I84" s="4" t="s">
        <v>30</v>
      </c>
      <c r="J84" s="3" t="s">
        <v>57</v>
      </c>
      <c r="K84" s="3" t="s">
        <v>57</v>
      </c>
      <c r="L84" s="4" t="s">
        <v>57</v>
      </c>
      <c r="M84" s="4" t="s">
        <v>33</v>
      </c>
      <c r="N84" s="3" t="s">
        <v>381</v>
      </c>
      <c r="O84" s="3" t="s">
        <v>382</v>
      </c>
      <c r="P84" s="4">
        <v>1</v>
      </c>
      <c r="Q84" s="4">
        <v>10</v>
      </c>
      <c r="R84" s="4" t="s">
        <v>163</v>
      </c>
      <c r="S84" s="4" t="s">
        <v>45</v>
      </c>
      <c r="T84" s="4" t="s">
        <v>38</v>
      </c>
      <c r="U84" s="4">
        <v>0</v>
      </c>
      <c r="V84" s="3">
        <v>278037</v>
      </c>
      <c r="W84" s="4" t="s">
        <v>57</v>
      </c>
      <c r="X84" s="3"/>
      <c r="Y84" s="4" t="s">
        <v>41</v>
      </c>
    </row>
    <row r="85" spans="1:25" x14ac:dyDescent="0.25">
      <c r="A85" s="19">
        <v>2025</v>
      </c>
      <c r="B85" s="4" t="s">
        <v>25</v>
      </c>
      <c r="C85" s="3" t="s">
        <v>383</v>
      </c>
      <c r="D85" s="4" t="s">
        <v>384</v>
      </c>
      <c r="E85" s="4" t="s">
        <v>2832</v>
      </c>
      <c r="F85" s="4" t="str">
        <f>TEXT(Table1[[#This Row],[Workshop Date]], "mmmm")</f>
        <v>November</v>
      </c>
      <c r="G85" s="23">
        <v>45983</v>
      </c>
      <c r="H85" s="4" t="s">
        <v>29</v>
      </c>
      <c r="I85" s="4" t="s">
        <v>96</v>
      </c>
      <c r="J85" s="3" t="s">
        <v>49</v>
      </c>
      <c r="K85" s="3" t="s">
        <v>49</v>
      </c>
      <c r="L85" s="4" t="s">
        <v>385</v>
      </c>
      <c r="M85" s="4" t="s">
        <v>33</v>
      </c>
      <c r="N85" s="3" t="s">
        <v>386</v>
      </c>
      <c r="O85" s="3" t="s">
        <v>387</v>
      </c>
      <c r="P85" s="4">
        <v>1</v>
      </c>
      <c r="Q85" s="4">
        <v>30</v>
      </c>
      <c r="R85" s="4" t="s">
        <v>388</v>
      </c>
      <c r="S85" s="4" t="s">
        <v>124</v>
      </c>
      <c r="T85" s="4" t="s">
        <v>73</v>
      </c>
      <c r="U85" s="4">
        <v>11000</v>
      </c>
      <c r="V85" s="3">
        <v>250938</v>
      </c>
      <c r="W85" s="4" t="s">
        <v>385</v>
      </c>
      <c r="X85" s="3"/>
      <c r="Y85" s="4" t="s">
        <v>41</v>
      </c>
    </row>
    <row r="86" spans="1:25" x14ac:dyDescent="0.25">
      <c r="A86" s="19">
        <v>2025</v>
      </c>
      <c r="B86" s="3" t="s">
        <v>25</v>
      </c>
      <c r="C86" s="3" t="s">
        <v>389</v>
      </c>
      <c r="D86" s="3" t="s">
        <v>196</v>
      </c>
      <c r="E86" s="3" t="s">
        <v>2832</v>
      </c>
      <c r="F86" s="3" t="str">
        <f>TEXT(Table1[[#This Row],[Workshop Date]], "mmmm")</f>
        <v>November</v>
      </c>
      <c r="G86" s="23">
        <v>45987</v>
      </c>
      <c r="H86" s="24" t="s">
        <v>442</v>
      </c>
      <c r="I86" s="4" t="s">
        <v>201</v>
      </c>
      <c r="J86" s="3" t="s">
        <v>31</v>
      </c>
      <c r="K86" s="3" t="s">
        <v>31</v>
      </c>
      <c r="L86" s="3" t="s">
        <v>32</v>
      </c>
      <c r="M86" s="3" t="s">
        <v>33</v>
      </c>
      <c r="N86" s="3" t="s">
        <v>390</v>
      </c>
      <c r="O86" s="3" t="s">
        <v>391</v>
      </c>
      <c r="P86" s="3">
        <v>1</v>
      </c>
      <c r="Q86" s="3">
        <v>10</v>
      </c>
      <c r="R86" s="3" t="s">
        <v>354</v>
      </c>
      <c r="S86" s="3" t="s">
        <v>124</v>
      </c>
      <c r="T86" s="3" t="s">
        <v>73</v>
      </c>
      <c r="U86" s="3">
        <v>11000</v>
      </c>
      <c r="V86" s="3">
        <v>0</v>
      </c>
      <c r="W86" s="3" t="s">
        <v>392</v>
      </c>
      <c r="X86" s="3"/>
      <c r="Y86" s="3" t="s">
        <v>207</v>
      </c>
    </row>
    <row r="87" spans="1:25" x14ac:dyDescent="0.25">
      <c r="A87" s="19">
        <v>2025</v>
      </c>
      <c r="B87" s="3" t="s">
        <v>25</v>
      </c>
      <c r="C87" s="3" t="s">
        <v>393</v>
      </c>
      <c r="D87" s="3" t="s">
        <v>196</v>
      </c>
      <c r="E87" s="3" t="s">
        <v>2832</v>
      </c>
      <c r="F87" s="3" t="str">
        <f>TEXT(Table1[[#This Row],[Workshop Date]], "mmmm")</f>
        <v>November</v>
      </c>
      <c r="G87" s="23">
        <v>45969</v>
      </c>
      <c r="H87" s="24" t="s">
        <v>442</v>
      </c>
      <c r="I87" s="4" t="s">
        <v>96</v>
      </c>
      <c r="J87" s="3" t="s">
        <v>130</v>
      </c>
      <c r="K87" s="3" t="s">
        <v>130</v>
      </c>
      <c r="L87" s="3" t="s">
        <v>394</v>
      </c>
      <c r="M87" s="3" t="s">
        <v>33</v>
      </c>
      <c r="N87" s="3" t="s">
        <v>395</v>
      </c>
      <c r="O87" s="3" t="s">
        <v>396</v>
      </c>
      <c r="P87" s="3">
        <v>1</v>
      </c>
      <c r="Q87" s="3">
        <v>15</v>
      </c>
      <c r="R87" s="3" t="s">
        <v>354</v>
      </c>
      <c r="S87" s="3" t="s">
        <v>199</v>
      </c>
      <c r="T87" s="3" t="s">
        <v>38</v>
      </c>
      <c r="U87" s="3">
        <v>0</v>
      </c>
      <c r="V87" s="3">
        <v>0</v>
      </c>
      <c r="W87" s="3" t="s">
        <v>131</v>
      </c>
      <c r="X87" s="3"/>
      <c r="Y87" s="3" t="s">
        <v>207</v>
      </c>
    </row>
    <row r="88" spans="1:25" x14ac:dyDescent="0.25">
      <c r="A88" s="19">
        <v>2025</v>
      </c>
      <c r="B88" s="3" t="s">
        <v>25</v>
      </c>
      <c r="C88" s="3" t="s">
        <v>397</v>
      </c>
      <c r="D88" s="3" t="s">
        <v>220</v>
      </c>
      <c r="E88" s="3" t="s">
        <v>2832</v>
      </c>
      <c r="F88" s="3" t="str">
        <f>TEXT(Table1[[#This Row],[Workshop Date]], "mmmm")</f>
        <v>November</v>
      </c>
      <c r="G88" s="23">
        <v>45969</v>
      </c>
      <c r="H88" s="4" t="s">
        <v>29</v>
      </c>
      <c r="I88" s="3" t="s">
        <v>96</v>
      </c>
      <c r="J88" s="3" t="s">
        <v>120</v>
      </c>
      <c r="K88" s="3" t="s">
        <v>120</v>
      </c>
      <c r="L88" s="3" t="s">
        <v>98</v>
      </c>
      <c r="M88" s="3" t="s">
        <v>33</v>
      </c>
      <c r="N88" s="3" t="s">
        <v>398</v>
      </c>
      <c r="O88" s="3" t="s">
        <v>399</v>
      </c>
      <c r="P88" s="3">
        <v>1</v>
      </c>
      <c r="Q88" s="3">
        <v>30</v>
      </c>
      <c r="R88" s="3" t="s">
        <v>388</v>
      </c>
      <c r="S88" s="3" t="s">
        <v>72</v>
      </c>
      <c r="T88" s="3" t="s">
        <v>73</v>
      </c>
      <c r="U88" s="3">
        <v>10000</v>
      </c>
      <c r="V88" s="3">
        <v>853986</v>
      </c>
      <c r="W88" s="3" t="s">
        <v>400</v>
      </c>
      <c r="X88" s="3"/>
      <c r="Y88" s="3" t="s">
        <v>41</v>
      </c>
    </row>
    <row r="89" spans="1:25" x14ac:dyDescent="0.25">
      <c r="A89" s="19">
        <v>2025</v>
      </c>
      <c r="B89" s="3" t="s">
        <v>25</v>
      </c>
      <c r="C89" s="3" t="s">
        <v>401</v>
      </c>
      <c r="D89" s="3" t="s">
        <v>56</v>
      </c>
      <c r="E89" s="3" t="s">
        <v>2832</v>
      </c>
      <c r="F89" s="3" t="str">
        <f>TEXT(Table1[[#This Row],[Workshop Date]], "mmmm")</f>
        <v>November</v>
      </c>
      <c r="G89" s="23">
        <v>45990</v>
      </c>
      <c r="H89" s="4" t="s">
        <v>29</v>
      </c>
      <c r="I89" s="4" t="s">
        <v>96</v>
      </c>
      <c r="J89" s="3" t="s">
        <v>120</v>
      </c>
      <c r="K89" s="3" t="s">
        <v>120</v>
      </c>
      <c r="L89" s="3" t="s">
        <v>98</v>
      </c>
      <c r="M89" s="3" t="s">
        <v>33</v>
      </c>
      <c r="N89" s="3" t="s">
        <v>402</v>
      </c>
      <c r="O89" s="3" t="s">
        <v>403</v>
      </c>
      <c r="P89" s="3">
        <v>1</v>
      </c>
      <c r="Q89" s="3">
        <v>20</v>
      </c>
      <c r="R89" s="3" t="s">
        <v>60</v>
      </c>
      <c r="S89" s="3" t="s">
        <v>100</v>
      </c>
      <c r="T89" s="3" t="s">
        <v>73</v>
      </c>
      <c r="U89" s="3">
        <v>10000</v>
      </c>
      <c r="V89" s="3">
        <v>221676</v>
      </c>
      <c r="W89" s="3" t="s">
        <v>361</v>
      </c>
      <c r="X89" s="3"/>
      <c r="Y89" s="3" t="s">
        <v>41</v>
      </c>
    </row>
    <row r="90" spans="1:25" x14ac:dyDescent="0.25">
      <c r="A90" s="19">
        <v>2025</v>
      </c>
      <c r="B90" s="3" t="s">
        <v>25</v>
      </c>
      <c r="C90" s="25" t="s">
        <v>404</v>
      </c>
      <c r="D90" s="3" t="s">
        <v>139</v>
      </c>
      <c r="E90" s="3" t="s">
        <v>2832</v>
      </c>
      <c r="F90" s="3" t="str">
        <f>TEXT(Table1[[#This Row],[Workshop Date]], "mmmm")</f>
        <v>November</v>
      </c>
      <c r="G90" s="23">
        <v>45982</v>
      </c>
      <c r="H90" s="24" t="s">
        <v>442</v>
      </c>
      <c r="I90" s="4" t="s">
        <v>201</v>
      </c>
      <c r="J90" s="3" t="s">
        <v>31</v>
      </c>
      <c r="K90" s="3" t="s">
        <v>31</v>
      </c>
      <c r="L90" s="3" t="s">
        <v>32</v>
      </c>
      <c r="M90" s="3" t="s">
        <v>33</v>
      </c>
      <c r="N90" s="25" t="s">
        <v>126</v>
      </c>
      <c r="O90" s="25" t="s">
        <v>405</v>
      </c>
      <c r="P90" s="3">
        <v>1</v>
      </c>
      <c r="Q90" s="3">
        <v>5</v>
      </c>
      <c r="R90" s="3" t="s">
        <v>107</v>
      </c>
      <c r="S90" s="3" t="s">
        <v>45</v>
      </c>
      <c r="T90" s="3" t="s">
        <v>38</v>
      </c>
      <c r="U90" s="3">
        <v>0</v>
      </c>
      <c r="V90" s="3">
        <v>1165198</v>
      </c>
      <c r="W90" s="3" t="s">
        <v>121</v>
      </c>
      <c r="X90" s="3"/>
      <c r="Y90" s="3" t="s">
        <v>41</v>
      </c>
    </row>
    <row r="91" spans="1:25" x14ac:dyDescent="0.25">
      <c r="A91" s="19">
        <v>2025</v>
      </c>
      <c r="B91" s="3" t="s">
        <v>25</v>
      </c>
      <c r="C91" s="25" t="s">
        <v>406</v>
      </c>
      <c r="D91" s="3" t="s">
        <v>66</v>
      </c>
      <c r="E91" s="3" t="s">
        <v>2832</v>
      </c>
      <c r="F91" s="3" t="str">
        <f>TEXT(Table1[[#This Row],[Workshop Date]], "mmmm")</f>
        <v>November</v>
      </c>
      <c r="G91" s="23">
        <v>45979</v>
      </c>
      <c r="H91" s="24" t="s">
        <v>442</v>
      </c>
      <c r="I91" s="4" t="s">
        <v>201</v>
      </c>
      <c r="J91" s="3" t="s">
        <v>57</v>
      </c>
      <c r="K91" s="3" t="s">
        <v>57</v>
      </c>
      <c r="L91" s="3" t="s">
        <v>57</v>
      </c>
      <c r="M91" s="3" t="s">
        <v>33</v>
      </c>
      <c r="N91" s="25" t="s">
        <v>407</v>
      </c>
      <c r="O91" s="25" t="s">
        <v>408</v>
      </c>
      <c r="P91" s="3">
        <v>1</v>
      </c>
      <c r="Q91" s="3">
        <v>10</v>
      </c>
      <c r="R91" s="3" t="s">
        <v>362</v>
      </c>
      <c r="S91" s="3" t="s">
        <v>37</v>
      </c>
      <c r="T91" s="3" t="s">
        <v>38</v>
      </c>
      <c r="U91" s="3">
        <v>0</v>
      </c>
      <c r="V91" s="3">
        <v>0</v>
      </c>
      <c r="W91" s="3" t="s">
        <v>57</v>
      </c>
      <c r="X91" s="3"/>
      <c r="Y91" s="3" t="s">
        <v>207</v>
      </c>
    </row>
    <row r="92" spans="1:25" x14ac:dyDescent="0.25">
      <c r="A92" s="19">
        <v>2025</v>
      </c>
      <c r="B92" s="3" t="s">
        <v>25</v>
      </c>
      <c r="C92" s="25" t="s">
        <v>409</v>
      </c>
      <c r="D92" s="3" t="s">
        <v>410</v>
      </c>
      <c r="E92" s="3" t="s">
        <v>2832</v>
      </c>
      <c r="F92" s="3" t="str">
        <f>TEXT(Table1[[#This Row],[Workshop Date]], "mmmm")</f>
        <v>November</v>
      </c>
      <c r="G92" s="23">
        <v>45989</v>
      </c>
      <c r="H92" s="4" t="s">
        <v>29</v>
      </c>
      <c r="I92" s="4" t="s">
        <v>30</v>
      </c>
      <c r="J92" s="3" t="s">
        <v>57</v>
      </c>
      <c r="K92" s="3" t="s">
        <v>57</v>
      </c>
      <c r="L92" s="3" t="s">
        <v>57</v>
      </c>
      <c r="M92" s="3" t="s">
        <v>33</v>
      </c>
      <c r="N92" s="3" t="s">
        <v>182</v>
      </c>
      <c r="O92" s="3" t="s">
        <v>411</v>
      </c>
      <c r="P92" s="3">
        <v>1</v>
      </c>
      <c r="Q92" s="3">
        <v>1</v>
      </c>
      <c r="R92" s="3" t="s">
        <v>362</v>
      </c>
      <c r="S92" s="3" t="s">
        <v>37</v>
      </c>
      <c r="T92" s="3" t="s">
        <v>38</v>
      </c>
      <c r="U92" s="3">
        <v>0</v>
      </c>
      <c r="V92" s="3">
        <v>715636</v>
      </c>
      <c r="W92" s="3" t="s">
        <v>57</v>
      </c>
      <c r="X92" s="3"/>
      <c r="Y92" s="3" t="s">
        <v>41</v>
      </c>
    </row>
    <row r="93" spans="1:25" x14ac:dyDescent="0.25">
      <c r="A93" s="19">
        <v>2025</v>
      </c>
      <c r="B93" s="3" t="s">
        <v>25</v>
      </c>
      <c r="C93" s="25" t="s">
        <v>412</v>
      </c>
      <c r="D93" s="3" t="s">
        <v>110</v>
      </c>
      <c r="E93" s="3" t="s">
        <v>2832</v>
      </c>
      <c r="F93" s="3" t="str">
        <f>TEXT(Table1[[#This Row],[Workshop Date]], "mmmm")</f>
        <v>November</v>
      </c>
      <c r="G93" s="23">
        <v>45978</v>
      </c>
      <c r="H93" s="24" t="s">
        <v>442</v>
      </c>
      <c r="I93" s="4" t="s">
        <v>201</v>
      </c>
      <c r="J93" s="3" t="s">
        <v>57</v>
      </c>
      <c r="K93" s="3" t="s">
        <v>57</v>
      </c>
      <c r="L93" s="3" t="s">
        <v>57</v>
      </c>
      <c r="M93" s="3" t="s">
        <v>33</v>
      </c>
      <c r="N93" s="3" t="s">
        <v>413</v>
      </c>
      <c r="O93" s="3" t="s">
        <v>414</v>
      </c>
      <c r="P93" s="3">
        <v>1</v>
      </c>
      <c r="Q93" s="3">
        <v>2</v>
      </c>
      <c r="R93" s="3" t="s">
        <v>362</v>
      </c>
      <c r="S93" s="3" t="s">
        <v>37</v>
      </c>
      <c r="T93" s="3" t="s">
        <v>38</v>
      </c>
      <c r="U93" s="3">
        <v>0</v>
      </c>
      <c r="V93" s="3">
        <v>0</v>
      </c>
      <c r="W93" s="3" t="s">
        <v>57</v>
      </c>
      <c r="X93" s="3"/>
      <c r="Y93" s="3" t="s">
        <v>207</v>
      </c>
    </row>
    <row r="94" spans="1:25" x14ac:dyDescent="0.25">
      <c r="A94" s="19">
        <v>2025</v>
      </c>
      <c r="B94" s="3" t="s">
        <v>25</v>
      </c>
      <c r="C94" s="25" t="s">
        <v>415</v>
      </c>
      <c r="D94" s="3" t="s">
        <v>47</v>
      </c>
      <c r="E94" s="3" t="s">
        <v>2832</v>
      </c>
      <c r="F94" s="3" t="str">
        <f>TEXT(Table1[[#This Row],[Workshop Date]], "mmmm")</f>
        <v>November</v>
      </c>
      <c r="G94" s="23">
        <v>45980</v>
      </c>
      <c r="H94" s="24" t="s">
        <v>442</v>
      </c>
      <c r="I94" s="4" t="s">
        <v>201</v>
      </c>
      <c r="J94" s="3" t="s">
        <v>31</v>
      </c>
      <c r="K94" s="3" t="s">
        <v>31</v>
      </c>
      <c r="L94" s="3" t="s">
        <v>32</v>
      </c>
      <c r="M94" s="3" t="s">
        <v>33</v>
      </c>
      <c r="N94" s="3" t="s">
        <v>416</v>
      </c>
      <c r="O94" s="3" t="s">
        <v>417</v>
      </c>
      <c r="P94" s="3">
        <v>1</v>
      </c>
      <c r="Q94" s="3">
        <v>1</v>
      </c>
      <c r="R94" s="3" t="s">
        <v>418</v>
      </c>
      <c r="S94" s="3" t="s">
        <v>37</v>
      </c>
      <c r="T94" s="3" t="s">
        <v>38</v>
      </c>
      <c r="U94" s="3">
        <v>0</v>
      </c>
      <c r="V94" s="3">
        <v>0</v>
      </c>
      <c r="W94" s="3" t="s">
        <v>32</v>
      </c>
      <c r="X94" s="3"/>
      <c r="Y94" s="3" t="s">
        <v>207</v>
      </c>
    </row>
    <row r="95" spans="1:25" x14ac:dyDescent="0.25">
      <c r="A95" s="19">
        <v>2025</v>
      </c>
      <c r="B95" s="3" t="s">
        <v>25</v>
      </c>
      <c r="C95" s="25" t="s">
        <v>419</v>
      </c>
      <c r="D95" s="3" t="s">
        <v>420</v>
      </c>
      <c r="E95" s="3" t="s">
        <v>2832</v>
      </c>
      <c r="F95" s="3" t="str">
        <f>TEXT(Table1[[#This Row],[Workshop Date]], "mmmm")</f>
        <v>November</v>
      </c>
      <c r="G95" s="23">
        <v>45980</v>
      </c>
      <c r="H95" s="24" t="s">
        <v>442</v>
      </c>
      <c r="I95" s="4" t="s">
        <v>201</v>
      </c>
      <c r="J95" s="3" t="s">
        <v>31</v>
      </c>
      <c r="K95" s="3" t="s">
        <v>31</v>
      </c>
      <c r="L95" s="3" t="s">
        <v>32</v>
      </c>
      <c r="M95" s="3" t="s">
        <v>33</v>
      </c>
      <c r="N95" s="3" t="s">
        <v>421</v>
      </c>
      <c r="O95" s="3" t="s">
        <v>422</v>
      </c>
      <c r="P95" s="3">
        <v>1</v>
      </c>
      <c r="Q95" s="3">
        <v>10</v>
      </c>
      <c r="R95" s="3" t="s">
        <v>418</v>
      </c>
      <c r="S95" s="3" t="s">
        <v>37</v>
      </c>
      <c r="T95" s="3" t="s">
        <v>38</v>
      </c>
      <c r="U95" s="3">
        <v>0</v>
      </c>
      <c r="V95" s="3">
        <v>0</v>
      </c>
      <c r="W95" s="3" t="s">
        <v>32</v>
      </c>
      <c r="X95" s="3"/>
      <c r="Y95" s="3" t="s">
        <v>207</v>
      </c>
    </row>
    <row r="96" spans="1:25" x14ac:dyDescent="0.25">
      <c r="A96" s="19">
        <v>2025</v>
      </c>
      <c r="B96" s="3" t="s">
        <v>423</v>
      </c>
      <c r="C96" s="3" t="s">
        <v>424</v>
      </c>
      <c r="D96" s="3" t="s">
        <v>425</v>
      </c>
      <c r="E96" s="3" t="s">
        <v>426</v>
      </c>
      <c r="F96" s="3" t="str">
        <f>TEXT(Table1[[#This Row],[Workshop Date]], "mmmm")</f>
        <v>September</v>
      </c>
      <c r="G96" s="23">
        <v>45913</v>
      </c>
      <c r="H96" s="4" t="s">
        <v>29</v>
      </c>
      <c r="I96" s="24" t="s">
        <v>48</v>
      </c>
      <c r="J96" s="3" t="s">
        <v>57</v>
      </c>
      <c r="K96" s="3" t="s">
        <v>57</v>
      </c>
      <c r="L96" s="3" t="s">
        <v>57</v>
      </c>
      <c r="M96" s="3" t="s">
        <v>33</v>
      </c>
      <c r="N96" s="24" t="s">
        <v>427</v>
      </c>
      <c r="O96" s="24" t="s">
        <v>428</v>
      </c>
      <c r="P96" s="3">
        <v>1</v>
      </c>
      <c r="Q96" s="3">
        <v>30</v>
      </c>
      <c r="R96" s="3" t="s">
        <v>429</v>
      </c>
      <c r="S96" s="3" t="s">
        <v>430</v>
      </c>
      <c r="T96" s="3" t="s">
        <v>38</v>
      </c>
      <c r="U96" s="3">
        <v>0</v>
      </c>
      <c r="V96" s="3"/>
      <c r="W96" s="3" t="s">
        <v>57</v>
      </c>
      <c r="X96" s="3"/>
      <c r="Y96" s="3" t="s">
        <v>41</v>
      </c>
    </row>
    <row r="97" spans="1:25" x14ac:dyDescent="0.25">
      <c r="A97" s="19">
        <v>2025</v>
      </c>
      <c r="B97" s="3" t="s">
        <v>423</v>
      </c>
      <c r="C97" s="3" t="s">
        <v>431</v>
      </c>
      <c r="D97" s="3" t="s">
        <v>425</v>
      </c>
      <c r="E97" s="3" t="s">
        <v>426</v>
      </c>
      <c r="F97" s="3" t="str">
        <f>TEXT(Table1[[#This Row],[Workshop Date]], "mmmm")</f>
        <v>September</v>
      </c>
      <c r="G97" s="23">
        <v>45926</v>
      </c>
      <c r="H97" s="4" t="s">
        <v>29</v>
      </c>
      <c r="I97" s="24" t="s">
        <v>48</v>
      </c>
      <c r="J97" s="3" t="s">
        <v>31</v>
      </c>
      <c r="K97" s="3" t="s">
        <v>31</v>
      </c>
      <c r="L97" s="3" t="s">
        <v>144</v>
      </c>
      <c r="M97" s="3" t="s">
        <v>33</v>
      </c>
      <c r="N97" s="24" t="s">
        <v>432</v>
      </c>
      <c r="O97" s="24" t="s">
        <v>433</v>
      </c>
      <c r="P97" s="3">
        <v>1</v>
      </c>
      <c r="Q97" s="3">
        <v>30</v>
      </c>
      <c r="R97" s="3" t="s">
        <v>429</v>
      </c>
      <c r="S97" s="3" t="s">
        <v>430</v>
      </c>
      <c r="T97" s="3" t="s">
        <v>38</v>
      </c>
      <c r="U97" s="3">
        <v>0</v>
      </c>
      <c r="V97" s="3"/>
      <c r="W97" s="3" t="s">
        <v>144</v>
      </c>
      <c r="X97" s="3"/>
      <c r="Y97" s="3" t="s">
        <v>41</v>
      </c>
    </row>
    <row r="98" spans="1:25" x14ac:dyDescent="0.25">
      <c r="A98" s="19">
        <v>2025</v>
      </c>
      <c r="B98" s="3" t="s">
        <v>423</v>
      </c>
      <c r="C98" s="3" t="s">
        <v>434</v>
      </c>
      <c r="D98" s="3" t="s">
        <v>425</v>
      </c>
      <c r="E98" s="3" t="s">
        <v>426</v>
      </c>
      <c r="F98" s="3" t="str">
        <f>TEXT(Table1[[#This Row],[Workshop Date]], "mmmm")</f>
        <v>September</v>
      </c>
      <c r="G98" s="23">
        <v>45927</v>
      </c>
      <c r="H98" s="4" t="s">
        <v>29</v>
      </c>
      <c r="I98" s="24" t="s">
        <v>96</v>
      </c>
      <c r="J98" s="3" t="s">
        <v>211</v>
      </c>
      <c r="K98" s="3" t="s">
        <v>211</v>
      </c>
      <c r="L98" s="3" t="s">
        <v>229</v>
      </c>
      <c r="M98" s="3" t="s">
        <v>33</v>
      </c>
      <c r="N98" s="24" t="s">
        <v>435</v>
      </c>
      <c r="O98" s="24" t="s">
        <v>436</v>
      </c>
      <c r="P98" s="3">
        <v>1</v>
      </c>
      <c r="Q98" s="3">
        <v>45</v>
      </c>
      <c r="R98" s="3" t="s">
        <v>437</v>
      </c>
      <c r="S98" s="3" t="s">
        <v>430</v>
      </c>
      <c r="T98" s="3" t="s">
        <v>38</v>
      </c>
      <c r="U98" s="3">
        <v>0</v>
      </c>
      <c r="V98" s="3"/>
      <c r="W98" s="3" t="s">
        <v>229</v>
      </c>
      <c r="X98" s="3"/>
      <c r="Y98" s="3" t="s">
        <v>41</v>
      </c>
    </row>
    <row r="99" spans="1:25" x14ac:dyDescent="0.25">
      <c r="A99" s="19">
        <v>2025</v>
      </c>
      <c r="B99" s="3" t="s">
        <v>423</v>
      </c>
      <c r="C99" s="3" t="s">
        <v>434</v>
      </c>
      <c r="D99" s="3" t="s">
        <v>425</v>
      </c>
      <c r="E99" s="3" t="s">
        <v>426</v>
      </c>
      <c r="F99" s="3" t="str">
        <f>TEXT(Table1[[#This Row],[Workshop Date]], "mmmm")</f>
        <v>September</v>
      </c>
      <c r="G99" s="23">
        <v>45927</v>
      </c>
      <c r="H99" s="4" t="s">
        <v>29</v>
      </c>
      <c r="I99" s="24" t="s">
        <v>96</v>
      </c>
      <c r="J99" s="3" t="s">
        <v>438</v>
      </c>
      <c r="K99" s="3" t="s">
        <v>438</v>
      </c>
      <c r="L99" s="3" t="s">
        <v>439</v>
      </c>
      <c r="M99" s="3" t="s">
        <v>33</v>
      </c>
      <c r="N99" s="24" t="s">
        <v>435</v>
      </c>
      <c r="O99" s="24" t="s">
        <v>436</v>
      </c>
      <c r="P99" s="3">
        <v>1</v>
      </c>
      <c r="Q99" s="3">
        <v>45</v>
      </c>
      <c r="R99" s="3" t="s">
        <v>437</v>
      </c>
      <c r="S99" s="3" t="s">
        <v>430</v>
      </c>
      <c r="T99" s="3" t="s">
        <v>38</v>
      </c>
      <c r="U99" s="3">
        <v>0</v>
      </c>
      <c r="V99" s="3"/>
      <c r="W99" s="3" t="s">
        <v>439</v>
      </c>
      <c r="X99" s="3"/>
      <c r="Y99" s="3" t="s">
        <v>41</v>
      </c>
    </row>
    <row r="100" spans="1:25" x14ac:dyDescent="0.25">
      <c r="A100" s="19">
        <v>2025</v>
      </c>
      <c r="B100" s="3" t="s">
        <v>423</v>
      </c>
      <c r="C100" s="3" t="s">
        <v>434</v>
      </c>
      <c r="D100" s="3" t="s">
        <v>425</v>
      </c>
      <c r="E100" s="3" t="s">
        <v>426</v>
      </c>
      <c r="F100" s="3" t="str">
        <f>TEXT(Table1[[#This Row],[Workshop Date]], "mmmm")</f>
        <v>September</v>
      </c>
      <c r="G100" s="23">
        <v>45927</v>
      </c>
      <c r="H100" s="4" t="s">
        <v>29</v>
      </c>
      <c r="I100" s="24" t="s">
        <v>96</v>
      </c>
      <c r="J100" s="3" t="s">
        <v>49</v>
      </c>
      <c r="K100" s="3" t="s">
        <v>49</v>
      </c>
      <c r="L100" s="3" t="s">
        <v>308</v>
      </c>
      <c r="M100" s="3" t="s">
        <v>33</v>
      </c>
      <c r="N100" s="24" t="s">
        <v>435</v>
      </c>
      <c r="O100" s="24" t="s">
        <v>436</v>
      </c>
      <c r="P100" s="3">
        <v>1</v>
      </c>
      <c r="Q100" s="3">
        <v>45</v>
      </c>
      <c r="R100" s="3" t="s">
        <v>437</v>
      </c>
      <c r="S100" s="3" t="s">
        <v>430</v>
      </c>
      <c r="T100" s="3" t="s">
        <v>38</v>
      </c>
      <c r="U100" s="3">
        <v>0</v>
      </c>
      <c r="V100" s="3"/>
      <c r="W100" s="3" t="s">
        <v>308</v>
      </c>
      <c r="X100" s="3"/>
      <c r="Y100" s="3" t="s">
        <v>41</v>
      </c>
    </row>
    <row r="101" spans="1:25" x14ac:dyDescent="0.25">
      <c r="A101" s="19">
        <v>2025</v>
      </c>
      <c r="B101" s="3" t="s">
        <v>423</v>
      </c>
      <c r="C101" s="3" t="s">
        <v>440</v>
      </c>
      <c r="D101" s="3" t="s">
        <v>441</v>
      </c>
      <c r="E101" s="3" t="s">
        <v>426</v>
      </c>
      <c r="F101" s="3" t="str">
        <f>TEXT(Table1[[#This Row],[Workshop Date]], "mmmm")</f>
        <v>October</v>
      </c>
      <c r="G101" s="23">
        <v>45939</v>
      </c>
      <c r="H101" s="24" t="s">
        <v>442</v>
      </c>
      <c r="I101" s="24" t="s">
        <v>201</v>
      </c>
      <c r="J101" s="3" t="s">
        <v>236</v>
      </c>
      <c r="K101" s="3" t="s">
        <v>236</v>
      </c>
      <c r="L101" s="3" t="s">
        <v>314</v>
      </c>
      <c r="M101" s="3" t="s">
        <v>33</v>
      </c>
      <c r="N101" s="24" t="s">
        <v>443</v>
      </c>
      <c r="O101" s="24" t="s">
        <v>444</v>
      </c>
      <c r="P101" s="3">
        <v>1</v>
      </c>
      <c r="Q101" s="3">
        <v>75</v>
      </c>
      <c r="R101" s="3" t="s">
        <v>445</v>
      </c>
      <c r="S101" s="3" t="s">
        <v>446</v>
      </c>
      <c r="T101" s="3" t="s">
        <v>38</v>
      </c>
      <c r="U101" s="3">
        <v>0</v>
      </c>
      <c r="V101" s="3"/>
      <c r="W101" s="3" t="s">
        <v>314</v>
      </c>
      <c r="X101" s="3"/>
      <c r="Y101" s="3" t="s">
        <v>207</v>
      </c>
    </row>
    <row r="102" spans="1:25" x14ac:dyDescent="0.25">
      <c r="A102" s="19">
        <v>2025</v>
      </c>
      <c r="B102" s="3" t="s">
        <v>423</v>
      </c>
      <c r="C102" s="3" t="s">
        <v>440</v>
      </c>
      <c r="D102" s="3" t="s">
        <v>441</v>
      </c>
      <c r="E102" s="3" t="s">
        <v>426</v>
      </c>
      <c r="F102" s="3" t="str">
        <f>TEXT(Table1[[#This Row],[Workshop Date]], "mmmm")</f>
        <v>October</v>
      </c>
      <c r="G102" s="23">
        <v>45939</v>
      </c>
      <c r="H102" s="24" t="s">
        <v>442</v>
      </c>
      <c r="I102" s="24" t="s">
        <v>201</v>
      </c>
      <c r="J102" s="3" t="s">
        <v>103</v>
      </c>
      <c r="K102" s="3" t="s">
        <v>103</v>
      </c>
      <c r="L102" s="3" t="s">
        <v>447</v>
      </c>
      <c r="M102" s="3" t="s">
        <v>33</v>
      </c>
      <c r="N102" s="24" t="s">
        <v>443</v>
      </c>
      <c r="O102" s="24" t="s">
        <v>444</v>
      </c>
      <c r="P102" s="3">
        <v>1</v>
      </c>
      <c r="Q102" s="3">
        <v>75</v>
      </c>
      <c r="R102" s="3" t="s">
        <v>445</v>
      </c>
      <c r="S102" s="3" t="s">
        <v>446</v>
      </c>
      <c r="T102" s="3" t="s">
        <v>38</v>
      </c>
      <c r="U102" s="3">
        <v>0</v>
      </c>
      <c r="V102" s="3"/>
      <c r="W102" s="3" t="s">
        <v>447</v>
      </c>
      <c r="X102" s="3"/>
      <c r="Y102" s="3" t="s">
        <v>207</v>
      </c>
    </row>
    <row r="103" spans="1:25" x14ac:dyDescent="0.25">
      <c r="A103" s="19">
        <v>2025</v>
      </c>
      <c r="B103" s="3" t="s">
        <v>423</v>
      </c>
      <c r="C103" s="3" t="s">
        <v>440</v>
      </c>
      <c r="D103" s="3" t="s">
        <v>441</v>
      </c>
      <c r="E103" s="3" t="s">
        <v>426</v>
      </c>
      <c r="F103" s="3" t="str">
        <f>TEXT(Table1[[#This Row],[Workshop Date]], "mmmm")</f>
        <v>October</v>
      </c>
      <c r="G103" s="23">
        <v>45939</v>
      </c>
      <c r="H103" s="24" t="s">
        <v>442</v>
      </c>
      <c r="I103" s="24" t="s">
        <v>201</v>
      </c>
      <c r="J103" s="3" t="s">
        <v>211</v>
      </c>
      <c r="K103" s="3" t="s">
        <v>211</v>
      </c>
      <c r="L103" s="3" t="s">
        <v>448</v>
      </c>
      <c r="M103" s="3" t="s">
        <v>33</v>
      </c>
      <c r="N103" s="24" t="s">
        <v>443</v>
      </c>
      <c r="O103" s="24" t="s">
        <v>444</v>
      </c>
      <c r="P103" s="3">
        <v>1</v>
      </c>
      <c r="Q103" s="3">
        <v>75</v>
      </c>
      <c r="R103" s="3" t="s">
        <v>445</v>
      </c>
      <c r="S103" s="3" t="s">
        <v>446</v>
      </c>
      <c r="T103" s="3" t="s">
        <v>38</v>
      </c>
      <c r="U103" s="3">
        <v>0</v>
      </c>
      <c r="V103" s="3"/>
      <c r="W103" s="3" t="s">
        <v>448</v>
      </c>
      <c r="X103" s="3"/>
      <c r="Y103" s="3" t="s">
        <v>207</v>
      </c>
    </row>
    <row r="104" spans="1:25" x14ac:dyDescent="0.25">
      <c r="A104" s="19">
        <v>2025</v>
      </c>
      <c r="B104" s="3" t="s">
        <v>423</v>
      </c>
      <c r="C104" s="3" t="s">
        <v>449</v>
      </c>
      <c r="D104" s="3" t="s">
        <v>425</v>
      </c>
      <c r="E104" s="3" t="s">
        <v>426</v>
      </c>
      <c r="F104" s="3" t="str">
        <f>TEXT(Table1[[#This Row],[Workshop Date]], "mmmm")</f>
        <v>September</v>
      </c>
      <c r="G104" s="23">
        <v>45913</v>
      </c>
      <c r="H104" s="4" t="s">
        <v>29</v>
      </c>
      <c r="I104" s="24" t="s">
        <v>96</v>
      </c>
      <c r="J104" s="3" t="s">
        <v>211</v>
      </c>
      <c r="K104" s="3" t="s">
        <v>211</v>
      </c>
      <c r="L104" s="3" t="s">
        <v>229</v>
      </c>
      <c r="M104" s="3" t="s">
        <v>33</v>
      </c>
      <c r="N104" s="24" t="s">
        <v>450</v>
      </c>
      <c r="O104" s="24" t="s">
        <v>451</v>
      </c>
      <c r="P104" s="3">
        <v>1</v>
      </c>
      <c r="Q104" s="3">
        <v>75</v>
      </c>
      <c r="R104" s="3" t="s">
        <v>437</v>
      </c>
      <c r="S104" s="3" t="s">
        <v>446</v>
      </c>
      <c r="T104" s="3" t="s">
        <v>38</v>
      </c>
      <c r="U104" s="3">
        <v>0</v>
      </c>
      <c r="V104" s="3"/>
      <c r="W104" s="3" t="s">
        <v>229</v>
      </c>
      <c r="X104" s="3"/>
      <c r="Y104" s="3" t="s">
        <v>41</v>
      </c>
    </row>
    <row r="105" spans="1:25" x14ac:dyDescent="0.25">
      <c r="A105" s="19">
        <v>2025</v>
      </c>
      <c r="B105" s="3" t="s">
        <v>423</v>
      </c>
      <c r="C105" s="3" t="s">
        <v>449</v>
      </c>
      <c r="D105" s="3" t="s">
        <v>425</v>
      </c>
      <c r="E105" s="3" t="s">
        <v>426</v>
      </c>
      <c r="F105" s="3" t="str">
        <f>TEXT(Table1[[#This Row],[Workshop Date]], "mmmm")</f>
        <v>September</v>
      </c>
      <c r="G105" s="23">
        <v>45913</v>
      </c>
      <c r="H105" s="4" t="s">
        <v>29</v>
      </c>
      <c r="I105" s="24" t="s">
        <v>96</v>
      </c>
      <c r="J105" s="3" t="s">
        <v>438</v>
      </c>
      <c r="K105" s="3" t="s">
        <v>438</v>
      </c>
      <c r="L105" s="3" t="s">
        <v>439</v>
      </c>
      <c r="M105" s="3" t="s">
        <v>33</v>
      </c>
      <c r="N105" s="24" t="s">
        <v>450</v>
      </c>
      <c r="O105" s="24" t="s">
        <v>451</v>
      </c>
      <c r="P105" s="3">
        <v>1</v>
      </c>
      <c r="Q105" s="3">
        <v>75</v>
      </c>
      <c r="R105" s="3" t="s">
        <v>437</v>
      </c>
      <c r="S105" s="3" t="s">
        <v>446</v>
      </c>
      <c r="T105" s="3" t="s">
        <v>38</v>
      </c>
      <c r="U105" s="3">
        <v>0</v>
      </c>
      <c r="V105" s="3"/>
      <c r="W105" s="3" t="s">
        <v>439</v>
      </c>
      <c r="X105" s="3"/>
      <c r="Y105" s="3" t="s">
        <v>41</v>
      </c>
    </row>
    <row r="106" spans="1:25" x14ac:dyDescent="0.25">
      <c r="A106" s="19">
        <v>2025</v>
      </c>
      <c r="B106" s="3" t="s">
        <v>423</v>
      </c>
      <c r="C106" s="3" t="s">
        <v>452</v>
      </c>
      <c r="D106" s="3" t="s">
        <v>453</v>
      </c>
      <c r="E106" s="3" t="s">
        <v>454</v>
      </c>
      <c r="F106" s="3" t="str">
        <f>TEXT(Table1[[#This Row],[Workshop Date]], "mmmm")</f>
        <v>September</v>
      </c>
      <c r="G106" s="23">
        <v>45916</v>
      </c>
      <c r="H106" s="4" t="s">
        <v>29</v>
      </c>
      <c r="I106" s="24" t="s">
        <v>30</v>
      </c>
      <c r="J106" s="3" t="s">
        <v>49</v>
      </c>
      <c r="K106" s="3" t="s">
        <v>49</v>
      </c>
      <c r="L106" s="3" t="s">
        <v>455</v>
      </c>
      <c r="M106" s="3" t="s">
        <v>33</v>
      </c>
      <c r="N106" s="24" t="s">
        <v>456</v>
      </c>
      <c r="O106" s="24" t="s">
        <v>457</v>
      </c>
      <c r="P106" s="3">
        <v>1</v>
      </c>
      <c r="Q106" s="3">
        <v>60</v>
      </c>
      <c r="R106" s="3" t="s">
        <v>458</v>
      </c>
      <c r="S106" s="3" t="s">
        <v>430</v>
      </c>
      <c r="T106" s="3" t="s">
        <v>38</v>
      </c>
      <c r="U106" s="3">
        <v>0</v>
      </c>
      <c r="V106" s="3"/>
      <c r="W106" s="3" t="s">
        <v>455</v>
      </c>
      <c r="X106" s="3"/>
      <c r="Y106" s="3" t="s">
        <v>41</v>
      </c>
    </row>
    <row r="107" spans="1:25" x14ac:dyDescent="0.25">
      <c r="A107" s="19">
        <v>2025</v>
      </c>
      <c r="B107" s="3" t="s">
        <v>423</v>
      </c>
      <c r="C107" s="3" t="s">
        <v>452</v>
      </c>
      <c r="D107" s="3" t="s">
        <v>453</v>
      </c>
      <c r="E107" s="3" t="s">
        <v>454</v>
      </c>
      <c r="F107" s="3" t="str">
        <f>TEXT(Table1[[#This Row],[Workshop Date]], "mmmm")</f>
        <v>September</v>
      </c>
      <c r="G107" s="23">
        <v>45916</v>
      </c>
      <c r="H107" s="4" t="s">
        <v>29</v>
      </c>
      <c r="I107" s="24" t="s">
        <v>30</v>
      </c>
      <c r="J107" s="3" t="s">
        <v>49</v>
      </c>
      <c r="K107" s="3" t="s">
        <v>49</v>
      </c>
      <c r="L107" s="3" t="s">
        <v>308</v>
      </c>
      <c r="M107" s="3" t="s">
        <v>33</v>
      </c>
      <c r="N107" s="24" t="s">
        <v>456</v>
      </c>
      <c r="O107" s="24" t="s">
        <v>457</v>
      </c>
      <c r="P107" s="3">
        <v>1</v>
      </c>
      <c r="Q107" s="3">
        <v>60</v>
      </c>
      <c r="R107" s="3" t="s">
        <v>458</v>
      </c>
      <c r="S107" s="3" t="s">
        <v>430</v>
      </c>
      <c r="T107" s="3" t="s">
        <v>38</v>
      </c>
      <c r="U107" s="3">
        <v>0</v>
      </c>
      <c r="V107" s="3"/>
      <c r="W107" s="3" t="s">
        <v>308</v>
      </c>
      <c r="X107" s="3"/>
      <c r="Y107" s="3" t="s">
        <v>41</v>
      </c>
    </row>
    <row r="108" spans="1:25" x14ac:dyDescent="0.25">
      <c r="A108" s="19">
        <v>2025</v>
      </c>
      <c r="B108" s="3" t="s">
        <v>423</v>
      </c>
      <c r="C108" s="3" t="s">
        <v>459</v>
      </c>
      <c r="D108" s="3" t="s">
        <v>460</v>
      </c>
      <c r="E108" s="3" t="s">
        <v>454</v>
      </c>
      <c r="F108" s="3" t="str">
        <f>TEXT(Table1[[#This Row],[Workshop Date]], "mmmm")</f>
        <v>April</v>
      </c>
      <c r="G108" s="23">
        <v>45756</v>
      </c>
      <c r="H108" s="4" t="s">
        <v>29</v>
      </c>
      <c r="I108" s="24" t="s">
        <v>201</v>
      </c>
      <c r="J108" s="3" t="s">
        <v>57</v>
      </c>
      <c r="K108" s="3" t="s">
        <v>57</v>
      </c>
      <c r="L108" s="3" t="s">
        <v>57</v>
      </c>
      <c r="M108" s="3" t="s">
        <v>111</v>
      </c>
      <c r="N108" s="24" t="s">
        <v>461</v>
      </c>
      <c r="O108" s="24" t="s">
        <v>462</v>
      </c>
      <c r="P108" s="3">
        <v>1</v>
      </c>
      <c r="Q108" s="3">
        <v>75</v>
      </c>
      <c r="R108" s="3" t="s">
        <v>463</v>
      </c>
      <c r="S108" s="3" t="s">
        <v>446</v>
      </c>
      <c r="T108" s="3" t="s">
        <v>38</v>
      </c>
      <c r="U108" s="3">
        <v>0</v>
      </c>
      <c r="V108" s="3"/>
      <c r="W108" s="3" t="s">
        <v>57</v>
      </c>
      <c r="X108" s="3"/>
      <c r="Y108" s="3" t="s">
        <v>41</v>
      </c>
    </row>
    <row r="109" spans="1:25" x14ac:dyDescent="0.25">
      <c r="A109" s="19">
        <v>2025</v>
      </c>
      <c r="B109" s="3" t="s">
        <v>423</v>
      </c>
      <c r="C109" s="3" t="s">
        <v>464</v>
      </c>
      <c r="D109" s="3" t="s">
        <v>453</v>
      </c>
      <c r="E109" s="3" t="s">
        <v>454</v>
      </c>
      <c r="F109" s="3" t="str">
        <f>TEXT(Table1[[#This Row],[Workshop Date]], "mmmm")</f>
        <v>September</v>
      </c>
      <c r="G109" s="23">
        <v>45917</v>
      </c>
      <c r="H109" s="4" t="s">
        <v>29</v>
      </c>
      <c r="I109" s="24" t="s">
        <v>30</v>
      </c>
      <c r="J109" s="3" t="s">
        <v>49</v>
      </c>
      <c r="K109" s="3" t="s">
        <v>49</v>
      </c>
      <c r="L109" s="3" t="s">
        <v>308</v>
      </c>
      <c r="M109" s="3" t="s">
        <v>33</v>
      </c>
      <c r="N109" s="24" t="s">
        <v>465</v>
      </c>
      <c r="O109" s="24" t="s">
        <v>466</v>
      </c>
      <c r="P109" s="3">
        <v>1</v>
      </c>
      <c r="Q109" s="3">
        <v>60</v>
      </c>
      <c r="R109" s="3" t="s">
        <v>458</v>
      </c>
      <c r="S109" s="3" t="s">
        <v>430</v>
      </c>
      <c r="T109" s="3" t="s">
        <v>38</v>
      </c>
      <c r="U109" s="3">
        <v>0</v>
      </c>
      <c r="V109" s="3"/>
      <c r="W109" s="3" t="s">
        <v>308</v>
      </c>
      <c r="X109" s="3"/>
      <c r="Y109" s="3" t="s">
        <v>41</v>
      </c>
    </row>
    <row r="110" spans="1:25" x14ac:dyDescent="0.25">
      <c r="A110" s="19">
        <v>2025</v>
      </c>
      <c r="B110" s="3" t="s">
        <v>423</v>
      </c>
      <c r="C110" s="3" t="s">
        <v>467</v>
      </c>
      <c r="D110" s="3" t="s">
        <v>453</v>
      </c>
      <c r="E110" s="3" t="s">
        <v>454</v>
      </c>
      <c r="F110" s="3" t="str">
        <f>TEXT(Table1[[#This Row],[Workshop Date]], "mmmm")</f>
        <v>September</v>
      </c>
      <c r="G110" s="23">
        <v>45916</v>
      </c>
      <c r="H110" s="4" t="s">
        <v>29</v>
      </c>
      <c r="I110" s="24" t="s">
        <v>30</v>
      </c>
      <c r="J110" s="3" t="s">
        <v>49</v>
      </c>
      <c r="K110" s="3" t="s">
        <v>31</v>
      </c>
      <c r="L110" s="3" t="s">
        <v>455</v>
      </c>
      <c r="M110" s="3" t="s">
        <v>33</v>
      </c>
      <c r="N110" s="24" t="s">
        <v>468</v>
      </c>
      <c r="O110" s="24" t="s">
        <v>469</v>
      </c>
      <c r="P110" s="3">
        <v>1</v>
      </c>
      <c r="Q110" s="3">
        <v>60</v>
      </c>
      <c r="R110" s="3" t="s">
        <v>458</v>
      </c>
      <c r="S110" s="3" t="s">
        <v>430</v>
      </c>
      <c r="T110" s="3" t="s">
        <v>38</v>
      </c>
      <c r="U110" s="3">
        <v>0</v>
      </c>
      <c r="V110" s="3"/>
      <c r="W110" s="3" t="s">
        <v>455</v>
      </c>
      <c r="X110" s="3"/>
      <c r="Y110" s="3" t="s">
        <v>41</v>
      </c>
    </row>
    <row r="111" spans="1:25" x14ac:dyDescent="0.25">
      <c r="A111" s="19">
        <v>2025</v>
      </c>
      <c r="B111" s="3" t="s">
        <v>423</v>
      </c>
      <c r="C111" s="3" t="s">
        <v>467</v>
      </c>
      <c r="D111" s="3" t="s">
        <v>453</v>
      </c>
      <c r="E111" s="3" t="s">
        <v>454</v>
      </c>
      <c r="F111" s="3" t="str">
        <f>TEXT(Table1[[#This Row],[Workshop Date]], "mmmm")</f>
        <v>September</v>
      </c>
      <c r="G111" s="23">
        <v>45916</v>
      </c>
      <c r="H111" s="4" t="s">
        <v>29</v>
      </c>
      <c r="I111" s="24" t="s">
        <v>30</v>
      </c>
      <c r="J111" s="3" t="s">
        <v>49</v>
      </c>
      <c r="K111" s="3" t="s">
        <v>31</v>
      </c>
      <c r="L111" s="3" t="s">
        <v>308</v>
      </c>
      <c r="M111" s="3" t="s">
        <v>33</v>
      </c>
      <c r="N111" s="24" t="s">
        <v>468</v>
      </c>
      <c r="O111" s="24" t="s">
        <v>469</v>
      </c>
      <c r="P111" s="3">
        <v>1</v>
      </c>
      <c r="Q111" s="3">
        <v>60</v>
      </c>
      <c r="R111" s="3" t="s">
        <v>458</v>
      </c>
      <c r="S111" s="3" t="s">
        <v>430</v>
      </c>
      <c r="T111" s="3" t="s">
        <v>38</v>
      </c>
      <c r="U111" s="3">
        <v>0</v>
      </c>
      <c r="V111" s="3"/>
      <c r="W111" s="3" t="s">
        <v>308</v>
      </c>
      <c r="X111" s="3"/>
      <c r="Y111" s="3" t="s">
        <v>41</v>
      </c>
    </row>
    <row r="112" spans="1:25" x14ac:dyDescent="0.25">
      <c r="A112" s="19">
        <v>2025</v>
      </c>
      <c r="B112" s="3" t="s">
        <v>423</v>
      </c>
      <c r="C112" s="3" t="s">
        <v>470</v>
      </c>
      <c r="D112" s="3" t="s">
        <v>471</v>
      </c>
      <c r="E112" s="3" t="s">
        <v>454</v>
      </c>
      <c r="F112" s="3" t="str">
        <f>TEXT(Table1[[#This Row],[Workshop Date]], "mmmm")</f>
        <v>September</v>
      </c>
      <c r="G112" s="23">
        <v>45920</v>
      </c>
      <c r="H112" s="4" t="s">
        <v>29</v>
      </c>
      <c r="I112" s="24" t="s">
        <v>96</v>
      </c>
      <c r="J112" s="3" t="s">
        <v>49</v>
      </c>
      <c r="K112" s="3" t="s">
        <v>49</v>
      </c>
      <c r="L112" s="3" t="s">
        <v>455</v>
      </c>
      <c r="M112" s="3" t="s">
        <v>33</v>
      </c>
      <c r="N112" s="24" t="s">
        <v>472</v>
      </c>
      <c r="O112" s="24" t="s">
        <v>473</v>
      </c>
      <c r="P112" s="3">
        <v>1</v>
      </c>
      <c r="Q112" s="3">
        <v>75</v>
      </c>
      <c r="R112" s="3" t="s">
        <v>474</v>
      </c>
      <c r="S112" s="3" t="s">
        <v>475</v>
      </c>
      <c r="T112" s="3" t="s">
        <v>73</v>
      </c>
      <c r="U112" s="3">
        <v>8000</v>
      </c>
      <c r="V112" s="3"/>
      <c r="W112" s="3" t="s">
        <v>455</v>
      </c>
      <c r="X112" s="3"/>
      <c r="Y112" s="3" t="s">
        <v>41</v>
      </c>
    </row>
    <row r="113" spans="1:25" x14ac:dyDescent="0.25">
      <c r="A113" s="19">
        <v>2025</v>
      </c>
      <c r="B113" s="3" t="s">
        <v>423</v>
      </c>
      <c r="C113" s="3" t="s">
        <v>476</v>
      </c>
      <c r="D113" s="3" t="s">
        <v>441</v>
      </c>
      <c r="E113" s="3" t="s">
        <v>426</v>
      </c>
      <c r="F113" s="3" t="str">
        <f>TEXT(Table1[[#This Row],[Workshop Date]], "mmmm")</f>
        <v>September</v>
      </c>
      <c r="G113" s="23">
        <v>45924</v>
      </c>
      <c r="H113" s="24" t="s">
        <v>442</v>
      </c>
      <c r="I113" s="24" t="s">
        <v>201</v>
      </c>
      <c r="J113" s="3" t="s">
        <v>1099</v>
      </c>
      <c r="K113" s="3" t="s">
        <v>202</v>
      </c>
      <c r="L113" s="3" t="s">
        <v>202</v>
      </c>
      <c r="M113" s="3" t="s">
        <v>33</v>
      </c>
      <c r="N113" s="24" t="s">
        <v>477</v>
      </c>
      <c r="O113" s="24" t="s">
        <v>478</v>
      </c>
      <c r="P113" s="3">
        <v>1</v>
      </c>
      <c r="Q113" s="3">
        <v>75</v>
      </c>
      <c r="R113" s="3" t="s">
        <v>445</v>
      </c>
      <c r="S113" s="3" t="s">
        <v>446</v>
      </c>
      <c r="T113" s="3" t="s">
        <v>38</v>
      </c>
      <c r="U113" s="3">
        <v>0</v>
      </c>
      <c r="V113" s="3"/>
      <c r="W113" s="3" t="s">
        <v>202</v>
      </c>
      <c r="X113" s="3"/>
      <c r="Y113" s="3" t="s">
        <v>207</v>
      </c>
    </row>
    <row r="114" spans="1:25" x14ac:dyDescent="0.25">
      <c r="A114" s="19">
        <v>2025</v>
      </c>
      <c r="B114" s="3" t="s">
        <v>423</v>
      </c>
      <c r="C114" s="3" t="s">
        <v>479</v>
      </c>
      <c r="D114" s="3" t="s">
        <v>453</v>
      </c>
      <c r="E114" s="3" t="s">
        <v>454</v>
      </c>
      <c r="F114" s="3" t="str">
        <f>TEXT(Table1[[#This Row],[Workshop Date]], "mmmm")</f>
        <v>September</v>
      </c>
      <c r="G114" s="23">
        <v>45917</v>
      </c>
      <c r="H114" s="4" t="s">
        <v>29</v>
      </c>
      <c r="I114" s="24" t="s">
        <v>30</v>
      </c>
      <c r="J114" s="3" t="s">
        <v>49</v>
      </c>
      <c r="K114" s="3" t="s">
        <v>49</v>
      </c>
      <c r="L114" s="3" t="s">
        <v>371</v>
      </c>
      <c r="M114" s="3" t="s">
        <v>33</v>
      </c>
      <c r="N114" s="24" t="s">
        <v>480</v>
      </c>
      <c r="O114" s="24" t="s">
        <v>481</v>
      </c>
      <c r="P114" s="3">
        <v>1</v>
      </c>
      <c r="Q114" s="3">
        <v>75</v>
      </c>
      <c r="R114" s="3" t="s">
        <v>458</v>
      </c>
      <c r="S114" s="3" t="s">
        <v>430</v>
      </c>
      <c r="T114" s="3" t="s">
        <v>38</v>
      </c>
      <c r="U114" s="3">
        <v>0</v>
      </c>
      <c r="V114" s="3"/>
      <c r="W114" s="3" t="s">
        <v>371</v>
      </c>
      <c r="X114" s="3"/>
      <c r="Y114" s="3" t="s">
        <v>41</v>
      </c>
    </row>
    <row r="115" spans="1:25" x14ac:dyDescent="0.25">
      <c r="A115" s="19">
        <v>2025</v>
      </c>
      <c r="B115" s="3" t="s">
        <v>423</v>
      </c>
      <c r="C115" s="3" t="s">
        <v>482</v>
      </c>
      <c r="D115" s="3" t="s">
        <v>453</v>
      </c>
      <c r="E115" s="3" t="s">
        <v>454</v>
      </c>
      <c r="F115" s="3" t="str">
        <f>TEXT(Table1[[#This Row],[Workshop Date]], "mmmm")</f>
        <v>September</v>
      </c>
      <c r="G115" s="23">
        <v>45918</v>
      </c>
      <c r="H115" s="4" t="s">
        <v>29</v>
      </c>
      <c r="I115" s="24" t="s">
        <v>30</v>
      </c>
      <c r="J115" s="3" t="s">
        <v>211</v>
      </c>
      <c r="K115" s="3" t="s">
        <v>211</v>
      </c>
      <c r="L115" s="3" t="s">
        <v>229</v>
      </c>
      <c r="M115" s="3" t="s">
        <v>33</v>
      </c>
      <c r="N115" s="24" t="s">
        <v>483</v>
      </c>
      <c r="O115" s="24" t="s">
        <v>484</v>
      </c>
      <c r="P115" s="3">
        <v>1</v>
      </c>
      <c r="Q115" s="3">
        <v>60</v>
      </c>
      <c r="R115" s="3" t="s">
        <v>458</v>
      </c>
      <c r="S115" s="3" t="s">
        <v>430</v>
      </c>
      <c r="T115" s="3" t="s">
        <v>38</v>
      </c>
      <c r="U115" s="3">
        <v>0</v>
      </c>
      <c r="V115" s="3"/>
      <c r="W115" s="3" t="s">
        <v>229</v>
      </c>
      <c r="X115" s="3"/>
      <c r="Y115" s="3" t="s">
        <v>41</v>
      </c>
    </row>
    <row r="116" spans="1:25" x14ac:dyDescent="0.25">
      <c r="A116" s="19">
        <v>2025</v>
      </c>
      <c r="B116" s="3" t="s">
        <v>423</v>
      </c>
      <c r="C116" s="3" t="s">
        <v>485</v>
      </c>
      <c r="D116" s="3" t="s">
        <v>453</v>
      </c>
      <c r="E116" s="3" t="s">
        <v>454</v>
      </c>
      <c r="F116" s="3" t="str">
        <f>TEXT(Table1[[#This Row],[Workshop Date]], "mmmm")</f>
        <v>September</v>
      </c>
      <c r="G116" s="23">
        <v>45918</v>
      </c>
      <c r="H116" s="4" t="s">
        <v>29</v>
      </c>
      <c r="I116" s="24" t="s">
        <v>30</v>
      </c>
      <c r="J116" s="3" t="s">
        <v>49</v>
      </c>
      <c r="K116" s="3" t="s">
        <v>49</v>
      </c>
      <c r="L116" s="3" t="s">
        <v>455</v>
      </c>
      <c r="M116" s="3" t="s">
        <v>33</v>
      </c>
      <c r="N116" s="24" t="s">
        <v>486</v>
      </c>
      <c r="O116" s="24" t="s">
        <v>487</v>
      </c>
      <c r="P116" s="3">
        <v>1</v>
      </c>
      <c r="Q116" s="3">
        <v>60</v>
      </c>
      <c r="R116" s="3" t="s">
        <v>458</v>
      </c>
      <c r="S116" s="3" t="s">
        <v>430</v>
      </c>
      <c r="T116" s="3" t="s">
        <v>38</v>
      </c>
      <c r="U116" s="3">
        <v>0</v>
      </c>
      <c r="V116" s="3"/>
      <c r="W116" s="3" t="s">
        <v>455</v>
      </c>
      <c r="X116" s="3"/>
      <c r="Y116" s="3" t="s">
        <v>41</v>
      </c>
    </row>
    <row r="117" spans="1:25" x14ac:dyDescent="0.25">
      <c r="A117" s="19">
        <v>2025</v>
      </c>
      <c r="B117" s="3" t="s">
        <v>423</v>
      </c>
      <c r="C117" s="3" t="s">
        <v>485</v>
      </c>
      <c r="D117" s="3" t="s">
        <v>453</v>
      </c>
      <c r="E117" s="3" t="s">
        <v>454</v>
      </c>
      <c r="F117" s="3" t="str">
        <f>TEXT(Table1[[#This Row],[Workshop Date]], "mmmm")</f>
        <v>September</v>
      </c>
      <c r="G117" s="23">
        <v>45918</v>
      </c>
      <c r="H117" s="4" t="s">
        <v>29</v>
      </c>
      <c r="I117" s="24" t="s">
        <v>30</v>
      </c>
      <c r="J117" s="3" t="s">
        <v>49</v>
      </c>
      <c r="K117" s="3" t="s">
        <v>49</v>
      </c>
      <c r="L117" s="3" t="s">
        <v>308</v>
      </c>
      <c r="M117" s="3" t="s">
        <v>33</v>
      </c>
      <c r="N117" s="24" t="s">
        <v>486</v>
      </c>
      <c r="O117" s="24" t="s">
        <v>487</v>
      </c>
      <c r="P117" s="3">
        <v>1</v>
      </c>
      <c r="Q117" s="3">
        <v>60</v>
      </c>
      <c r="R117" s="3" t="s">
        <v>458</v>
      </c>
      <c r="S117" s="3" t="s">
        <v>430</v>
      </c>
      <c r="T117" s="3" t="s">
        <v>38</v>
      </c>
      <c r="U117" s="3">
        <v>0</v>
      </c>
      <c r="V117" s="3"/>
      <c r="W117" s="3" t="s">
        <v>308</v>
      </c>
      <c r="X117" s="3"/>
      <c r="Y117" s="3" t="s">
        <v>41</v>
      </c>
    </row>
    <row r="118" spans="1:25" x14ac:dyDescent="0.25">
      <c r="A118" s="19">
        <v>2025</v>
      </c>
      <c r="B118" s="3" t="s">
        <v>423</v>
      </c>
      <c r="C118" s="3" t="s">
        <v>488</v>
      </c>
      <c r="D118" s="3" t="s">
        <v>453</v>
      </c>
      <c r="E118" s="3" t="s">
        <v>454</v>
      </c>
      <c r="F118" s="3" t="str">
        <f>TEXT(Table1[[#This Row],[Workshop Date]], "mmmm")</f>
        <v>September</v>
      </c>
      <c r="G118" s="23">
        <v>45916</v>
      </c>
      <c r="H118" s="4" t="s">
        <v>29</v>
      </c>
      <c r="I118" s="24" t="s">
        <v>30</v>
      </c>
      <c r="J118" s="3" t="s">
        <v>31</v>
      </c>
      <c r="K118" s="3" t="s">
        <v>31</v>
      </c>
      <c r="L118" s="3" t="s">
        <v>144</v>
      </c>
      <c r="M118" s="3" t="s">
        <v>33</v>
      </c>
      <c r="N118" s="24" t="s">
        <v>489</v>
      </c>
      <c r="O118" s="24" t="s">
        <v>490</v>
      </c>
      <c r="P118" s="3">
        <v>1</v>
      </c>
      <c r="Q118" s="3">
        <v>60</v>
      </c>
      <c r="R118" s="3" t="s">
        <v>458</v>
      </c>
      <c r="S118" s="3" t="s">
        <v>430</v>
      </c>
      <c r="T118" s="3" t="s">
        <v>38</v>
      </c>
      <c r="U118" s="3">
        <v>0</v>
      </c>
      <c r="V118" s="3"/>
      <c r="W118" s="3" t="s">
        <v>144</v>
      </c>
      <c r="X118" s="3"/>
      <c r="Y118" s="3" t="s">
        <v>207</v>
      </c>
    </row>
    <row r="119" spans="1:25" x14ac:dyDescent="0.25">
      <c r="A119" s="19">
        <v>2025</v>
      </c>
      <c r="B119" s="3" t="s">
        <v>423</v>
      </c>
      <c r="C119" s="3" t="s">
        <v>491</v>
      </c>
      <c r="D119" s="3" t="s">
        <v>492</v>
      </c>
      <c r="E119" s="3" t="s">
        <v>493</v>
      </c>
      <c r="F119" s="3" t="str">
        <f>TEXT(Table1[[#This Row],[Workshop Date]], "mmmm")</f>
        <v>September</v>
      </c>
      <c r="G119" s="23">
        <v>45927</v>
      </c>
      <c r="H119" s="4" t="s">
        <v>29</v>
      </c>
      <c r="I119" s="24" t="s">
        <v>96</v>
      </c>
      <c r="J119" s="3" t="s">
        <v>49</v>
      </c>
      <c r="K119" s="3" t="s">
        <v>49</v>
      </c>
      <c r="L119" s="3" t="s">
        <v>494</v>
      </c>
      <c r="M119" s="3" t="s">
        <v>33</v>
      </c>
      <c r="N119" s="24" t="s">
        <v>495</v>
      </c>
      <c r="O119" s="24" t="s">
        <v>496</v>
      </c>
      <c r="P119" s="3">
        <v>1</v>
      </c>
      <c r="Q119" s="3">
        <v>60</v>
      </c>
      <c r="R119" s="3" t="s">
        <v>497</v>
      </c>
      <c r="S119" s="3" t="s">
        <v>430</v>
      </c>
      <c r="T119" s="3" t="s">
        <v>38</v>
      </c>
      <c r="U119" s="3">
        <v>0</v>
      </c>
      <c r="V119" s="3"/>
      <c r="W119" s="3" t="s">
        <v>494</v>
      </c>
      <c r="X119" s="3"/>
      <c r="Y119" s="3" t="s">
        <v>41</v>
      </c>
    </row>
    <row r="120" spans="1:25" x14ac:dyDescent="0.25">
      <c r="A120" s="19">
        <v>2025</v>
      </c>
      <c r="B120" s="3" t="s">
        <v>423</v>
      </c>
      <c r="C120" s="3" t="s">
        <v>452</v>
      </c>
      <c r="D120" s="3" t="s">
        <v>453</v>
      </c>
      <c r="E120" s="3" t="s">
        <v>454</v>
      </c>
      <c r="F120" s="3" t="str">
        <f>TEXT(Table1[[#This Row],[Workshop Date]], "mmmm")</f>
        <v>September</v>
      </c>
      <c r="G120" s="23">
        <v>45916</v>
      </c>
      <c r="H120" s="4" t="s">
        <v>29</v>
      </c>
      <c r="I120" s="24" t="s">
        <v>30</v>
      </c>
      <c r="J120" s="3" t="s">
        <v>211</v>
      </c>
      <c r="K120" s="3" t="s">
        <v>49</v>
      </c>
      <c r="L120" s="3" t="s">
        <v>229</v>
      </c>
      <c r="M120" s="3" t="s">
        <v>33</v>
      </c>
      <c r="N120" s="24" t="s">
        <v>456</v>
      </c>
      <c r="O120" s="24" t="s">
        <v>457</v>
      </c>
      <c r="P120" s="3">
        <v>1</v>
      </c>
      <c r="Q120" s="3">
        <v>60</v>
      </c>
      <c r="R120" s="3" t="s">
        <v>458</v>
      </c>
      <c r="S120" s="3" t="s">
        <v>430</v>
      </c>
      <c r="T120" s="3" t="s">
        <v>38</v>
      </c>
      <c r="U120" s="3">
        <v>0</v>
      </c>
      <c r="V120" s="3"/>
      <c r="W120" s="3" t="s">
        <v>229</v>
      </c>
      <c r="X120" s="3"/>
      <c r="Y120" s="3" t="s">
        <v>41</v>
      </c>
    </row>
    <row r="121" spans="1:25" x14ac:dyDescent="0.25">
      <c r="A121" s="19">
        <v>2025</v>
      </c>
      <c r="B121" s="3" t="s">
        <v>423</v>
      </c>
      <c r="C121" s="3" t="s">
        <v>498</v>
      </c>
      <c r="D121" s="3" t="s">
        <v>499</v>
      </c>
      <c r="E121" s="3" t="s">
        <v>493</v>
      </c>
      <c r="F121" s="3" t="str">
        <f>TEXT(Table1[[#This Row],[Workshop Date]], "mmmm")</f>
        <v>September</v>
      </c>
      <c r="G121" s="23">
        <v>45926</v>
      </c>
      <c r="H121" s="4" t="s">
        <v>29</v>
      </c>
      <c r="I121" s="24" t="s">
        <v>48</v>
      </c>
      <c r="J121" s="3" t="s">
        <v>57</v>
      </c>
      <c r="K121" s="3" t="s">
        <v>57</v>
      </c>
      <c r="L121" s="3" t="s">
        <v>57</v>
      </c>
      <c r="M121" s="3" t="s">
        <v>33</v>
      </c>
      <c r="N121" s="24" t="s">
        <v>500</v>
      </c>
      <c r="O121" s="24" t="s">
        <v>501</v>
      </c>
      <c r="P121" s="3">
        <v>1</v>
      </c>
      <c r="Q121" s="3">
        <v>45</v>
      </c>
      <c r="R121" s="3" t="s">
        <v>497</v>
      </c>
      <c r="S121" s="3" t="s">
        <v>430</v>
      </c>
      <c r="T121" s="3" t="s">
        <v>38</v>
      </c>
      <c r="U121" s="3">
        <v>0</v>
      </c>
      <c r="V121" s="3"/>
      <c r="W121" s="3" t="s">
        <v>57</v>
      </c>
      <c r="X121" s="3"/>
      <c r="Y121" s="3" t="s">
        <v>41</v>
      </c>
    </row>
    <row r="122" spans="1:25" x14ac:dyDescent="0.25">
      <c r="A122" s="19">
        <v>2025</v>
      </c>
      <c r="B122" s="3" t="s">
        <v>423</v>
      </c>
      <c r="C122" s="3" t="s">
        <v>502</v>
      </c>
      <c r="D122" s="3" t="s">
        <v>425</v>
      </c>
      <c r="E122" s="3" t="s">
        <v>426</v>
      </c>
      <c r="F122" s="3" t="str">
        <f>TEXT(Table1[[#This Row],[Workshop Date]], "mmmm")</f>
        <v>September</v>
      </c>
      <c r="G122" s="23">
        <v>45930</v>
      </c>
      <c r="H122" s="4" t="s">
        <v>29</v>
      </c>
      <c r="I122" s="24" t="s">
        <v>201</v>
      </c>
      <c r="J122" s="3" t="s">
        <v>57</v>
      </c>
      <c r="K122" s="3" t="s">
        <v>57</v>
      </c>
      <c r="L122" s="3" t="s">
        <v>57</v>
      </c>
      <c r="M122" s="3" t="s">
        <v>111</v>
      </c>
      <c r="N122" s="24" t="s">
        <v>503</v>
      </c>
      <c r="O122" s="24" t="s">
        <v>504</v>
      </c>
      <c r="P122" s="3">
        <v>1</v>
      </c>
      <c r="Q122" s="3">
        <v>45</v>
      </c>
      <c r="R122" s="3" t="s">
        <v>429</v>
      </c>
      <c r="S122" s="3" t="s">
        <v>446</v>
      </c>
      <c r="T122" s="3" t="s">
        <v>38</v>
      </c>
      <c r="U122" s="3">
        <v>0</v>
      </c>
      <c r="V122" s="3"/>
      <c r="W122" s="3" t="s">
        <v>57</v>
      </c>
      <c r="X122" s="3"/>
      <c r="Y122" s="3" t="s">
        <v>41</v>
      </c>
    </row>
    <row r="123" spans="1:25" x14ac:dyDescent="0.25">
      <c r="A123" s="19">
        <v>2025</v>
      </c>
      <c r="B123" s="3" t="s">
        <v>423</v>
      </c>
      <c r="C123" s="3" t="s">
        <v>467</v>
      </c>
      <c r="D123" s="3" t="s">
        <v>453</v>
      </c>
      <c r="E123" s="3" t="s">
        <v>454</v>
      </c>
      <c r="F123" s="3" t="str">
        <f>TEXT(Table1[[#This Row],[Workshop Date]], "mmmm")</f>
        <v>September</v>
      </c>
      <c r="G123" s="23">
        <v>45916</v>
      </c>
      <c r="H123" s="4" t="s">
        <v>29</v>
      </c>
      <c r="I123" s="24" t="s">
        <v>30</v>
      </c>
      <c r="J123" s="3" t="s">
        <v>211</v>
      </c>
      <c r="K123" s="3" t="s">
        <v>31</v>
      </c>
      <c r="L123" s="3" t="s">
        <v>229</v>
      </c>
      <c r="M123" s="3" t="s">
        <v>33</v>
      </c>
      <c r="N123" s="24" t="s">
        <v>468</v>
      </c>
      <c r="O123" s="24" t="s">
        <v>469</v>
      </c>
      <c r="P123" s="3">
        <v>1</v>
      </c>
      <c r="Q123" s="3">
        <v>60</v>
      </c>
      <c r="R123" s="3" t="s">
        <v>458</v>
      </c>
      <c r="S123" s="3" t="s">
        <v>430</v>
      </c>
      <c r="T123" s="3" t="s">
        <v>38</v>
      </c>
      <c r="U123" s="3">
        <v>0</v>
      </c>
      <c r="V123" s="3"/>
      <c r="W123" s="3" t="s">
        <v>229</v>
      </c>
      <c r="X123" s="3"/>
      <c r="Y123" s="3" t="s">
        <v>41</v>
      </c>
    </row>
    <row r="124" spans="1:25" x14ac:dyDescent="0.25">
      <c r="A124" s="19">
        <v>2025</v>
      </c>
      <c r="B124" s="3" t="s">
        <v>423</v>
      </c>
      <c r="C124" s="3" t="s">
        <v>467</v>
      </c>
      <c r="D124" s="3" t="s">
        <v>453</v>
      </c>
      <c r="E124" s="3" t="s">
        <v>454</v>
      </c>
      <c r="F124" s="3" t="str">
        <f>TEXT(Table1[[#This Row],[Workshop Date]], "mmmm")</f>
        <v>September</v>
      </c>
      <c r="G124" s="23">
        <v>45916</v>
      </c>
      <c r="H124" s="4" t="s">
        <v>29</v>
      </c>
      <c r="I124" s="24" t="s">
        <v>30</v>
      </c>
      <c r="J124" s="3" t="s">
        <v>31</v>
      </c>
      <c r="K124" s="3" t="s">
        <v>31</v>
      </c>
      <c r="L124" s="3" t="s">
        <v>144</v>
      </c>
      <c r="M124" s="3" t="s">
        <v>33</v>
      </c>
      <c r="N124" s="24" t="s">
        <v>468</v>
      </c>
      <c r="O124" s="24" t="s">
        <v>469</v>
      </c>
      <c r="P124" s="3">
        <v>1</v>
      </c>
      <c r="Q124" s="3">
        <v>60</v>
      </c>
      <c r="R124" s="3" t="s">
        <v>458</v>
      </c>
      <c r="S124" s="3" t="s">
        <v>430</v>
      </c>
      <c r="T124" s="3" t="s">
        <v>38</v>
      </c>
      <c r="U124" s="3">
        <v>0</v>
      </c>
      <c r="V124" s="3"/>
      <c r="W124" s="3" t="s">
        <v>144</v>
      </c>
      <c r="X124" s="3"/>
      <c r="Y124" s="3" t="s">
        <v>41</v>
      </c>
    </row>
    <row r="125" spans="1:25" x14ac:dyDescent="0.25">
      <c r="A125" s="19">
        <v>2025</v>
      </c>
      <c r="B125" s="3" t="s">
        <v>423</v>
      </c>
      <c r="C125" s="3" t="s">
        <v>505</v>
      </c>
      <c r="D125" s="3" t="s">
        <v>425</v>
      </c>
      <c r="E125" s="3" t="s">
        <v>426</v>
      </c>
      <c r="F125" s="3" t="str">
        <f>TEXT(Table1[[#This Row],[Workshop Date]], "mmmm")</f>
        <v>September</v>
      </c>
      <c r="G125" s="23">
        <v>45930</v>
      </c>
      <c r="H125" s="4" t="s">
        <v>29</v>
      </c>
      <c r="I125" s="24" t="s">
        <v>201</v>
      </c>
      <c r="J125" s="3" t="s">
        <v>57</v>
      </c>
      <c r="K125" s="3" t="s">
        <v>57</v>
      </c>
      <c r="L125" s="3" t="s">
        <v>57</v>
      </c>
      <c r="M125" s="3" t="s">
        <v>111</v>
      </c>
      <c r="N125" s="24" t="s">
        <v>503</v>
      </c>
      <c r="O125" s="24" t="s">
        <v>504</v>
      </c>
      <c r="P125" s="3">
        <v>1</v>
      </c>
      <c r="Q125" s="3">
        <v>45</v>
      </c>
      <c r="R125" s="3" t="s">
        <v>429</v>
      </c>
      <c r="S125" s="3" t="s">
        <v>446</v>
      </c>
      <c r="T125" s="3" t="s">
        <v>38</v>
      </c>
      <c r="U125" s="3">
        <v>0</v>
      </c>
      <c r="V125" s="3"/>
      <c r="W125" s="3" t="s">
        <v>57</v>
      </c>
      <c r="X125" s="3"/>
      <c r="Y125" s="3" t="s">
        <v>41</v>
      </c>
    </row>
    <row r="126" spans="1:25" x14ac:dyDescent="0.25">
      <c r="A126" s="19">
        <v>2025</v>
      </c>
      <c r="B126" s="3" t="s">
        <v>423</v>
      </c>
      <c r="C126" s="3" t="s">
        <v>479</v>
      </c>
      <c r="D126" s="3" t="s">
        <v>453</v>
      </c>
      <c r="E126" s="3" t="s">
        <v>454</v>
      </c>
      <c r="F126" s="3" t="str">
        <f>TEXT(Table1[[#This Row],[Workshop Date]], "mmmm")</f>
        <v>September</v>
      </c>
      <c r="G126" s="23">
        <v>45917</v>
      </c>
      <c r="H126" s="4" t="s">
        <v>29</v>
      </c>
      <c r="I126" s="24" t="s">
        <v>30</v>
      </c>
      <c r="J126" s="3" t="s">
        <v>103</v>
      </c>
      <c r="K126" s="3" t="s">
        <v>103</v>
      </c>
      <c r="L126" s="3" t="s">
        <v>506</v>
      </c>
      <c r="M126" s="3" t="s">
        <v>33</v>
      </c>
      <c r="N126" s="24" t="s">
        <v>480</v>
      </c>
      <c r="O126" s="24" t="s">
        <v>481</v>
      </c>
      <c r="P126" s="3">
        <v>1</v>
      </c>
      <c r="Q126" s="3">
        <v>75</v>
      </c>
      <c r="R126" s="3" t="s">
        <v>458</v>
      </c>
      <c r="S126" s="3" t="s">
        <v>430</v>
      </c>
      <c r="T126" s="3" t="s">
        <v>38</v>
      </c>
      <c r="U126" s="3">
        <v>0</v>
      </c>
      <c r="V126" s="3"/>
      <c r="W126" s="3" t="s">
        <v>506</v>
      </c>
      <c r="X126" s="3"/>
      <c r="Y126" s="3" t="s">
        <v>41</v>
      </c>
    </row>
    <row r="127" spans="1:25" x14ac:dyDescent="0.25">
      <c r="A127" s="19">
        <v>2025</v>
      </c>
      <c r="B127" s="3" t="s">
        <v>423</v>
      </c>
      <c r="C127" s="3" t="s">
        <v>479</v>
      </c>
      <c r="D127" s="3" t="s">
        <v>453</v>
      </c>
      <c r="E127" s="3" t="s">
        <v>454</v>
      </c>
      <c r="F127" s="3" t="str">
        <f>TEXT(Table1[[#This Row],[Workshop Date]], "mmmm")</f>
        <v>September</v>
      </c>
      <c r="G127" s="23">
        <v>45917</v>
      </c>
      <c r="H127" s="4" t="s">
        <v>29</v>
      </c>
      <c r="I127" s="24" t="s">
        <v>30</v>
      </c>
      <c r="J127" s="3" t="s">
        <v>211</v>
      </c>
      <c r="K127" s="3" t="s">
        <v>211</v>
      </c>
      <c r="L127" s="3" t="s">
        <v>212</v>
      </c>
      <c r="M127" s="3" t="s">
        <v>33</v>
      </c>
      <c r="N127" s="24" t="s">
        <v>480</v>
      </c>
      <c r="O127" s="24" t="s">
        <v>481</v>
      </c>
      <c r="P127" s="3">
        <v>1</v>
      </c>
      <c r="Q127" s="3">
        <v>75</v>
      </c>
      <c r="R127" s="3" t="s">
        <v>458</v>
      </c>
      <c r="S127" s="3" t="s">
        <v>430</v>
      </c>
      <c r="T127" s="3" t="s">
        <v>38</v>
      </c>
      <c r="U127" s="3">
        <v>0</v>
      </c>
      <c r="V127" s="3"/>
      <c r="W127" s="3" t="s">
        <v>212</v>
      </c>
      <c r="X127" s="3"/>
      <c r="Y127" s="3" t="s">
        <v>41</v>
      </c>
    </row>
    <row r="128" spans="1:25" x14ac:dyDescent="0.25">
      <c r="A128" s="19">
        <v>2025</v>
      </c>
      <c r="B128" s="3" t="s">
        <v>423</v>
      </c>
      <c r="C128" s="3" t="s">
        <v>479</v>
      </c>
      <c r="D128" s="3" t="s">
        <v>453</v>
      </c>
      <c r="E128" s="3" t="s">
        <v>454</v>
      </c>
      <c r="F128" s="3" t="str">
        <f>TEXT(Table1[[#This Row],[Workshop Date]], "mmmm")</f>
        <v>September</v>
      </c>
      <c r="G128" s="23">
        <v>45917</v>
      </c>
      <c r="H128" s="4" t="s">
        <v>29</v>
      </c>
      <c r="I128" s="24" t="s">
        <v>30</v>
      </c>
      <c r="J128" s="3" t="s">
        <v>507</v>
      </c>
      <c r="K128" s="3" t="s">
        <v>507</v>
      </c>
      <c r="L128" s="3" t="s">
        <v>508</v>
      </c>
      <c r="M128" s="3" t="s">
        <v>33</v>
      </c>
      <c r="N128" s="24" t="s">
        <v>480</v>
      </c>
      <c r="O128" s="24" t="s">
        <v>481</v>
      </c>
      <c r="P128" s="3">
        <v>1</v>
      </c>
      <c r="Q128" s="3">
        <v>75</v>
      </c>
      <c r="R128" s="3" t="s">
        <v>458</v>
      </c>
      <c r="S128" s="3" t="s">
        <v>430</v>
      </c>
      <c r="T128" s="3" t="s">
        <v>38</v>
      </c>
      <c r="U128" s="3">
        <v>0</v>
      </c>
      <c r="V128" s="3"/>
      <c r="W128" s="3" t="s">
        <v>508</v>
      </c>
      <c r="X128" s="3"/>
      <c r="Y128" s="3" t="s">
        <v>41</v>
      </c>
    </row>
    <row r="129" spans="1:25" x14ac:dyDescent="0.25">
      <c r="A129" s="19">
        <v>2025</v>
      </c>
      <c r="B129" s="3" t="s">
        <v>423</v>
      </c>
      <c r="C129" s="3" t="s">
        <v>509</v>
      </c>
      <c r="D129" s="3" t="s">
        <v>425</v>
      </c>
      <c r="E129" s="3" t="s">
        <v>426</v>
      </c>
      <c r="F129" s="3" t="str">
        <f>TEXT(Table1[[#This Row],[Workshop Date]], "mmmm")</f>
        <v>September</v>
      </c>
      <c r="G129" s="23">
        <v>45920</v>
      </c>
      <c r="H129" s="24" t="s">
        <v>442</v>
      </c>
      <c r="I129" s="24" t="s">
        <v>201</v>
      </c>
      <c r="J129" s="3" t="s">
        <v>57</v>
      </c>
      <c r="K129" s="3" t="s">
        <v>57</v>
      </c>
      <c r="L129" s="3" t="s">
        <v>57</v>
      </c>
      <c r="M129" s="3" t="s">
        <v>33</v>
      </c>
      <c r="N129" s="24" t="s">
        <v>435</v>
      </c>
      <c r="O129" s="24" t="s">
        <v>436</v>
      </c>
      <c r="P129" s="3">
        <v>1</v>
      </c>
      <c r="Q129" s="3">
        <v>45</v>
      </c>
      <c r="R129" s="3" t="s">
        <v>437</v>
      </c>
      <c r="S129" s="3" t="s">
        <v>446</v>
      </c>
      <c r="T129" s="3" t="s">
        <v>38</v>
      </c>
      <c r="U129" s="3">
        <v>0</v>
      </c>
      <c r="V129" s="3"/>
      <c r="W129" s="3" t="s">
        <v>57</v>
      </c>
      <c r="X129" s="3"/>
      <c r="Y129" s="3" t="s">
        <v>41</v>
      </c>
    </row>
    <row r="130" spans="1:25" x14ac:dyDescent="0.25">
      <c r="A130" s="19">
        <v>2025</v>
      </c>
      <c r="B130" s="3" t="s">
        <v>423</v>
      </c>
      <c r="C130" s="3" t="s">
        <v>464</v>
      </c>
      <c r="D130" s="3" t="s">
        <v>453</v>
      </c>
      <c r="E130" s="3" t="s">
        <v>454</v>
      </c>
      <c r="F130" s="3" t="str">
        <f>TEXT(Table1[[#This Row],[Workshop Date]], "mmmm")</f>
        <v>September</v>
      </c>
      <c r="G130" s="23">
        <v>45917</v>
      </c>
      <c r="H130" s="4" t="s">
        <v>29</v>
      </c>
      <c r="I130" s="24" t="s">
        <v>30</v>
      </c>
      <c r="J130" s="3" t="s">
        <v>103</v>
      </c>
      <c r="K130" s="3" t="s">
        <v>103</v>
      </c>
      <c r="L130" s="3" t="s">
        <v>510</v>
      </c>
      <c r="M130" s="3" t="s">
        <v>33</v>
      </c>
      <c r="N130" s="24" t="s">
        <v>465</v>
      </c>
      <c r="O130" s="24" t="s">
        <v>466</v>
      </c>
      <c r="P130" s="3">
        <v>1</v>
      </c>
      <c r="Q130" s="3">
        <v>60</v>
      </c>
      <c r="R130" s="3" t="s">
        <v>458</v>
      </c>
      <c r="S130" s="3" t="s">
        <v>430</v>
      </c>
      <c r="T130" s="3" t="s">
        <v>38</v>
      </c>
      <c r="U130" s="3">
        <v>0</v>
      </c>
      <c r="V130" s="3"/>
      <c r="W130" s="3" t="s">
        <v>510</v>
      </c>
      <c r="X130" s="3"/>
      <c r="Y130" s="3" t="s">
        <v>41</v>
      </c>
    </row>
    <row r="131" spans="1:25" x14ac:dyDescent="0.25">
      <c r="A131" s="19">
        <v>2025</v>
      </c>
      <c r="B131" s="3" t="s">
        <v>423</v>
      </c>
      <c r="C131" s="3" t="s">
        <v>511</v>
      </c>
      <c r="D131" s="3" t="s">
        <v>425</v>
      </c>
      <c r="E131" s="3" t="s">
        <v>426</v>
      </c>
      <c r="F131" s="3" t="str">
        <f>TEXT(Table1[[#This Row],[Workshop Date]], "mmmm")</f>
        <v>September</v>
      </c>
      <c r="G131" s="23">
        <v>45925</v>
      </c>
      <c r="H131" s="4" t="s">
        <v>29</v>
      </c>
      <c r="I131" s="24" t="s">
        <v>96</v>
      </c>
      <c r="J131" s="3" t="s">
        <v>49</v>
      </c>
      <c r="K131" s="3" t="s">
        <v>49</v>
      </c>
      <c r="L131" s="3" t="s">
        <v>308</v>
      </c>
      <c r="M131" s="3" t="s">
        <v>33</v>
      </c>
      <c r="N131" s="24" t="s">
        <v>450</v>
      </c>
      <c r="O131" s="24" t="s">
        <v>512</v>
      </c>
      <c r="P131" s="3">
        <v>1</v>
      </c>
      <c r="Q131" s="3">
        <v>75</v>
      </c>
      <c r="R131" s="3" t="s">
        <v>437</v>
      </c>
      <c r="S131" s="3" t="s">
        <v>513</v>
      </c>
      <c r="T131" s="3" t="s">
        <v>73</v>
      </c>
      <c r="U131" s="3">
        <v>8000</v>
      </c>
      <c r="V131" s="3"/>
      <c r="W131" s="3" t="s">
        <v>308</v>
      </c>
      <c r="X131" s="3"/>
      <c r="Y131" s="3" t="s">
        <v>41</v>
      </c>
    </row>
    <row r="132" spans="1:25" x14ac:dyDescent="0.25">
      <c r="A132" s="19">
        <v>2025</v>
      </c>
      <c r="B132" s="3" t="s">
        <v>423</v>
      </c>
      <c r="C132" s="3" t="s">
        <v>449</v>
      </c>
      <c r="D132" s="3" t="s">
        <v>425</v>
      </c>
      <c r="E132" s="3" t="s">
        <v>426</v>
      </c>
      <c r="F132" s="3" t="str">
        <f>TEXT(Table1[[#This Row],[Workshop Date]], "mmmm")</f>
        <v>September</v>
      </c>
      <c r="G132" s="23">
        <v>45913</v>
      </c>
      <c r="H132" s="4" t="s">
        <v>29</v>
      </c>
      <c r="I132" s="24" t="s">
        <v>96</v>
      </c>
      <c r="J132" s="3" t="s">
        <v>49</v>
      </c>
      <c r="K132" s="3" t="s">
        <v>49</v>
      </c>
      <c r="L132" s="3" t="s">
        <v>308</v>
      </c>
      <c r="M132" s="3" t="s">
        <v>33</v>
      </c>
      <c r="N132" s="24" t="s">
        <v>450</v>
      </c>
      <c r="O132" s="24" t="s">
        <v>451</v>
      </c>
      <c r="P132" s="3">
        <v>1</v>
      </c>
      <c r="Q132" s="3">
        <v>75</v>
      </c>
      <c r="R132" s="3" t="s">
        <v>437</v>
      </c>
      <c r="S132" s="3" t="s">
        <v>446</v>
      </c>
      <c r="T132" s="3" t="s">
        <v>38</v>
      </c>
      <c r="U132" s="3">
        <v>0</v>
      </c>
      <c r="V132" s="3"/>
      <c r="W132" s="3" t="s">
        <v>308</v>
      </c>
      <c r="X132" s="3"/>
      <c r="Y132" s="3" t="s">
        <v>41</v>
      </c>
    </row>
    <row r="133" spans="1:25" x14ac:dyDescent="0.25">
      <c r="A133" s="19">
        <v>2025</v>
      </c>
      <c r="B133" s="3" t="s">
        <v>423</v>
      </c>
      <c r="C133" s="3" t="s">
        <v>485</v>
      </c>
      <c r="D133" s="3" t="s">
        <v>453</v>
      </c>
      <c r="E133" s="3" t="s">
        <v>454</v>
      </c>
      <c r="F133" s="3" t="str">
        <f>TEXT(Table1[[#This Row],[Workshop Date]], "mmmm")</f>
        <v>September</v>
      </c>
      <c r="G133" s="23">
        <v>45918</v>
      </c>
      <c r="H133" s="4" t="s">
        <v>29</v>
      </c>
      <c r="I133" s="24" t="s">
        <v>30</v>
      </c>
      <c r="J133" s="3" t="s">
        <v>211</v>
      </c>
      <c r="K133" s="3" t="s">
        <v>211</v>
      </c>
      <c r="L133" s="3" t="s">
        <v>229</v>
      </c>
      <c r="M133" s="3" t="s">
        <v>33</v>
      </c>
      <c r="N133" s="24" t="s">
        <v>486</v>
      </c>
      <c r="O133" s="24" t="s">
        <v>487</v>
      </c>
      <c r="P133" s="3">
        <v>1</v>
      </c>
      <c r="Q133" s="3">
        <v>60</v>
      </c>
      <c r="R133" s="3" t="s">
        <v>458</v>
      </c>
      <c r="S133" s="3" t="s">
        <v>430</v>
      </c>
      <c r="T133" s="3" t="s">
        <v>38</v>
      </c>
      <c r="U133" s="3">
        <v>0</v>
      </c>
      <c r="V133" s="3"/>
      <c r="W133" s="3" t="s">
        <v>229</v>
      </c>
      <c r="X133" s="3"/>
      <c r="Y133" s="3" t="s">
        <v>41</v>
      </c>
    </row>
    <row r="134" spans="1:25" x14ac:dyDescent="0.25">
      <c r="A134" s="19">
        <v>2025</v>
      </c>
      <c r="B134" s="3" t="s">
        <v>423</v>
      </c>
      <c r="C134" s="3" t="s">
        <v>514</v>
      </c>
      <c r="D134" s="3" t="s">
        <v>515</v>
      </c>
      <c r="E134" s="3" t="s">
        <v>426</v>
      </c>
      <c r="F134" s="3" t="str">
        <f>TEXT(Table1[[#This Row],[Workshop Date]], "mmmm")</f>
        <v>September</v>
      </c>
      <c r="G134" s="23">
        <v>45923</v>
      </c>
      <c r="H134" s="4" t="s">
        <v>29</v>
      </c>
      <c r="I134" s="24" t="s">
        <v>48</v>
      </c>
      <c r="J134" s="3" t="s">
        <v>57</v>
      </c>
      <c r="K134" s="3" t="s">
        <v>57</v>
      </c>
      <c r="L134" s="3" t="s">
        <v>57</v>
      </c>
      <c r="M134" s="3" t="s">
        <v>111</v>
      </c>
      <c r="N134" s="24" t="s">
        <v>516</v>
      </c>
      <c r="O134" s="24" t="s">
        <v>517</v>
      </c>
      <c r="P134" s="3">
        <v>1</v>
      </c>
      <c r="Q134" s="3">
        <v>75</v>
      </c>
      <c r="R134" s="3" t="s">
        <v>518</v>
      </c>
      <c r="S134" s="3" t="s">
        <v>446</v>
      </c>
      <c r="T134" s="3" t="s">
        <v>38</v>
      </c>
      <c r="U134" s="3">
        <v>0</v>
      </c>
      <c r="V134" s="3"/>
      <c r="W134" s="3" t="s">
        <v>57</v>
      </c>
      <c r="X134" s="3"/>
      <c r="Y134" s="3" t="s">
        <v>41</v>
      </c>
    </row>
    <row r="135" spans="1:25" x14ac:dyDescent="0.25">
      <c r="A135" s="19">
        <v>2025</v>
      </c>
      <c r="B135" s="3" t="s">
        <v>423</v>
      </c>
      <c r="C135" s="3" t="s">
        <v>440</v>
      </c>
      <c r="D135" s="3" t="s">
        <v>441</v>
      </c>
      <c r="E135" s="3" t="s">
        <v>426</v>
      </c>
      <c r="F135" s="3" t="str">
        <f>TEXT(Table1[[#This Row],[Workshop Date]], "mmmm")</f>
        <v>October</v>
      </c>
      <c r="G135" s="23">
        <v>45939</v>
      </c>
      <c r="H135" s="24" t="s">
        <v>442</v>
      </c>
      <c r="I135" s="24" t="s">
        <v>201</v>
      </c>
      <c r="J135" s="3" t="s">
        <v>49</v>
      </c>
      <c r="K135" s="3" t="s">
        <v>49</v>
      </c>
      <c r="L135" s="3" t="s">
        <v>519</v>
      </c>
      <c r="M135" s="3" t="s">
        <v>33</v>
      </c>
      <c r="N135" s="24" t="s">
        <v>443</v>
      </c>
      <c r="O135" s="24" t="s">
        <v>444</v>
      </c>
      <c r="P135" s="3">
        <v>1</v>
      </c>
      <c r="Q135" s="3">
        <v>75</v>
      </c>
      <c r="R135" s="3" t="s">
        <v>445</v>
      </c>
      <c r="S135" s="3" t="s">
        <v>446</v>
      </c>
      <c r="T135" s="3" t="s">
        <v>38</v>
      </c>
      <c r="U135" s="3">
        <v>0</v>
      </c>
      <c r="V135" s="3"/>
      <c r="W135" s="3" t="s">
        <v>519</v>
      </c>
      <c r="X135" s="3"/>
      <c r="Y135" s="3" t="s">
        <v>207</v>
      </c>
    </row>
    <row r="136" spans="1:25" x14ac:dyDescent="0.25">
      <c r="A136" s="19">
        <v>2025</v>
      </c>
      <c r="B136" s="3" t="s">
        <v>423</v>
      </c>
      <c r="C136" s="3" t="s">
        <v>520</v>
      </c>
      <c r="D136" s="3" t="s">
        <v>441</v>
      </c>
      <c r="E136" s="3" t="s">
        <v>426</v>
      </c>
      <c r="F136" s="3" t="str">
        <f>TEXT(Table1[[#This Row],[Workshop Date]], "mmmm")</f>
        <v>September</v>
      </c>
      <c r="G136" s="23">
        <v>45922</v>
      </c>
      <c r="H136" s="24" t="s">
        <v>442</v>
      </c>
      <c r="I136" s="24" t="s">
        <v>201</v>
      </c>
      <c r="J136" s="3" t="s">
        <v>49</v>
      </c>
      <c r="K136" s="3" t="s">
        <v>49</v>
      </c>
      <c r="L136" s="3" t="s">
        <v>519</v>
      </c>
      <c r="M136" s="3" t="s">
        <v>33</v>
      </c>
      <c r="N136" s="24" t="s">
        <v>521</v>
      </c>
      <c r="O136" s="24" t="s">
        <v>522</v>
      </c>
      <c r="P136" s="3">
        <v>1</v>
      </c>
      <c r="Q136" s="3">
        <v>75</v>
      </c>
      <c r="R136" s="3" t="s">
        <v>523</v>
      </c>
      <c r="S136" s="3" t="s">
        <v>446</v>
      </c>
      <c r="T136" s="3" t="s">
        <v>38</v>
      </c>
      <c r="U136" s="3">
        <v>0</v>
      </c>
      <c r="V136" s="3"/>
      <c r="W136" s="3" t="s">
        <v>519</v>
      </c>
      <c r="X136" s="3"/>
      <c r="Y136" s="3" t="s">
        <v>41</v>
      </c>
    </row>
    <row r="137" spans="1:25" x14ac:dyDescent="0.25">
      <c r="A137" s="19">
        <v>2025</v>
      </c>
      <c r="B137" s="3" t="s">
        <v>423</v>
      </c>
      <c r="C137" s="3" t="s">
        <v>524</v>
      </c>
      <c r="D137" s="3" t="s">
        <v>525</v>
      </c>
      <c r="E137" s="3" t="s">
        <v>426</v>
      </c>
      <c r="F137" s="3" t="str">
        <f>TEXT(Table1[[#This Row],[Workshop Date]], "mmmm")</f>
        <v>September</v>
      </c>
      <c r="G137" s="23">
        <v>45919</v>
      </c>
      <c r="H137" s="24" t="s">
        <v>442</v>
      </c>
      <c r="I137" s="24" t="s">
        <v>201</v>
      </c>
      <c r="J137" s="3" t="s">
        <v>211</v>
      </c>
      <c r="K137" s="3" t="s">
        <v>211</v>
      </c>
      <c r="L137" s="3" t="s">
        <v>212</v>
      </c>
      <c r="M137" s="3" t="s">
        <v>111</v>
      </c>
      <c r="N137" s="24" t="s">
        <v>526</v>
      </c>
      <c r="O137" s="24" t="s">
        <v>527</v>
      </c>
      <c r="P137" s="3">
        <v>1</v>
      </c>
      <c r="Q137" s="3">
        <v>75</v>
      </c>
      <c r="R137" s="3" t="s">
        <v>518</v>
      </c>
      <c r="S137" s="3" t="s">
        <v>446</v>
      </c>
      <c r="T137" s="3" t="s">
        <v>38</v>
      </c>
      <c r="U137" s="3">
        <v>0</v>
      </c>
      <c r="V137" s="3"/>
      <c r="W137" s="3" t="s">
        <v>212</v>
      </c>
      <c r="X137" s="3"/>
      <c r="Y137" s="3" t="s">
        <v>207</v>
      </c>
    </row>
    <row r="138" spans="1:25" x14ac:dyDescent="0.25">
      <c r="A138" s="19">
        <v>2025</v>
      </c>
      <c r="B138" s="3" t="s">
        <v>423</v>
      </c>
      <c r="C138" s="3" t="s">
        <v>524</v>
      </c>
      <c r="D138" s="3" t="s">
        <v>525</v>
      </c>
      <c r="E138" s="3" t="s">
        <v>426</v>
      </c>
      <c r="F138" s="3" t="str">
        <f>TEXT(Table1[[#This Row],[Workshop Date]], "mmmm")</f>
        <v>September</v>
      </c>
      <c r="G138" s="23">
        <v>45919</v>
      </c>
      <c r="H138" s="24" t="s">
        <v>442</v>
      </c>
      <c r="I138" s="24" t="s">
        <v>201</v>
      </c>
      <c r="J138" s="3" t="s">
        <v>103</v>
      </c>
      <c r="K138" s="3" t="s">
        <v>103</v>
      </c>
      <c r="L138" s="3" t="s">
        <v>510</v>
      </c>
      <c r="M138" s="3" t="s">
        <v>111</v>
      </c>
      <c r="N138" s="24" t="s">
        <v>526</v>
      </c>
      <c r="O138" s="24" t="s">
        <v>527</v>
      </c>
      <c r="P138" s="3">
        <v>1</v>
      </c>
      <c r="Q138" s="3">
        <v>75</v>
      </c>
      <c r="R138" s="3" t="s">
        <v>518</v>
      </c>
      <c r="S138" s="3" t="s">
        <v>446</v>
      </c>
      <c r="T138" s="3" t="s">
        <v>38</v>
      </c>
      <c r="U138" s="3">
        <v>0</v>
      </c>
      <c r="V138" s="3"/>
      <c r="W138" s="3" t="s">
        <v>510</v>
      </c>
      <c r="X138" s="3"/>
      <c r="Y138" s="3" t="s">
        <v>207</v>
      </c>
    </row>
    <row r="139" spans="1:25" x14ac:dyDescent="0.25">
      <c r="A139" s="19">
        <v>2025</v>
      </c>
      <c r="B139" s="3" t="s">
        <v>423</v>
      </c>
      <c r="C139" s="3" t="s">
        <v>524</v>
      </c>
      <c r="D139" s="3" t="s">
        <v>525</v>
      </c>
      <c r="E139" s="3" t="s">
        <v>426</v>
      </c>
      <c r="F139" s="3" t="str">
        <f>TEXT(Table1[[#This Row],[Workshop Date]], "mmmm")</f>
        <v>September</v>
      </c>
      <c r="G139" s="23">
        <v>45919</v>
      </c>
      <c r="H139" s="24" t="s">
        <v>442</v>
      </c>
      <c r="I139" s="24" t="s">
        <v>201</v>
      </c>
      <c r="J139" s="3" t="s">
        <v>438</v>
      </c>
      <c r="K139" s="3" t="s">
        <v>438</v>
      </c>
      <c r="L139" s="3" t="s">
        <v>439</v>
      </c>
      <c r="M139" s="3" t="s">
        <v>111</v>
      </c>
      <c r="N139" s="24" t="s">
        <v>526</v>
      </c>
      <c r="O139" s="24" t="s">
        <v>527</v>
      </c>
      <c r="P139" s="3">
        <v>1</v>
      </c>
      <c r="Q139" s="3">
        <v>75</v>
      </c>
      <c r="R139" s="3" t="s">
        <v>518</v>
      </c>
      <c r="S139" s="3" t="s">
        <v>446</v>
      </c>
      <c r="T139" s="3" t="s">
        <v>38</v>
      </c>
      <c r="U139" s="3">
        <v>0</v>
      </c>
      <c r="V139" s="3"/>
      <c r="W139" s="3" t="s">
        <v>439</v>
      </c>
      <c r="X139" s="3"/>
      <c r="Y139" s="3" t="s">
        <v>207</v>
      </c>
    </row>
    <row r="140" spans="1:25" x14ac:dyDescent="0.25">
      <c r="A140" s="19">
        <v>2025</v>
      </c>
      <c r="B140" s="3" t="s">
        <v>423</v>
      </c>
      <c r="C140" s="3" t="s">
        <v>528</v>
      </c>
      <c r="D140" s="3" t="s">
        <v>529</v>
      </c>
      <c r="E140" s="3" t="s">
        <v>426</v>
      </c>
      <c r="F140" s="3" t="str">
        <f>TEXT(Table1[[#This Row],[Workshop Date]], "mmmm")</f>
        <v>September</v>
      </c>
      <c r="G140" s="23">
        <v>45915</v>
      </c>
      <c r="H140" s="24" t="s">
        <v>442</v>
      </c>
      <c r="I140" s="24" t="s">
        <v>201</v>
      </c>
      <c r="J140" s="3" t="s">
        <v>1099</v>
      </c>
      <c r="K140" s="3" t="s">
        <v>530</v>
      </c>
      <c r="L140" s="3" t="s">
        <v>530</v>
      </c>
      <c r="M140" s="3" t="s">
        <v>33</v>
      </c>
      <c r="N140" s="24" t="s">
        <v>531</v>
      </c>
      <c r="O140" s="24" t="s">
        <v>532</v>
      </c>
      <c r="P140" s="3">
        <v>1</v>
      </c>
      <c r="Q140" s="3">
        <v>60</v>
      </c>
      <c r="R140" s="3" t="s">
        <v>523</v>
      </c>
      <c r="S140" s="3" t="s">
        <v>446</v>
      </c>
      <c r="T140" s="3" t="s">
        <v>38</v>
      </c>
      <c r="U140" s="3">
        <v>0</v>
      </c>
      <c r="V140" s="3"/>
      <c r="W140" s="3" t="s">
        <v>530</v>
      </c>
      <c r="X140" s="3"/>
      <c r="Y140" s="3" t="s">
        <v>207</v>
      </c>
    </row>
    <row r="141" spans="1:25" x14ac:dyDescent="0.25">
      <c r="A141" s="19">
        <v>2025</v>
      </c>
      <c r="B141" s="3" t="s">
        <v>423</v>
      </c>
      <c r="C141" s="3" t="s">
        <v>533</v>
      </c>
      <c r="D141" s="3" t="s">
        <v>425</v>
      </c>
      <c r="E141" s="3" t="s">
        <v>426</v>
      </c>
      <c r="F141" s="3" t="str">
        <f>TEXT(Table1[[#This Row],[Workshop Date]], "mmmm")</f>
        <v>September</v>
      </c>
      <c r="G141" s="23">
        <v>45927</v>
      </c>
      <c r="H141" s="24" t="s">
        <v>442</v>
      </c>
      <c r="I141" s="24" t="s">
        <v>201</v>
      </c>
      <c r="J141" s="3" t="s">
        <v>57</v>
      </c>
      <c r="K141" s="3" t="s">
        <v>57</v>
      </c>
      <c r="L141" s="3" t="s">
        <v>57</v>
      </c>
      <c r="M141" s="3" t="s">
        <v>33</v>
      </c>
      <c r="N141" s="24" t="s">
        <v>534</v>
      </c>
      <c r="O141" s="24" t="s">
        <v>535</v>
      </c>
      <c r="P141" s="3">
        <v>1</v>
      </c>
      <c r="Q141" s="3">
        <v>30</v>
      </c>
      <c r="R141" s="3" t="s">
        <v>437</v>
      </c>
      <c r="S141" s="3" t="s">
        <v>446</v>
      </c>
      <c r="T141" s="3" t="s">
        <v>38</v>
      </c>
      <c r="U141" s="3">
        <v>0</v>
      </c>
      <c r="V141" s="3"/>
      <c r="W141" s="3" t="s">
        <v>57</v>
      </c>
      <c r="X141" s="3"/>
      <c r="Y141" s="3" t="s">
        <v>41</v>
      </c>
    </row>
    <row r="142" spans="1:25" x14ac:dyDescent="0.25">
      <c r="A142" s="19">
        <v>2025</v>
      </c>
      <c r="B142" s="3" t="s">
        <v>423</v>
      </c>
      <c r="C142" s="3" t="s">
        <v>511</v>
      </c>
      <c r="D142" s="3" t="s">
        <v>425</v>
      </c>
      <c r="E142" s="3" t="s">
        <v>426</v>
      </c>
      <c r="F142" s="3" t="str">
        <f>TEXT(Table1[[#This Row],[Workshop Date]], "mmmm")</f>
        <v>September</v>
      </c>
      <c r="G142" s="23">
        <v>45925</v>
      </c>
      <c r="H142" s="4" t="s">
        <v>29</v>
      </c>
      <c r="I142" s="24" t="s">
        <v>96</v>
      </c>
      <c r="J142" s="3" t="s">
        <v>211</v>
      </c>
      <c r="K142" s="3" t="s">
        <v>211</v>
      </c>
      <c r="L142" s="3" t="s">
        <v>229</v>
      </c>
      <c r="M142" s="3" t="s">
        <v>33</v>
      </c>
      <c r="N142" s="24" t="s">
        <v>450</v>
      </c>
      <c r="O142" s="24" t="s">
        <v>512</v>
      </c>
      <c r="P142" s="3">
        <v>1</v>
      </c>
      <c r="Q142" s="3">
        <v>75</v>
      </c>
      <c r="R142" s="3" t="s">
        <v>437</v>
      </c>
      <c r="S142" s="3" t="s">
        <v>513</v>
      </c>
      <c r="T142" s="3" t="s">
        <v>73</v>
      </c>
      <c r="U142" s="3">
        <v>8000</v>
      </c>
      <c r="V142" s="3"/>
      <c r="W142" s="3" t="s">
        <v>229</v>
      </c>
      <c r="X142" s="3"/>
      <c r="Y142" s="3" t="s">
        <v>41</v>
      </c>
    </row>
    <row r="143" spans="1:25" x14ac:dyDescent="0.25">
      <c r="A143" s="19">
        <v>2025</v>
      </c>
      <c r="B143" s="3" t="s">
        <v>423</v>
      </c>
      <c r="C143" s="3" t="s">
        <v>511</v>
      </c>
      <c r="D143" s="3" t="s">
        <v>425</v>
      </c>
      <c r="E143" s="3" t="s">
        <v>426</v>
      </c>
      <c r="F143" s="3" t="str">
        <f>TEXT(Table1[[#This Row],[Workshop Date]], "mmmm")</f>
        <v>September</v>
      </c>
      <c r="G143" s="23">
        <v>45925</v>
      </c>
      <c r="H143" s="4" t="s">
        <v>29</v>
      </c>
      <c r="I143" s="24" t="s">
        <v>96</v>
      </c>
      <c r="J143" s="3" t="s">
        <v>438</v>
      </c>
      <c r="K143" s="3" t="s">
        <v>438</v>
      </c>
      <c r="L143" s="3" t="s">
        <v>439</v>
      </c>
      <c r="M143" s="3" t="s">
        <v>33</v>
      </c>
      <c r="N143" s="24" t="s">
        <v>450</v>
      </c>
      <c r="O143" s="24" t="s">
        <v>512</v>
      </c>
      <c r="P143" s="3">
        <v>1</v>
      </c>
      <c r="Q143" s="3">
        <v>75</v>
      </c>
      <c r="R143" s="3" t="s">
        <v>437</v>
      </c>
      <c r="S143" s="3" t="s">
        <v>513</v>
      </c>
      <c r="T143" s="3" t="s">
        <v>73</v>
      </c>
      <c r="U143" s="3">
        <v>8000</v>
      </c>
      <c r="V143" s="3"/>
      <c r="W143" s="3" t="s">
        <v>439</v>
      </c>
      <c r="X143" s="3"/>
      <c r="Y143" s="3" t="s">
        <v>41</v>
      </c>
    </row>
    <row r="144" spans="1:25" x14ac:dyDescent="0.25">
      <c r="A144" s="19">
        <v>2025</v>
      </c>
      <c r="B144" s="3" t="s">
        <v>423</v>
      </c>
      <c r="C144" s="3" t="s">
        <v>536</v>
      </c>
      <c r="D144" s="3" t="s">
        <v>515</v>
      </c>
      <c r="E144" s="3" t="s">
        <v>426</v>
      </c>
      <c r="F144" s="3" t="str">
        <f>TEXT(Table1[[#This Row],[Workshop Date]], "mmmm")</f>
        <v>September</v>
      </c>
      <c r="G144" s="23">
        <v>45929</v>
      </c>
      <c r="H144" s="24" t="s">
        <v>442</v>
      </c>
      <c r="I144" s="24" t="s">
        <v>201</v>
      </c>
      <c r="J144" s="3" t="s">
        <v>57</v>
      </c>
      <c r="K144" s="3" t="s">
        <v>57</v>
      </c>
      <c r="L144" s="3" t="s">
        <v>57</v>
      </c>
      <c r="M144" s="3" t="s">
        <v>111</v>
      </c>
      <c r="N144" s="24" t="s">
        <v>537</v>
      </c>
      <c r="O144" s="24" t="s">
        <v>538</v>
      </c>
      <c r="P144" s="3">
        <v>1</v>
      </c>
      <c r="Q144" s="3">
        <v>30</v>
      </c>
      <c r="R144" s="3" t="s">
        <v>437</v>
      </c>
      <c r="S144" s="3" t="s">
        <v>446</v>
      </c>
      <c r="T144" s="3" t="s">
        <v>38</v>
      </c>
      <c r="U144" s="3">
        <v>0</v>
      </c>
      <c r="V144" s="3"/>
      <c r="W144" s="3" t="s">
        <v>57</v>
      </c>
      <c r="X144" s="3"/>
      <c r="Y144" s="3" t="s">
        <v>41</v>
      </c>
    </row>
    <row r="145" spans="1:25" x14ac:dyDescent="0.25">
      <c r="A145" s="19">
        <v>2025</v>
      </c>
      <c r="B145" s="3" t="s">
        <v>423</v>
      </c>
      <c r="C145" s="3" t="s">
        <v>476</v>
      </c>
      <c r="D145" s="3" t="s">
        <v>441</v>
      </c>
      <c r="E145" s="3" t="s">
        <v>426</v>
      </c>
      <c r="F145" s="3" t="str">
        <f>TEXT(Table1[[#This Row],[Workshop Date]], "mmmm")</f>
        <v>September</v>
      </c>
      <c r="G145" s="23">
        <v>45924</v>
      </c>
      <c r="H145" s="24" t="s">
        <v>442</v>
      </c>
      <c r="I145" s="24" t="s">
        <v>201</v>
      </c>
      <c r="J145" s="3" t="s">
        <v>49</v>
      </c>
      <c r="K145" s="3" t="s">
        <v>49</v>
      </c>
      <c r="L145" s="3" t="s">
        <v>519</v>
      </c>
      <c r="M145" s="3" t="s">
        <v>33</v>
      </c>
      <c r="N145" s="24" t="s">
        <v>477</v>
      </c>
      <c r="O145" s="24" t="s">
        <v>478</v>
      </c>
      <c r="P145" s="3">
        <v>1</v>
      </c>
      <c r="Q145" s="3">
        <v>75</v>
      </c>
      <c r="R145" s="3" t="s">
        <v>445</v>
      </c>
      <c r="S145" s="3" t="s">
        <v>446</v>
      </c>
      <c r="T145" s="3" t="s">
        <v>38</v>
      </c>
      <c r="U145" s="3">
        <v>0</v>
      </c>
      <c r="V145" s="3"/>
      <c r="W145" s="3" t="s">
        <v>519</v>
      </c>
      <c r="X145" s="3"/>
      <c r="Y145" s="3" t="s">
        <v>207</v>
      </c>
    </row>
    <row r="146" spans="1:25" x14ac:dyDescent="0.25">
      <c r="A146" s="19">
        <v>2025</v>
      </c>
      <c r="B146" s="3" t="s">
        <v>423</v>
      </c>
      <c r="C146" s="3" t="s">
        <v>524</v>
      </c>
      <c r="D146" s="3" t="s">
        <v>525</v>
      </c>
      <c r="E146" s="3" t="s">
        <v>426</v>
      </c>
      <c r="F146" s="3" t="str">
        <f>TEXT(Table1[[#This Row],[Workshop Date]], "mmmm")</f>
        <v>September</v>
      </c>
      <c r="G146" s="23">
        <v>45919</v>
      </c>
      <c r="H146" s="24" t="s">
        <v>442</v>
      </c>
      <c r="I146" s="24" t="s">
        <v>201</v>
      </c>
      <c r="J146" s="3" t="s">
        <v>49</v>
      </c>
      <c r="K146" s="3" t="s">
        <v>49</v>
      </c>
      <c r="L146" s="3" t="s">
        <v>116</v>
      </c>
      <c r="M146" s="3" t="s">
        <v>111</v>
      </c>
      <c r="N146" s="24" t="s">
        <v>526</v>
      </c>
      <c r="O146" s="24" t="s">
        <v>527</v>
      </c>
      <c r="P146" s="3">
        <v>1</v>
      </c>
      <c r="Q146" s="3">
        <v>75</v>
      </c>
      <c r="R146" s="3" t="s">
        <v>518</v>
      </c>
      <c r="S146" s="3" t="s">
        <v>446</v>
      </c>
      <c r="T146" s="3" t="s">
        <v>38</v>
      </c>
      <c r="U146" s="3">
        <v>0</v>
      </c>
      <c r="V146" s="3"/>
      <c r="W146" s="3" t="s">
        <v>116</v>
      </c>
      <c r="X146" s="3"/>
      <c r="Y146" s="3" t="s">
        <v>207</v>
      </c>
    </row>
    <row r="147" spans="1:25" x14ac:dyDescent="0.25">
      <c r="A147" s="19">
        <v>2025</v>
      </c>
      <c r="B147" s="3" t="s">
        <v>423</v>
      </c>
      <c r="C147" s="3" t="s">
        <v>520</v>
      </c>
      <c r="D147" s="3" t="s">
        <v>441</v>
      </c>
      <c r="E147" s="3" t="s">
        <v>426</v>
      </c>
      <c r="F147" s="3" t="str">
        <f>TEXT(Table1[[#This Row],[Workshop Date]], "mmmm")</f>
        <v>September</v>
      </c>
      <c r="G147" s="23">
        <v>45922</v>
      </c>
      <c r="H147" s="24" t="s">
        <v>442</v>
      </c>
      <c r="I147" s="24" t="s">
        <v>201</v>
      </c>
      <c r="J147" s="3" t="s">
        <v>236</v>
      </c>
      <c r="K147" s="3" t="s">
        <v>236</v>
      </c>
      <c r="L147" s="3" t="s">
        <v>314</v>
      </c>
      <c r="M147" s="3" t="s">
        <v>33</v>
      </c>
      <c r="N147" s="24" t="s">
        <v>521</v>
      </c>
      <c r="O147" s="24" t="s">
        <v>522</v>
      </c>
      <c r="P147" s="3">
        <v>1</v>
      </c>
      <c r="Q147" s="3">
        <v>75</v>
      </c>
      <c r="R147" s="3" t="s">
        <v>523</v>
      </c>
      <c r="S147" s="3" t="s">
        <v>446</v>
      </c>
      <c r="T147" s="3" t="s">
        <v>38</v>
      </c>
      <c r="U147" s="3">
        <v>0</v>
      </c>
      <c r="V147" s="3"/>
      <c r="W147" s="3" t="s">
        <v>314</v>
      </c>
      <c r="X147" s="3"/>
      <c r="Y147" s="3" t="s">
        <v>41</v>
      </c>
    </row>
    <row r="148" spans="1:25" x14ac:dyDescent="0.25">
      <c r="A148" s="19">
        <v>2025</v>
      </c>
      <c r="B148" s="3" t="s">
        <v>423</v>
      </c>
      <c r="C148" s="3" t="s">
        <v>520</v>
      </c>
      <c r="D148" s="3" t="s">
        <v>441</v>
      </c>
      <c r="E148" s="3" t="s">
        <v>426</v>
      </c>
      <c r="F148" s="3" t="str">
        <f>TEXT(Table1[[#This Row],[Workshop Date]], "mmmm")</f>
        <v>September</v>
      </c>
      <c r="G148" s="23">
        <v>45922</v>
      </c>
      <c r="H148" s="24" t="s">
        <v>442</v>
      </c>
      <c r="I148" s="24" t="s">
        <v>201</v>
      </c>
      <c r="J148" s="3" t="s">
        <v>103</v>
      </c>
      <c r="K148" s="3" t="s">
        <v>103</v>
      </c>
      <c r="L148" s="3" t="s">
        <v>447</v>
      </c>
      <c r="M148" s="3" t="s">
        <v>33</v>
      </c>
      <c r="N148" s="24" t="s">
        <v>521</v>
      </c>
      <c r="O148" s="24" t="s">
        <v>522</v>
      </c>
      <c r="P148" s="3">
        <v>1</v>
      </c>
      <c r="Q148" s="3">
        <v>75</v>
      </c>
      <c r="R148" s="3" t="s">
        <v>523</v>
      </c>
      <c r="S148" s="3" t="s">
        <v>446</v>
      </c>
      <c r="T148" s="3" t="s">
        <v>38</v>
      </c>
      <c r="U148" s="3">
        <v>0</v>
      </c>
      <c r="V148" s="3"/>
      <c r="W148" s="3" t="s">
        <v>447</v>
      </c>
      <c r="X148" s="3"/>
      <c r="Y148" s="3" t="s">
        <v>41</v>
      </c>
    </row>
    <row r="149" spans="1:25" x14ac:dyDescent="0.25">
      <c r="A149" s="19">
        <v>2025</v>
      </c>
      <c r="B149" s="3" t="s">
        <v>423</v>
      </c>
      <c r="C149" s="3" t="s">
        <v>520</v>
      </c>
      <c r="D149" s="3" t="s">
        <v>441</v>
      </c>
      <c r="E149" s="3" t="s">
        <v>426</v>
      </c>
      <c r="F149" s="3" t="str">
        <f>TEXT(Table1[[#This Row],[Workshop Date]], "mmmm")</f>
        <v>September</v>
      </c>
      <c r="G149" s="23">
        <v>45922</v>
      </c>
      <c r="H149" s="24" t="s">
        <v>442</v>
      </c>
      <c r="I149" s="24" t="s">
        <v>201</v>
      </c>
      <c r="J149" s="3" t="s">
        <v>211</v>
      </c>
      <c r="K149" s="3" t="s">
        <v>211</v>
      </c>
      <c r="L149" s="3" t="s">
        <v>448</v>
      </c>
      <c r="M149" s="3" t="s">
        <v>33</v>
      </c>
      <c r="N149" s="24" t="s">
        <v>521</v>
      </c>
      <c r="O149" s="24" t="s">
        <v>522</v>
      </c>
      <c r="P149" s="3">
        <v>1</v>
      </c>
      <c r="Q149" s="3">
        <v>75</v>
      </c>
      <c r="R149" s="3" t="s">
        <v>523</v>
      </c>
      <c r="S149" s="3" t="s">
        <v>446</v>
      </c>
      <c r="T149" s="3" t="s">
        <v>38</v>
      </c>
      <c r="U149" s="3">
        <v>0</v>
      </c>
      <c r="V149" s="3"/>
      <c r="W149" s="3" t="s">
        <v>448</v>
      </c>
      <c r="X149" s="3"/>
      <c r="Y149" s="3" t="s">
        <v>41</v>
      </c>
    </row>
    <row r="150" spans="1:25" x14ac:dyDescent="0.25">
      <c r="A150" s="19">
        <v>2025</v>
      </c>
      <c r="B150" s="3" t="s">
        <v>423</v>
      </c>
      <c r="C150" s="3" t="s">
        <v>528</v>
      </c>
      <c r="D150" s="3" t="s">
        <v>529</v>
      </c>
      <c r="E150" s="3" t="s">
        <v>426</v>
      </c>
      <c r="F150" s="3" t="str">
        <f>TEXT(Table1[[#This Row],[Workshop Date]], "mmmm")</f>
        <v>September</v>
      </c>
      <c r="G150" s="23">
        <v>45915</v>
      </c>
      <c r="H150" s="24" t="s">
        <v>442</v>
      </c>
      <c r="I150" s="24" t="s">
        <v>201</v>
      </c>
      <c r="J150" s="3" t="s">
        <v>1099</v>
      </c>
      <c r="K150" s="3" t="s">
        <v>202</v>
      </c>
      <c r="L150" s="3" t="s">
        <v>202</v>
      </c>
      <c r="M150" s="3" t="s">
        <v>33</v>
      </c>
      <c r="N150" s="24" t="s">
        <v>531</v>
      </c>
      <c r="O150" s="24" t="s">
        <v>532</v>
      </c>
      <c r="P150" s="3">
        <v>1</v>
      </c>
      <c r="Q150" s="3">
        <v>60</v>
      </c>
      <c r="R150" s="3" t="s">
        <v>523</v>
      </c>
      <c r="S150" s="3" t="s">
        <v>446</v>
      </c>
      <c r="T150" s="3" t="s">
        <v>38</v>
      </c>
      <c r="U150" s="3">
        <v>0</v>
      </c>
      <c r="V150" s="3"/>
      <c r="W150" s="3" t="s">
        <v>202</v>
      </c>
      <c r="X150" s="3"/>
      <c r="Y150" s="3" t="s">
        <v>207</v>
      </c>
    </row>
    <row r="151" spans="1:25" x14ac:dyDescent="0.25">
      <c r="A151" s="19">
        <v>2025</v>
      </c>
      <c r="B151" s="3" t="s">
        <v>423</v>
      </c>
      <c r="C151" s="3" t="s">
        <v>539</v>
      </c>
      <c r="D151" s="3" t="s">
        <v>540</v>
      </c>
      <c r="E151" s="3" t="s">
        <v>493</v>
      </c>
      <c r="F151" s="3" t="str">
        <f>TEXT(Table1[[#This Row],[Workshop Date]], "mmmm")</f>
        <v>January</v>
      </c>
      <c r="G151" s="23">
        <v>45667</v>
      </c>
      <c r="H151" s="24" t="s">
        <v>442</v>
      </c>
      <c r="I151" s="3" t="s">
        <v>541</v>
      </c>
      <c r="J151" s="3" t="s">
        <v>49</v>
      </c>
      <c r="K151" s="3" t="s">
        <v>49</v>
      </c>
      <c r="L151" s="3" t="s">
        <v>455</v>
      </c>
      <c r="M151" s="3" t="s">
        <v>33</v>
      </c>
      <c r="N151" s="24" t="s">
        <v>542</v>
      </c>
      <c r="O151" s="24" t="s">
        <v>543</v>
      </c>
      <c r="P151" s="3">
        <v>1</v>
      </c>
      <c r="Q151" s="3">
        <v>120</v>
      </c>
      <c r="R151" s="3" t="s">
        <v>497</v>
      </c>
      <c r="S151" s="24" t="s">
        <v>446</v>
      </c>
      <c r="T151" s="3" t="s">
        <v>38</v>
      </c>
      <c r="U151" s="3">
        <v>0</v>
      </c>
      <c r="V151" s="3"/>
      <c r="W151" s="3" t="s">
        <v>455</v>
      </c>
      <c r="X151" s="3"/>
      <c r="Y151" s="3" t="s">
        <v>207</v>
      </c>
    </row>
    <row r="152" spans="1:25" x14ac:dyDescent="0.25">
      <c r="A152" s="19">
        <v>2025</v>
      </c>
      <c r="B152" s="3" t="s">
        <v>423</v>
      </c>
      <c r="C152" s="3" t="s">
        <v>544</v>
      </c>
      <c r="D152" s="3" t="s">
        <v>525</v>
      </c>
      <c r="E152" s="3" t="s">
        <v>426</v>
      </c>
      <c r="F152" s="3" t="str">
        <f>TEXT(Table1[[#This Row],[Workshop Date]], "mmmm")</f>
        <v>November</v>
      </c>
      <c r="G152" s="23">
        <v>45971</v>
      </c>
      <c r="H152" s="24" t="s">
        <v>442</v>
      </c>
      <c r="I152" s="3" t="s">
        <v>541</v>
      </c>
      <c r="J152" s="3" t="s">
        <v>31</v>
      </c>
      <c r="K152" s="3" t="s">
        <v>31</v>
      </c>
      <c r="L152" s="3" t="s">
        <v>144</v>
      </c>
      <c r="M152" s="3" t="s">
        <v>111</v>
      </c>
      <c r="N152" s="24" t="s">
        <v>526</v>
      </c>
      <c r="O152" s="24" t="s">
        <v>545</v>
      </c>
      <c r="P152" s="3">
        <v>1</v>
      </c>
      <c r="Q152" s="3">
        <v>10</v>
      </c>
      <c r="R152" s="3" t="s">
        <v>518</v>
      </c>
      <c r="S152" s="24" t="s">
        <v>446</v>
      </c>
      <c r="T152" s="3" t="s">
        <v>38</v>
      </c>
      <c r="U152" s="3">
        <v>0</v>
      </c>
      <c r="V152" s="3"/>
      <c r="W152" s="3" t="s">
        <v>144</v>
      </c>
      <c r="X152" s="3"/>
      <c r="Y152" s="3" t="s">
        <v>207</v>
      </c>
    </row>
    <row r="153" spans="1:25" x14ac:dyDescent="0.25">
      <c r="A153" s="19">
        <v>2025</v>
      </c>
      <c r="B153" s="3" t="s">
        <v>423</v>
      </c>
      <c r="C153" s="3" t="s">
        <v>546</v>
      </c>
      <c r="D153" s="3" t="s">
        <v>547</v>
      </c>
      <c r="E153" s="3" t="s">
        <v>454</v>
      </c>
      <c r="F153" s="3" t="str">
        <f>TEXT(Table1[[#This Row],[Workshop Date]], "mmmm")</f>
        <v>November</v>
      </c>
      <c r="G153" s="23">
        <v>45971</v>
      </c>
      <c r="H153" s="24" t="s">
        <v>442</v>
      </c>
      <c r="I153" s="3" t="s">
        <v>541</v>
      </c>
      <c r="J153" s="3" t="s">
        <v>31</v>
      </c>
      <c r="K153" s="3" t="s">
        <v>31</v>
      </c>
      <c r="L153" s="3" t="s">
        <v>144</v>
      </c>
      <c r="M153" s="3" t="s">
        <v>33</v>
      </c>
      <c r="N153" s="24" t="s">
        <v>548</v>
      </c>
      <c r="O153" s="24" t="s">
        <v>549</v>
      </c>
      <c r="P153" s="3">
        <v>1</v>
      </c>
      <c r="Q153" s="3">
        <v>10</v>
      </c>
      <c r="R153" s="3" t="s">
        <v>474</v>
      </c>
      <c r="S153" s="24" t="s">
        <v>430</v>
      </c>
      <c r="T153" s="3" t="s">
        <v>38</v>
      </c>
      <c r="U153" s="3">
        <v>0</v>
      </c>
      <c r="V153" s="3"/>
      <c r="W153" s="3" t="s">
        <v>144</v>
      </c>
      <c r="X153" s="3"/>
      <c r="Y153" s="3" t="s">
        <v>207</v>
      </c>
    </row>
    <row r="154" spans="1:25" x14ac:dyDescent="0.25">
      <c r="A154" s="19">
        <v>2025</v>
      </c>
      <c r="B154" s="3" t="s">
        <v>423</v>
      </c>
      <c r="C154" s="3" t="s">
        <v>550</v>
      </c>
      <c r="D154" s="3" t="s">
        <v>529</v>
      </c>
      <c r="E154" s="3" t="s">
        <v>426</v>
      </c>
      <c r="F154" s="3" t="str">
        <f>TEXT(Table1[[#This Row],[Workshop Date]], "mmmm")</f>
        <v>October</v>
      </c>
      <c r="G154" s="23">
        <v>45945</v>
      </c>
      <c r="H154" s="24" t="s">
        <v>442</v>
      </c>
      <c r="I154" s="3" t="s">
        <v>541</v>
      </c>
      <c r="J154" s="3" t="s">
        <v>57</v>
      </c>
      <c r="K154" s="3" t="s">
        <v>57</v>
      </c>
      <c r="L154" s="3" t="s">
        <v>57</v>
      </c>
      <c r="M154" s="3" t="s">
        <v>33</v>
      </c>
      <c r="N154" s="24" t="s">
        <v>551</v>
      </c>
      <c r="O154" s="24" t="s">
        <v>552</v>
      </c>
      <c r="P154" s="3">
        <v>1</v>
      </c>
      <c r="Q154" s="3">
        <v>25</v>
      </c>
      <c r="R154" s="3" t="s">
        <v>523</v>
      </c>
      <c r="S154" s="24" t="s">
        <v>446</v>
      </c>
      <c r="T154" s="3" t="s">
        <v>38</v>
      </c>
      <c r="U154" s="3">
        <v>0</v>
      </c>
      <c r="V154" s="3"/>
      <c r="W154" s="3" t="s">
        <v>57</v>
      </c>
      <c r="X154" s="3"/>
      <c r="Y154" s="3" t="s">
        <v>207</v>
      </c>
    </row>
    <row r="155" spans="1:25" x14ac:dyDescent="0.25">
      <c r="A155" s="19">
        <v>2025</v>
      </c>
      <c r="B155" s="3" t="s">
        <v>423</v>
      </c>
      <c r="C155" s="3" t="s">
        <v>553</v>
      </c>
      <c r="D155" s="3" t="s">
        <v>540</v>
      </c>
      <c r="E155" s="3" t="s">
        <v>493</v>
      </c>
      <c r="F155" s="3" t="str">
        <f>TEXT(Table1[[#This Row],[Workshop Date]], "mmmm")</f>
        <v>October</v>
      </c>
      <c r="G155" s="23">
        <v>45946</v>
      </c>
      <c r="H155" s="24" t="s">
        <v>442</v>
      </c>
      <c r="I155" s="3" t="s">
        <v>541</v>
      </c>
      <c r="J155" s="3" t="s">
        <v>1099</v>
      </c>
      <c r="K155" s="3" t="s">
        <v>202</v>
      </c>
      <c r="L155" s="3" t="s">
        <v>202</v>
      </c>
      <c r="M155" s="3" t="s">
        <v>33</v>
      </c>
      <c r="N155" s="24" t="s">
        <v>554</v>
      </c>
      <c r="O155" s="24" t="s">
        <v>555</v>
      </c>
      <c r="P155" s="3">
        <v>1</v>
      </c>
      <c r="Q155" s="3">
        <v>3</v>
      </c>
      <c r="R155" s="3" t="s">
        <v>497</v>
      </c>
      <c r="S155" s="24" t="s">
        <v>446</v>
      </c>
      <c r="T155" s="3" t="s">
        <v>38</v>
      </c>
      <c r="U155" s="3">
        <v>0</v>
      </c>
      <c r="V155" s="3"/>
      <c r="W155" s="3" t="s">
        <v>202</v>
      </c>
      <c r="X155" s="3"/>
      <c r="Y155" s="3" t="s">
        <v>207</v>
      </c>
    </row>
    <row r="156" spans="1:25" x14ac:dyDescent="0.25">
      <c r="A156" s="19">
        <v>2025</v>
      </c>
      <c r="B156" s="3" t="s">
        <v>423</v>
      </c>
      <c r="C156" s="3" t="s">
        <v>556</v>
      </c>
      <c r="D156" s="3" t="s">
        <v>557</v>
      </c>
      <c r="E156" s="3" t="s">
        <v>493</v>
      </c>
      <c r="F156" s="3" t="str">
        <f>TEXT(Table1[[#This Row],[Workshop Date]], "mmmm")</f>
        <v>October</v>
      </c>
      <c r="G156" s="23">
        <v>45946</v>
      </c>
      <c r="H156" s="24" t="s">
        <v>442</v>
      </c>
      <c r="I156" s="3" t="s">
        <v>541</v>
      </c>
      <c r="J156" s="3" t="s">
        <v>49</v>
      </c>
      <c r="K156" s="3" t="s">
        <v>49</v>
      </c>
      <c r="L156" s="3" t="s">
        <v>558</v>
      </c>
      <c r="M156" s="3" t="s">
        <v>33</v>
      </c>
      <c r="N156" s="24" t="s">
        <v>559</v>
      </c>
      <c r="O156" s="24" t="s">
        <v>560</v>
      </c>
      <c r="P156" s="3">
        <v>1</v>
      </c>
      <c r="Q156" s="3">
        <v>2</v>
      </c>
      <c r="R156" s="3" t="s">
        <v>497</v>
      </c>
      <c r="S156" s="24" t="s">
        <v>446</v>
      </c>
      <c r="T156" s="3" t="s">
        <v>38</v>
      </c>
      <c r="U156" s="3">
        <v>0</v>
      </c>
      <c r="V156" s="3"/>
      <c r="W156" s="3" t="s">
        <v>558</v>
      </c>
      <c r="X156" s="3"/>
      <c r="Y156" s="3" t="s">
        <v>207</v>
      </c>
    </row>
    <row r="157" spans="1:25" x14ac:dyDescent="0.25">
      <c r="A157" s="19">
        <v>2025</v>
      </c>
      <c r="B157" s="3" t="s">
        <v>423</v>
      </c>
      <c r="C157" s="3" t="s">
        <v>556</v>
      </c>
      <c r="D157" s="3" t="s">
        <v>557</v>
      </c>
      <c r="E157" s="3" t="s">
        <v>493</v>
      </c>
      <c r="F157" s="3" t="str">
        <f>TEXT(Table1[[#This Row],[Workshop Date]], "mmmm")</f>
        <v>October</v>
      </c>
      <c r="G157" s="23">
        <v>45946</v>
      </c>
      <c r="H157" s="24" t="s">
        <v>442</v>
      </c>
      <c r="I157" s="3" t="s">
        <v>541</v>
      </c>
      <c r="J157" s="3" t="s">
        <v>49</v>
      </c>
      <c r="K157" s="3" t="s">
        <v>49</v>
      </c>
      <c r="L157" s="3" t="s">
        <v>561</v>
      </c>
      <c r="M157" s="3" t="s">
        <v>33</v>
      </c>
      <c r="N157" s="24" t="s">
        <v>559</v>
      </c>
      <c r="O157" s="24" t="s">
        <v>560</v>
      </c>
      <c r="P157" s="3">
        <v>1</v>
      </c>
      <c r="Q157" s="3">
        <v>2</v>
      </c>
      <c r="R157" s="3" t="s">
        <v>497</v>
      </c>
      <c r="S157" s="24" t="s">
        <v>446</v>
      </c>
      <c r="T157" s="3" t="s">
        <v>38</v>
      </c>
      <c r="U157" s="3">
        <v>0</v>
      </c>
      <c r="V157" s="3"/>
      <c r="W157" s="3" t="s">
        <v>561</v>
      </c>
      <c r="X157" s="3"/>
      <c r="Y157" s="3" t="s">
        <v>207</v>
      </c>
    </row>
    <row r="158" spans="1:25" x14ac:dyDescent="0.25">
      <c r="A158" s="19">
        <v>2025</v>
      </c>
      <c r="B158" s="3" t="s">
        <v>423</v>
      </c>
      <c r="C158" s="3" t="s">
        <v>556</v>
      </c>
      <c r="D158" s="3" t="s">
        <v>557</v>
      </c>
      <c r="E158" s="3" t="s">
        <v>493</v>
      </c>
      <c r="F158" s="3" t="str">
        <f>TEXT(Table1[[#This Row],[Workshop Date]], "mmmm")</f>
        <v>October</v>
      </c>
      <c r="G158" s="23">
        <v>45946</v>
      </c>
      <c r="H158" s="24" t="s">
        <v>442</v>
      </c>
      <c r="I158" s="3" t="s">
        <v>541</v>
      </c>
      <c r="J158" s="3" t="s">
        <v>49</v>
      </c>
      <c r="K158" s="3" t="s">
        <v>49</v>
      </c>
      <c r="L158" s="3" t="s">
        <v>116</v>
      </c>
      <c r="M158" s="3" t="s">
        <v>33</v>
      </c>
      <c r="N158" s="24" t="s">
        <v>559</v>
      </c>
      <c r="O158" s="24" t="s">
        <v>560</v>
      </c>
      <c r="P158" s="3">
        <v>1</v>
      </c>
      <c r="Q158" s="3">
        <v>2</v>
      </c>
      <c r="R158" s="3" t="s">
        <v>497</v>
      </c>
      <c r="S158" s="24" t="s">
        <v>446</v>
      </c>
      <c r="T158" s="3" t="s">
        <v>38</v>
      </c>
      <c r="U158" s="3">
        <v>0</v>
      </c>
      <c r="V158" s="3"/>
      <c r="W158" s="3" t="s">
        <v>116</v>
      </c>
      <c r="X158" s="3"/>
      <c r="Y158" s="3" t="s">
        <v>207</v>
      </c>
    </row>
    <row r="159" spans="1:25" x14ac:dyDescent="0.25">
      <c r="A159" s="19">
        <v>2025</v>
      </c>
      <c r="B159" s="3" t="s">
        <v>423</v>
      </c>
      <c r="C159" s="3" t="s">
        <v>562</v>
      </c>
      <c r="D159" s="3" t="s">
        <v>563</v>
      </c>
      <c r="E159" s="3" t="s">
        <v>426</v>
      </c>
      <c r="F159" s="3" t="str">
        <f>TEXT(Table1[[#This Row],[Workshop Date]], "mmmm")</f>
        <v>October</v>
      </c>
      <c r="G159" s="23">
        <v>45947</v>
      </c>
      <c r="H159" s="24" t="s">
        <v>442</v>
      </c>
      <c r="I159" s="3" t="s">
        <v>541</v>
      </c>
      <c r="J159" s="3" t="s">
        <v>57</v>
      </c>
      <c r="K159" s="3" t="s">
        <v>57</v>
      </c>
      <c r="L159" s="3" t="s">
        <v>57</v>
      </c>
      <c r="M159" s="3" t="s">
        <v>33</v>
      </c>
      <c r="N159" s="24" t="s">
        <v>564</v>
      </c>
      <c r="O159" s="24" t="s">
        <v>565</v>
      </c>
      <c r="P159" s="3">
        <v>1</v>
      </c>
      <c r="Q159" s="3">
        <v>0</v>
      </c>
      <c r="R159" s="3" t="s">
        <v>566</v>
      </c>
      <c r="S159" s="24" t="s">
        <v>446</v>
      </c>
      <c r="T159" s="3" t="s">
        <v>38</v>
      </c>
      <c r="U159" s="3">
        <v>0</v>
      </c>
      <c r="V159" s="3"/>
      <c r="W159" s="3" t="s">
        <v>57</v>
      </c>
      <c r="X159" s="3"/>
      <c r="Y159" s="3" t="s">
        <v>207</v>
      </c>
    </row>
    <row r="160" spans="1:25" x14ac:dyDescent="0.25">
      <c r="A160" s="19">
        <v>2025</v>
      </c>
      <c r="B160" s="3" t="s">
        <v>423</v>
      </c>
      <c r="C160" s="3" t="s">
        <v>567</v>
      </c>
      <c r="D160" s="3" t="s">
        <v>563</v>
      </c>
      <c r="E160" s="3" t="s">
        <v>426</v>
      </c>
      <c r="F160" s="3" t="str">
        <f>TEXT(Table1[[#This Row],[Workshop Date]], "mmmm")</f>
        <v>October</v>
      </c>
      <c r="G160" s="23">
        <v>45947</v>
      </c>
      <c r="H160" s="24" t="s">
        <v>442</v>
      </c>
      <c r="I160" s="3" t="s">
        <v>541</v>
      </c>
      <c r="J160" s="3" t="s">
        <v>49</v>
      </c>
      <c r="K160" s="3" t="s">
        <v>49</v>
      </c>
      <c r="L160" s="3" t="s">
        <v>455</v>
      </c>
      <c r="M160" s="3" t="s">
        <v>33</v>
      </c>
      <c r="N160" s="24" t="s">
        <v>568</v>
      </c>
      <c r="O160" s="24" t="s">
        <v>569</v>
      </c>
      <c r="P160" s="3">
        <v>1</v>
      </c>
      <c r="Q160" s="3">
        <v>25</v>
      </c>
      <c r="R160" s="3" t="s">
        <v>566</v>
      </c>
      <c r="S160" s="24" t="s">
        <v>446</v>
      </c>
      <c r="T160" s="3" t="s">
        <v>38</v>
      </c>
      <c r="U160" s="3">
        <v>0</v>
      </c>
      <c r="V160" s="3"/>
      <c r="W160" s="3" t="s">
        <v>455</v>
      </c>
      <c r="X160" s="3"/>
      <c r="Y160" s="3" t="s">
        <v>207</v>
      </c>
    </row>
    <row r="161" spans="1:25" x14ac:dyDescent="0.25">
      <c r="A161" s="19">
        <v>2025</v>
      </c>
      <c r="B161" s="3" t="s">
        <v>423</v>
      </c>
      <c r="C161" s="3" t="s">
        <v>567</v>
      </c>
      <c r="D161" s="3" t="s">
        <v>563</v>
      </c>
      <c r="E161" s="3" t="s">
        <v>426</v>
      </c>
      <c r="F161" s="3" t="str">
        <f>TEXT(Table1[[#This Row],[Workshop Date]], "mmmm")</f>
        <v>October</v>
      </c>
      <c r="G161" s="23">
        <v>45947</v>
      </c>
      <c r="H161" s="24" t="s">
        <v>442</v>
      </c>
      <c r="I161" s="3" t="s">
        <v>541</v>
      </c>
      <c r="J161" s="3" t="s">
        <v>49</v>
      </c>
      <c r="K161" s="3" t="s">
        <v>49</v>
      </c>
      <c r="L161" s="3" t="s">
        <v>308</v>
      </c>
      <c r="M161" s="3" t="s">
        <v>33</v>
      </c>
      <c r="N161" s="24" t="s">
        <v>568</v>
      </c>
      <c r="O161" s="24" t="s">
        <v>569</v>
      </c>
      <c r="P161" s="3">
        <v>1</v>
      </c>
      <c r="Q161" s="3">
        <v>25</v>
      </c>
      <c r="R161" s="3" t="s">
        <v>566</v>
      </c>
      <c r="S161" s="24" t="s">
        <v>446</v>
      </c>
      <c r="T161" s="3" t="s">
        <v>38</v>
      </c>
      <c r="U161" s="3">
        <v>0</v>
      </c>
      <c r="V161" s="3"/>
      <c r="W161" s="3" t="s">
        <v>308</v>
      </c>
      <c r="X161" s="3"/>
      <c r="Y161" s="3" t="s">
        <v>207</v>
      </c>
    </row>
    <row r="162" spans="1:25" x14ac:dyDescent="0.25">
      <c r="A162" s="19">
        <v>2025</v>
      </c>
      <c r="B162" s="3" t="s">
        <v>423</v>
      </c>
      <c r="C162" s="3" t="s">
        <v>570</v>
      </c>
      <c r="D162" s="3" t="s">
        <v>563</v>
      </c>
      <c r="E162" s="3" t="s">
        <v>426</v>
      </c>
      <c r="F162" s="3" t="str">
        <f>TEXT(Table1[[#This Row],[Workshop Date]], "mmmm")</f>
        <v>October</v>
      </c>
      <c r="G162" s="23">
        <v>45947</v>
      </c>
      <c r="H162" s="24" t="s">
        <v>442</v>
      </c>
      <c r="I162" s="3" t="s">
        <v>96</v>
      </c>
      <c r="J162" s="3" t="s">
        <v>49</v>
      </c>
      <c r="K162" s="3" t="s">
        <v>49</v>
      </c>
      <c r="L162" s="3" t="s">
        <v>455</v>
      </c>
      <c r="M162" s="3" t="s">
        <v>33</v>
      </c>
      <c r="N162" s="24" t="s">
        <v>571</v>
      </c>
      <c r="O162" s="24" t="s">
        <v>572</v>
      </c>
      <c r="P162" s="3">
        <v>1</v>
      </c>
      <c r="Q162" s="3">
        <v>35</v>
      </c>
      <c r="R162" s="3" t="s">
        <v>566</v>
      </c>
      <c r="S162" s="24" t="s">
        <v>446</v>
      </c>
      <c r="T162" s="3" t="s">
        <v>38</v>
      </c>
      <c r="U162" s="3">
        <v>0</v>
      </c>
      <c r="V162" s="3"/>
      <c r="W162" s="3" t="s">
        <v>455</v>
      </c>
      <c r="X162" s="3"/>
      <c r="Y162" s="3" t="s">
        <v>207</v>
      </c>
    </row>
    <row r="163" spans="1:25" x14ac:dyDescent="0.25">
      <c r="A163" s="19">
        <v>2025</v>
      </c>
      <c r="B163" s="3" t="s">
        <v>423</v>
      </c>
      <c r="C163" s="3" t="s">
        <v>573</v>
      </c>
      <c r="D163" s="3" t="s">
        <v>574</v>
      </c>
      <c r="E163" s="3" t="s">
        <v>426</v>
      </c>
      <c r="F163" s="3" t="str">
        <f>TEXT(Table1[[#This Row],[Workshop Date]], "mmmm")</f>
        <v>October</v>
      </c>
      <c r="G163" s="23">
        <v>45952</v>
      </c>
      <c r="H163" s="24" t="s">
        <v>442</v>
      </c>
      <c r="I163" s="3" t="s">
        <v>541</v>
      </c>
      <c r="J163" s="3" t="s">
        <v>57</v>
      </c>
      <c r="K163" s="3" t="s">
        <v>57</v>
      </c>
      <c r="L163" s="3" t="s">
        <v>57</v>
      </c>
      <c r="M163" s="3" t="s">
        <v>33</v>
      </c>
      <c r="N163" s="24" t="s">
        <v>575</v>
      </c>
      <c r="O163" s="24" t="s">
        <v>576</v>
      </c>
      <c r="P163" s="3">
        <v>1</v>
      </c>
      <c r="Q163" s="3">
        <v>30</v>
      </c>
      <c r="R163" s="3" t="s">
        <v>523</v>
      </c>
      <c r="S163" s="24" t="s">
        <v>446</v>
      </c>
      <c r="T163" s="3" t="s">
        <v>38</v>
      </c>
      <c r="U163" s="3">
        <v>0</v>
      </c>
      <c r="V163" s="3"/>
      <c r="W163" s="3" t="s">
        <v>57</v>
      </c>
      <c r="X163" s="3"/>
      <c r="Y163" s="3" t="s">
        <v>207</v>
      </c>
    </row>
    <row r="164" spans="1:25" x14ac:dyDescent="0.25">
      <c r="A164" s="19">
        <v>2025</v>
      </c>
      <c r="B164" s="3" t="s">
        <v>423</v>
      </c>
      <c r="C164" s="3" t="s">
        <v>577</v>
      </c>
      <c r="D164" s="3" t="s">
        <v>578</v>
      </c>
      <c r="E164" s="3" t="s">
        <v>493</v>
      </c>
      <c r="F164" s="3" t="str">
        <f>TEXT(Table1[[#This Row],[Workshop Date]], "mmmm")</f>
        <v>January</v>
      </c>
      <c r="G164" s="23">
        <v>45667</v>
      </c>
      <c r="H164" s="4" t="s">
        <v>29</v>
      </c>
      <c r="I164" s="3" t="s">
        <v>96</v>
      </c>
      <c r="J164" s="3" t="s">
        <v>120</v>
      </c>
      <c r="K164" s="3" t="s">
        <v>120</v>
      </c>
      <c r="L164" s="3" t="s">
        <v>135</v>
      </c>
      <c r="M164" s="3" t="s">
        <v>33</v>
      </c>
      <c r="N164" s="24" t="s">
        <v>579</v>
      </c>
      <c r="O164" s="24" t="s">
        <v>580</v>
      </c>
      <c r="P164" s="3">
        <v>1</v>
      </c>
      <c r="Q164" s="3">
        <v>10</v>
      </c>
      <c r="R164" s="3" t="s">
        <v>497</v>
      </c>
      <c r="S164" s="24" t="s">
        <v>446</v>
      </c>
      <c r="T164" s="3" t="s">
        <v>38</v>
      </c>
      <c r="U164" s="3">
        <v>0</v>
      </c>
      <c r="V164" s="3"/>
      <c r="W164" s="3" t="s">
        <v>135</v>
      </c>
      <c r="X164" s="3"/>
      <c r="Y164" s="3" t="s">
        <v>41</v>
      </c>
    </row>
    <row r="165" spans="1:25" x14ac:dyDescent="0.25">
      <c r="A165" s="19">
        <v>2025</v>
      </c>
      <c r="B165" s="3" t="s">
        <v>423</v>
      </c>
      <c r="C165" s="3" t="s">
        <v>581</v>
      </c>
      <c r="D165" s="3" t="s">
        <v>425</v>
      </c>
      <c r="E165" s="3" t="s">
        <v>426</v>
      </c>
      <c r="F165" s="3" t="str">
        <f>TEXT(Table1[[#This Row],[Workshop Date]], "mmmm")</f>
        <v>August</v>
      </c>
      <c r="G165" s="23">
        <v>45879</v>
      </c>
      <c r="H165" s="4" t="s">
        <v>29</v>
      </c>
      <c r="I165" s="3" t="s">
        <v>96</v>
      </c>
      <c r="J165" s="3" t="s">
        <v>57</v>
      </c>
      <c r="K165" s="3" t="s">
        <v>57</v>
      </c>
      <c r="L165" s="3" t="s">
        <v>57</v>
      </c>
      <c r="M165" s="3" t="s">
        <v>33</v>
      </c>
      <c r="N165" s="24" t="s">
        <v>582</v>
      </c>
      <c r="O165" s="24" t="s">
        <v>583</v>
      </c>
      <c r="P165" s="3">
        <v>1</v>
      </c>
      <c r="Q165" s="3">
        <v>100</v>
      </c>
      <c r="R165" s="3" t="s">
        <v>429</v>
      </c>
      <c r="S165" s="24" t="s">
        <v>584</v>
      </c>
      <c r="T165" s="3" t="s">
        <v>73</v>
      </c>
      <c r="U165" s="3">
        <v>8000</v>
      </c>
      <c r="V165" s="3"/>
      <c r="W165" s="3" t="s">
        <v>57</v>
      </c>
      <c r="X165" s="3"/>
      <c r="Y165" s="3" t="s">
        <v>41</v>
      </c>
    </row>
    <row r="166" spans="1:25" x14ac:dyDescent="0.25">
      <c r="A166" s="19">
        <v>2025</v>
      </c>
      <c r="B166" s="3" t="s">
        <v>423</v>
      </c>
      <c r="C166" s="3" t="s">
        <v>585</v>
      </c>
      <c r="D166" s="3" t="s">
        <v>574</v>
      </c>
      <c r="E166" s="3" t="s">
        <v>426</v>
      </c>
      <c r="F166" s="3" t="str">
        <f>TEXT(Table1[[#This Row],[Workshop Date]], "mmmm")</f>
        <v>October</v>
      </c>
      <c r="G166" s="23">
        <v>45945</v>
      </c>
      <c r="H166" s="24" t="s">
        <v>442</v>
      </c>
      <c r="I166" s="3" t="s">
        <v>541</v>
      </c>
      <c r="J166" s="3" t="s">
        <v>49</v>
      </c>
      <c r="K166" s="3" t="s">
        <v>49</v>
      </c>
      <c r="L166" s="3" t="s">
        <v>455</v>
      </c>
      <c r="M166" s="3" t="s">
        <v>33</v>
      </c>
      <c r="N166" s="24" t="s">
        <v>586</v>
      </c>
      <c r="O166" s="24" t="s">
        <v>587</v>
      </c>
      <c r="P166" s="3">
        <v>1</v>
      </c>
      <c r="Q166" s="3">
        <v>5</v>
      </c>
      <c r="R166" s="3" t="s">
        <v>523</v>
      </c>
      <c r="S166" s="24" t="s">
        <v>446</v>
      </c>
      <c r="T166" s="3" t="s">
        <v>38</v>
      </c>
      <c r="U166" s="3">
        <v>0</v>
      </c>
      <c r="V166" s="3"/>
      <c r="W166" s="3" t="s">
        <v>455</v>
      </c>
      <c r="X166" s="3"/>
      <c r="Y166" s="3" t="s">
        <v>41</v>
      </c>
    </row>
    <row r="167" spans="1:25" x14ac:dyDescent="0.25">
      <c r="A167" s="19">
        <v>2025</v>
      </c>
      <c r="B167" s="3" t="s">
        <v>423</v>
      </c>
      <c r="C167" s="3" t="s">
        <v>588</v>
      </c>
      <c r="D167" s="3" t="s">
        <v>574</v>
      </c>
      <c r="E167" s="3" t="s">
        <v>426</v>
      </c>
      <c r="F167" s="3" t="str">
        <f>TEXT(Table1[[#This Row],[Workshop Date]], "mmmm")</f>
        <v>October</v>
      </c>
      <c r="G167" s="23">
        <v>45945</v>
      </c>
      <c r="H167" s="24" t="s">
        <v>442</v>
      </c>
      <c r="I167" s="3" t="s">
        <v>541</v>
      </c>
      <c r="J167" s="3" t="s">
        <v>49</v>
      </c>
      <c r="K167" s="3" t="s">
        <v>49</v>
      </c>
      <c r="L167" s="3" t="s">
        <v>455</v>
      </c>
      <c r="M167" s="3" t="s">
        <v>33</v>
      </c>
      <c r="N167" s="24" t="s">
        <v>589</v>
      </c>
      <c r="O167" s="24" t="s">
        <v>590</v>
      </c>
      <c r="P167" s="3">
        <v>1</v>
      </c>
      <c r="Q167" s="3">
        <v>5</v>
      </c>
      <c r="R167" s="3" t="s">
        <v>523</v>
      </c>
      <c r="S167" s="24" t="s">
        <v>446</v>
      </c>
      <c r="T167" s="3" t="s">
        <v>38</v>
      </c>
      <c r="U167" s="3">
        <v>0</v>
      </c>
      <c r="V167" s="3"/>
      <c r="W167" s="3" t="s">
        <v>455</v>
      </c>
      <c r="X167" s="3"/>
      <c r="Y167" s="3" t="s">
        <v>41</v>
      </c>
    </row>
    <row r="168" spans="1:25" x14ac:dyDescent="0.25">
      <c r="A168" s="19">
        <v>2025</v>
      </c>
      <c r="B168" s="3" t="s">
        <v>423</v>
      </c>
      <c r="C168" s="3" t="s">
        <v>588</v>
      </c>
      <c r="D168" s="3" t="s">
        <v>574</v>
      </c>
      <c r="E168" s="3" t="s">
        <v>426</v>
      </c>
      <c r="F168" s="3" t="str">
        <f>TEXT(Table1[[#This Row],[Workshop Date]], "mmmm")</f>
        <v>October</v>
      </c>
      <c r="G168" s="23">
        <v>45945</v>
      </c>
      <c r="H168" s="24" t="s">
        <v>442</v>
      </c>
      <c r="I168" s="3" t="s">
        <v>541</v>
      </c>
      <c r="J168" s="3" t="s">
        <v>49</v>
      </c>
      <c r="K168" s="3" t="s">
        <v>49</v>
      </c>
      <c r="L168" s="3" t="s">
        <v>371</v>
      </c>
      <c r="M168" s="3" t="s">
        <v>33</v>
      </c>
      <c r="N168" s="24" t="s">
        <v>589</v>
      </c>
      <c r="O168" s="24" t="s">
        <v>590</v>
      </c>
      <c r="P168" s="3">
        <v>1</v>
      </c>
      <c r="Q168" s="3">
        <v>5</v>
      </c>
      <c r="R168" s="3" t="s">
        <v>523</v>
      </c>
      <c r="S168" s="24" t="s">
        <v>446</v>
      </c>
      <c r="T168" s="3" t="s">
        <v>38</v>
      </c>
      <c r="U168" s="3">
        <v>0</v>
      </c>
      <c r="V168" s="3"/>
      <c r="W168" s="3" t="s">
        <v>371</v>
      </c>
      <c r="X168" s="3"/>
      <c r="Y168" s="3" t="s">
        <v>41</v>
      </c>
    </row>
    <row r="169" spans="1:25" x14ac:dyDescent="0.25">
      <c r="A169" s="19">
        <v>2025</v>
      </c>
      <c r="B169" s="3" t="s">
        <v>423</v>
      </c>
      <c r="C169" s="3" t="s">
        <v>591</v>
      </c>
      <c r="D169" s="3" t="s">
        <v>557</v>
      </c>
      <c r="E169" s="3" t="s">
        <v>493</v>
      </c>
      <c r="F169" s="3" t="str">
        <f>TEXT(Table1[[#This Row],[Workshop Date]], "mmmm")</f>
        <v>October</v>
      </c>
      <c r="G169" s="23">
        <v>45946</v>
      </c>
      <c r="H169" s="24" t="s">
        <v>442</v>
      </c>
      <c r="I169" s="3" t="s">
        <v>541</v>
      </c>
      <c r="J169" s="3" t="s">
        <v>120</v>
      </c>
      <c r="K169" s="3" t="s">
        <v>120</v>
      </c>
      <c r="L169" s="3" t="s">
        <v>135</v>
      </c>
      <c r="M169" s="3" t="s">
        <v>33</v>
      </c>
      <c r="N169" s="24" t="s">
        <v>592</v>
      </c>
      <c r="O169" s="24" t="s">
        <v>593</v>
      </c>
      <c r="P169" s="3">
        <v>1</v>
      </c>
      <c r="Q169" s="3">
        <v>1</v>
      </c>
      <c r="R169" s="3" t="s">
        <v>497</v>
      </c>
      <c r="S169" s="24" t="s">
        <v>446</v>
      </c>
      <c r="T169" s="3" t="s">
        <v>38</v>
      </c>
      <c r="U169" s="3">
        <v>0</v>
      </c>
      <c r="V169" s="3"/>
      <c r="W169" s="3" t="s">
        <v>135</v>
      </c>
      <c r="X169" s="3"/>
      <c r="Y169" s="3" t="s">
        <v>41</v>
      </c>
    </row>
    <row r="170" spans="1:25" x14ac:dyDescent="0.25">
      <c r="A170" s="19">
        <v>2025</v>
      </c>
      <c r="B170" s="3" t="s">
        <v>423</v>
      </c>
      <c r="C170" s="3" t="s">
        <v>594</v>
      </c>
      <c r="D170" s="3" t="s">
        <v>595</v>
      </c>
      <c r="E170" s="3" t="s">
        <v>493</v>
      </c>
      <c r="F170" s="3" t="str">
        <f>TEXT(Table1[[#This Row],[Workshop Date]], "mmmm")</f>
        <v>October</v>
      </c>
      <c r="G170" s="23">
        <v>45946</v>
      </c>
      <c r="H170" s="4" t="s">
        <v>29</v>
      </c>
      <c r="I170" s="3" t="s">
        <v>596</v>
      </c>
      <c r="J170" s="3" t="s">
        <v>49</v>
      </c>
      <c r="K170" s="3" t="s">
        <v>49</v>
      </c>
      <c r="L170" s="3" t="s">
        <v>455</v>
      </c>
      <c r="M170" s="3" t="s">
        <v>33</v>
      </c>
      <c r="N170" s="24" t="s">
        <v>597</v>
      </c>
      <c r="O170" s="24" t="s">
        <v>598</v>
      </c>
      <c r="P170" s="3">
        <v>1</v>
      </c>
      <c r="Q170" s="3">
        <v>4</v>
      </c>
      <c r="R170" s="3" t="s">
        <v>497</v>
      </c>
      <c r="S170" s="24" t="s">
        <v>446</v>
      </c>
      <c r="T170" s="3" t="s">
        <v>38</v>
      </c>
      <c r="U170" s="3">
        <v>0</v>
      </c>
      <c r="V170" s="3"/>
      <c r="W170" s="3" t="s">
        <v>455</v>
      </c>
      <c r="X170" s="3"/>
      <c r="Y170" s="3" t="s">
        <v>41</v>
      </c>
    </row>
    <row r="171" spans="1:25" x14ac:dyDescent="0.25">
      <c r="A171" s="19">
        <v>2025</v>
      </c>
      <c r="B171" s="3" t="s">
        <v>423</v>
      </c>
      <c r="C171" s="3" t="s">
        <v>594</v>
      </c>
      <c r="D171" s="3" t="s">
        <v>595</v>
      </c>
      <c r="E171" s="3" t="s">
        <v>493</v>
      </c>
      <c r="F171" s="3" t="str">
        <f>TEXT(Table1[[#This Row],[Workshop Date]], "mmmm")</f>
        <v>October</v>
      </c>
      <c r="G171" s="23">
        <v>45946</v>
      </c>
      <c r="H171" s="4" t="s">
        <v>29</v>
      </c>
      <c r="I171" s="3" t="s">
        <v>596</v>
      </c>
      <c r="J171" s="3" t="s">
        <v>49</v>
      </c>
      <c r="K171" s="3" t="s">
        <v>49</v>
      </c>
      <c r="L171" s="3" t="s">
        <v>308</v>
      </c>
      <c r="M171" s="3" t="s">
        <v>33</v>
      </c>
      <c r="N171" s="24" t="s">
        <v>597</v>
      </c>
      <c r="O171" s="24" t="s">
        <v>598</v>
      </c>
      <c r="P171" s="3">
        <v>1</v>
      </c>
      <c r="Q171" s="3">
        <v>4</v>
      </c>
      <c r="R171" s="3" t="s">
        <v>497</v>
      </c>
      <c r="S171" s="24" t="s">
        <v>446</v>
      </c>
      <c r="T171" s="3" t="s">
        <v>38</v>
      </c>
      <c r="U171" s="3">
        <v>0</v>
      </c>
      <c r="V171" s="3"/>
      <c r="W171" s="3" t="s">
        <v>308</v>
      </c>
      <c r="X171" s="3"/>
      <c r="Y171" s="3" t="s">
        <v>41</v>
      </c>
    </row>
    <row r="172" spans="1:25" x14ac:dyDescent="0.25">
      <c r="A172" s="19">
        <v>2025</v>
      </c>
      <c r="B172" s="3" t="s">
        <v>423</v>
      </c>
      <c r="C172" s="3" t="s">
        <v>599</v>
      </c>
      <c r="D172" s="3" t="s">
        <v>600</v>
      </c>
      <c r="E172" s="3" t="s">
        <v>493</v>
      </c>
      <c r="F172" s="3" t="str">
        <f>TEXT(Table1[[#This Row],[Workshop Date]], "mmmm")</f>
        <v>October</v>
      </c>
      <c r="G172" s="23">
        <v>45946</v>
      </c>
      <c r="H172" s="4" t="s">
        <v>29</v>
      </c>
      <c r="I172" s="3" t="s">
        <v>596</v>
      </c>
      <c r="J172" s="3" t="s">
        <v>211</v>
      </c>
      <c r="K172" s="3" t="s">
        <v>211</v>
      </c>
      <c r="L172" s="3" t="s">
        <v>229</v>
      </c>
      <c r="M172" s="3" t="s">
        <v>33</v>
      </c>
      <c r="N172" s="24" t="s">
        <v>601</v>
      </c>
      <c r="O172" s="24" t="s">
        <v>602</v>
      </c>
      <c r="P172" s="3">
        <v>1</v>
      </c>
      <c r="Q172" s="3">
        <v>2</v>
      </c>
      <c r="R172" s="3" t="s">
        <v>497</v>
      </c>
      <c r="S172" s="24" t="s">
        <v>446</v>
      </c>
      <c r="T172" s="3" t="s">
        <v>38</v>
      </c>
      <c r="U172" s="3">
        <v>0</v>
      </c>
      <c r="V172" s="3"/>
      <c r="W172" s="3" t="s">
        <v>229</v>
      </c>
      <c r="X172" s="3"/>
      <c r="Y172" s="3" t="s">
        <v>41</v>
      </c>
    </row>
    <row r="173" spans="1:25" x14ac:dyDescent="0.25">
      <c r="A173" s="19">
        <v>2025</v>
      </c>
      <c r="B173" s="3" t="s">
        <v>423</v>
      </c>
      <c r="C173" s="3" t="s">
        <v>603</v>
      </c>
      <c r="D173" s="3" t="s">
        <v>563</v>
      </c>
      <c r="E173" s="3" t="s">
        <v>426</v>
      </c>
      <c r="F173" s="3" t="str">
        <f>TEXT(Table1[[#This Row],[Workshop Date]], "mmmm")</f>
        <v>October</v>
      </c>
      <c r="G173" s="23">
        <v>45947</v>
      </c>
      <c r="H173" s="24" t="s">
        <v>442</v>
      </c>
      <c r="I173" s="3" t="s">
        <v>541</v>
      </c>
      <c r="J173" s="3" t="s">
        <v>49</v>
      </c>
      <c r="K173" s="3" t="s">
        <v>49</v>
      </c>
      <c r="L173" s="3" t="s">
        <v>455</v>
      </c>
      <c r="M173" s="3" t="s">
        <v>33</v>
      </c>
      <c r="N173" s="24" t="s">
        <v>604</v>
      </c>
      <c r="O173" s="24" t="s">
        <v>605</v>
      </c>
      <c r="P173" s="3">
        <v>1</v>
      </c>
      <c r="Q173" s="3">
        <v>30</v>
      </c>
      <c r="R173" s="3" t="s">
        <v>566</v>
      </c>
      <c r="S173" s="24" t="s">
        <v>446</v>
      </c>
      <c r="T173" s="3" t="s">
        <v>38</v>
      </c>
      <c r="U173" s="3">
        <v>0</v>
      </c>
      <c r="V173" s="3"/>
      <c r="W173" s="3" t="s">
        <v>455</v>
      </c>
      <c r="X173" s="3"/>
      <c r="Y173" s="3" t="s">
        <v>41</v>
      </c>
    </row>
    <row r="174" spans="1:25" x14ac:dyDescent="0.25">
      <c r="A174" s="19">
        <v>2025</v>
      </c>
      <c r="B174" s="3" t="s">
        <v>423</v>
      </c>
      <c r="C174" s="3" t="s">
        <v>603</v>
      </c>
      <c r="D174" s="3" t="s">
        <v>563</v>
      </c>
      <c r="E174" s="3" t="s">
        <v>426</v>
      </c>
      <c r="F174" s="3" t="str">
        <f>TEXT(Table1[[#This Row],[Workshop Date]], "mmmm")</f>
        <v>October</v>
      </c>
      <c r="G174" s="23">
        <v>45947</v>
      </c>
      <c r="H174" s="24" t="s">
        <v>442</v>
      </c>
      <c r="I174" s="3" t="s">
        <v>541</v>
      </c>
      <c r="J174" s="3" t="s">
        <v>49</v>
      </c>
      <c r="K174" s="3" t="s">
        <v>49</v>
      </c>
      <c r="L174" s="3" t="s">
        <v>371</v>
      </c>
      <c r="M174" s="3" t="s">
        <v>33</v>
      </c>
      <c r="N174" s="24" t="s">
        <v>604</v>
      </c>
      <c r="O174" s="24" t="s">
        <v>605</v>
      </c>
      <c r="P174" s="3">
        <v>1</v>
      </c>
      <c r="Q174" s="3">
        <v>30</v>
      </c>
      <c r="R174" s="3" t="s">
        <v>566</v>
      </c>
      <c r="S174" s="24" t="s">
        <v>446</v>
      </c>
      <c r="T174" s="3" t="s">
        <v>38</v>
      </c>
      <c r="U174" s="3">
        <v>0</v>
      </c>
      <c r="V174" s="3"/>
      <c r="W174" s="3" t="s">
        <v>371</v>
      </c>
      <c r="X174" s="3"/>
      <c r="Y174" s="3" t="s">
        <v>41</v>
      </c>
    </row>
    <row r="175" spans="1:25" x14ac:dyDescent="0.25">
      <c r="A175" s="19">
        <v>2025</v>
      </c>
      <c r="B175" s="3" t="s">
        <v>423</v>
      </c>
      <c r="C175" s="3" t="s">
        <v>606</v>
      </c>
      <c r="D175" s="3" t="s">
        <v>563</v>
      </c>
      <c r="E175" s="3" t="s">
        <v>426</v>
      </c>
      <c r="F175" s="3" t="str">
        <f>TEXT(Table1[[#This Row],[Workshop Date]], "mmmm")</f>
        <v>October</v>
      </c>
      <c r="G175" s="23">
        <v>45947</v>
      </c>
      <c r="H175" s="24" t="s">
        <v>442</v>
      </c>
      <c r="I175" s="3" t="s">
        <v>541</v>
      </c>
      <c r="J175" s="3" t="s">
        <v>49</v>
      </c>
      <c r="K175" s="3" t="s">
        <v>49</v>
      </c>
      <c r="L175" s="3" t="s">
        <v>455</v>
      </c>
      <c r="M175" s="3" t="s">
        <v>33</v>
      </c>
      <c r="N175" s="24" t="s">
        <v>607</v>
      </c>
      <c r="O175" s="24" t="s">
        <v>608</v>
      </c>
      <c r="P175" s="3">
        <v>1</v>
      </c>
      <c r="Q175" s="3">
        <v>30</v>
      </c>
      <c r="R175" s="3" t="s">
        <v>566</v>
      </c>
      <c r="S175" s="24" t="s">
        <v>446</v>
      </c>
      <c r="T175" s="3" t="s">
        <v>38</v>
      </c>
      <c r="U175" s="3">
        <v>0</v>
      </c>
      <c r="V175" s="3"/>
      <c r="W175" s="3" t="s">
        <v>455</v>
      </c>
      <c r="X175" s="3"/>
      <c r="Y175" s="3" t="s">
        <v>41</v>
      </c>
    </row>
    <row r="176" spans="1:25" x14ac:dyDescent="0.25">
      <c r="A176" s="19">
        <v>2025</v>
      </c>
      <c r="B176" s="3" t="s">
        <v>423</v>
      </c>
      <c r="C176" s="3" t="s">
        <v>606</v>
      </c>
      <c r="D176" s="3" t="s">
        <v>563</v>
      </c>
      <c r="E176" s="3" t="s">
        <v>426</v>
      </c>
      <c r="F176" s="3" t="str">
        <f>TEXT(Table1[[#This Row],[Workshop Date]], "mmmm")</f>
        <v>October</v>
      </c>
      <c r="G176" s="23">
        <v>45947</v>
      </c>
      <c r="H176" s="24" t="s">
        <v>442</v>
      </c>
      <c r="I176" s="3" t="s">
        <v>541</v>
      </c>
      <c r="J176" s="3" t="s">
        <v>49</v>
      </c>
      <c r="K176" s="3" t="s">
        <v>49</v>
      </c>
      <c r="L176" s="3" t="s">
        <v>308</v>
      </c>
      <c r="M176" s="3" t="s">
        <v>33</v>
      </c>
      <c r="N176" s="24" t="s">
        <v>607</v>
      </c>
      <c r="O176" s="24" t="s">
        <v>608</v>
      </c>
      <c r="P176" s="3">
        <v>1</v>
      </c>
      <c r="Q176" s="3">
        <v>30</v>
      </c>
      <c r="R176" s="3" t="s">
        <v>566</v>
      </c>
      <c r="S176" s="24" t="s">
        <v>446</v>
      </c>
      <c r="T176" s="3" t="s">
        <v>38</v>
      </c>
      <c r="U176" s="3">
        <v>0</v>
      </c>
      <c r="V176" s="3"/>
      <c r="W176" s="3" t="s">
        <v>308</v>
      </c>
      <c r="X176" s="3"/>
      <c r="Y176" s="3" t="s">
        <v>41</v>
      </c>
    </row>
    <row r="177" spans="1:25" x14ac:dyDescent="0.25">
      <c r="A177" s="19">
        <v>2025</v>
      </c>
      <c r="B177" s="3" t="s">
        <v>423</v>
      </c>
      <c r="C177" s="3" t="s">
        <v>609</v>
      </c>
      <c r="D177" s="3" t="s">
        <v>563</v>
      </c>
      <c r="E177" s="3" t="s">
        <v>426</v>
      </c>
      <c r="F177" s="3" t="str">
        <f>TEXT(Table1[[#This Row],[Workshop Date]], "mmmm")</f>
        <v>October</v>
      </c>
      <c r="G177" s="23">
        <v>45947</v>
      </c>
      <c r="H177" s="24" t="s">
        <v>442</v>
      </c>
      <c r="I177" s="3" t="s">
        <v>541</v>
      </c>
      <c r="J177" s="3" t="s">
        <v>49</v>
      </c>
      <c r="K177" s="3" t="s">
        <v>49</v>
      </c>
      <c r="L177" s="3" t="s">
        <v>455</v>
      </c>
      <c r="M177" s="3" t="s">
        <v>33</v>
      </c>
      <c r="N177" s="24" t="s">
        <v>610</v>
      </c>
      <c r="O177" s="24" t="s">
        <v>611</v>
      </c>
      <c r="P177" s="3">
        <v>1</v>
      </c>
      <c r="Q177" s="3">
        <v>30</v>
      </c>
      <c r="R177" s="3" t="s">
        <v>566</v>
      </c>
      <c r="S177" s="24" t="s">
        <v>446</v>
      </c>
      <c r="T177" s="3" t="s">
        <v>38</v>
      </c>
      <c r="U177" s="3">
        <v>0</v>
      </c>
      <c r="V177" s="3"/>
      <c r="W177" s="3" t="s">
        <v>455</v>
      </c>
      <c r="X177" s="3"/>
      <c r="Y177" s="3" t="s">
        <v>41</v>
      </c>
    </row>
    <row r="178" spans="1:25" x14ac:dyDescent="0.25">
      <c r="A178" s="19">
        <v>2025</v>
      </c>
      <c r="B178" s="3" t="s">
        <v>423</v>
      </c>
      <c r="C178" s="3" t="s">
        <v>609</v>
      </c>
      <c r="D178" s="3" t="s">
        <v>563</v>
      </c>
      <c r="E178" s="3" t="s">
        <v>426</v>
      </c>
      <c r="F178" s="3" t="str">
        <f>TEXT(Table1[[#This Row],[Workshop Date]], "mmmm")</f>
        <v>October</v>
      </c>
      <c r="G178" s="23">
        <v>45947</v>
      </c>
      <c r="H178" s="24" t="s">
        <v>442</v>
      </c>
      <c r="I178" s="3" t="s">
        <v>541</v>
      </c>
      <c r="J178" s="3" t="s">
        <v>49</v>
      </c>
      <c r="K178" s="3" t="s">
        <v>49</v>
      </c>
      <c r="L178" s="3" t="s">
        <v>308</v>
      </c>
      <c r="M178" s="3" t="s">
        <v>33</v>
      </c>
      <c r="N178" s="24" t="s">
        <v>610</v>
      </c>
      <c r="O178" s="24" t="s">
        <v>611</v>
      </c>
      <c r="P178" s="3">
        <v>1</v>
      </c>
      <c r="Q178" s="3">
        <v>30</v>
      </c>
      <c r="R178" s="3" t="s">
        <v>566</v>
      </c>
      <c r="S178" s="24" t="s">
        <v>446</v>
      </c>
      <c r="T178" s="3" t="s">
        <v>38</v>
      </c>
      <c r="U178" s="3">
        <v>0</v>
      </c>
      <c r="V178" s="3"/>
      <c r="W178" s="3" t="s">
        <v>308</v>
      </c>
      <c r="X178" s="3"/>
      <c r="Y178" s="3" t="s">
        <v>41</v>
      </c>
    </row>
    <row r="179" spans="1:25" x14ac:dyDescent="0.25">
      <c r="A179" s="19">
        <v>2025</v>
      </c>
      <c r="B179" s="3" t="s">
        <v>423</v>
      </c>
      <c r="C179" s="3" t="s">
        <v>612</v>
      </c>
      <c r="D179" s="3" t="s">
        <v>563</v>
      </c>
      <c r="E179" s="3" t="s">
        <v>426</v>
      </c>
      <c r="F179" s="3" t="str">
        <f>TEXT(Table1[[#This Row],[Workshop Date]], "mmmm")</f>
        <v>October</v>
      </c>
      <c r="G179" s="23">
        <v>45950</v>
      </c>
      <c r="H179" s="24" t="s">
        <v>442</v>
      </c>
      <c r="I179" s="3" t="s">
        <v>96</v>
      </c>
      <c r="J179" s="3" t="s">
        <v>49</v>
      </c>
      <c r="K179" s="3" t="s">
        <v>49</v>
      </c>
      <c r="L179" s="3" t="s">
        <v>455</v>
      </c>
      <c r="M179" s="3" t="s">
        <v>33</v>
      </c>
      <c r="N179" s="24" t="s">
        <v>613</v>
      </c>
      <c r="O179" s="24" t="s">
        <v>614</v>
      </c>
      <c r="P179" s="3">
        <v>1</v>
      </c>
      <c r="Q179" s="3">
        <v>10</v>
      </c>
      <c r="R179" s="3" t="s">
        <v>566</v>
      </c>
      <c r="S179" s="24" t="s">
        <v>446</v>
      </c>
      <c r="T179" s="3" t="s">
        <v>38</v>
      </c>
      <c r="U179" s="3">
        <v>0</v>
      </c>
      <c r="V179" s="3"/>
      <c r="W179" s="3" t="s">
        <v>455</v>
      </c>
      <c r="X179" s="3"/>
      <c r="Y179" s="3" t="s">
        <v>41</v>
      </c>
    </row>
    <row r="180" spans="1:25" x14ac:dyDescent="0.25">
      <c r="A180" s="19">
        <v>2025</v>
      </c>
      <c r="B180" s="3" t="s">
        <v>423</v>
      </c>
      <c r="C180" s="26" t="s">
        <v>615</v>
      </c>
      <c r="D180" s="26" t="s">
        <v>616</v>
      </c>
      <c r="E180" s="3" t="s">
        <v>454</v>
      </c>
      <c r="F180" s="3" t="str">
        <f>TEXT(Table1[[#This Row],[Workshop Date]], "mmmm")</f>
        <v>November</v>
      </c>
      <c r="G180" s="27">
        <v>45986</v>
      </c>
      <c r="H180" s="24" t="s">
        <v>442</v>
      </c>
      <c r="I180" s="3" t="s">
        <v>201</v>
      </c>
      <c r="J180" s="3" t="s">
        <v>1099</v>
      </c>
      <c r="K180" s="3" t="s">
        <v>202</v>
      </c>
      <c r="L180" s="3" t="s">
        <v>202</v>
      </c>
      <c r="M180" s="5" t="s">
        <v>33</v>
      </c>
      <c r="N180" s="26" t="s">
        <v>617</v>
      </c>
      <c r="O180" s="26" t="s">
        <v>618</v>
      </c>
      <c r="P180" s="3">
        <v>1</v>
      </c>
      <c r="Q180" s="3"/>
      <c r="R180" s="26" t="s">
        <v>474</v>
      </c>
      <c r="S180" s="5" t="s">
        <v>446</v>
      </c>
      <c r="T180" s="5" t="s">
        <v>38</v>
      </c>
      <c r="U180" s="3">
        <v>0</v>
      </c>
      <c r="V180" s="3"/>
      <c r="W180" s="3" t="s">
        <v>202</v>
      </c>
      <c r="X180" s="3"/>
      <c r="Y180" s="3" t="s">
        <v>41</v>
      </c>
    </row>
    <row r="181" spans="1:25" x14ac:dyDescent="0.25">
      <c r="A181" s="19">
        <v>2025</v>
      </c>
      <c r="B181" s="3" t="s">
        <v>423</v>
      </c>
      <c r="C181" s="5" t="s">
        <v>619</v>
      </c>
      <c r="D181" s="5" t="s">
        <v>441</v>
      </c>
      <c r="E181" s="5" t="s">
        <v>426</v>
      </c>
      <c r="F181" s="5" t="str">
        <f>TEXT(Table1[[#This Row],[Workshop Date]], "mmmm")</f>
        <v>November</v>
      </c>
      <c r="G181" s="28">
        <v>45972</v>
      </c>
      <c r="H181" s="24" t="s">
        <v>442</v>
      </c>
      <c r="I181" s="3" t="s">
        <v>201</v>
      </c>
      <c r="J181" s="3" t="s">
        <v>103</v>
      </c>
      <c r="K181" s="3" t="s">
        <v>103</v>
      </c>
      <c r="L181" s="3" t="s">
        <v>447</v>
      </c>
      <c r="M181" s="5" t="s">
        <v>33</v>
      </c>
      <c r="N181" s="5" t="s">
        <v>620</v>
      </c>
      <c r="O181" s="5" t="s">
        <v>621</v>
      </c>
      <c r="P181" s="3">
        <v>1</v>
      </c>
      <c r="Q181" s="5">
        <v>75</v>
      </c>
      <c r="R181" s="5" t="s">
        <v>523</v>
      </c>
      <c r="S181" s="5" t="s">
        <v>446</v>
      </c>
      <c r="T181" s="5" t="s">
        <v>38</v>
      </c>
      <c r="U181" s="3">
        <v>0</v>
      </c>
      <c r="V181" s="3"/>
      <c r="W181" s="3" t="s">
        <v>447</v>
      </c>
      <c r="X181" s="3"/>
      <c r="Y181" s="3" t="s">
        <v>41</v>
      </c>
    </row>
    <row r="182" spans="1:25" x14ac:dyDescent="0.25">
      <c r="A182" s="19">
        <v>2025</v>
      </c>
      <c r="B182" s="3" t="s">
        <v>423</v>
      </c>
      <c r="C182" s="5" t="s">
        <v>619</v>
      </c>
      <c r="D182" s="5" t="s">
        <v>441</v>
      </c>
      <c r="E182" s="5" t="s">
        <v>426</v>
      </c>
      <c r="F182" s="5" t="str">
        <f>TEXT(Table1[[#This Row],[Workshop Date]], "mmmm")</f>
        <v>November</v>
      </c>
      <c r="G182" s="28">
        <v>45972</v>
      </c>
      <c r="H182" s="24" t="s">
        <v>442</v>
      </c>
      <c r="I182" s="3" t="s">
        <v>201</v>
      </c>
      <c r="J182" s="3" t="s">
        <v>211</v>
      </c>
      <c r="K182" s="3" t="s">
        <v>211</v>
      </c>
      <c r="L182" s="3" t="s">
        <v>448</v>
      </c>
      <c r="M182" s="5" t="s">
        <v>33</v>
      </c>
      <c r="N182" s="5" t="s">
        <v>620</v>
      </c>
      <c r="O182" s="5" t="s">
        <v>621</v>
      </c>
      <c r="P182" s="3">
        <v>1</v>
      </c>
      <c r="Q182" s="5">
        <v>75</v>
      </c>
      <c r="R182" s="5" t="s">
        <v>523</v>
      </c>
      <c r="S182" s="5" t="s">
        <v>446</v>
      </c>
      <c r="T182" s="5" t="s">
        <v>38</v>
      </c>
      <c r="U182" s="3">
        <v>0</v>
      </c>
      <c r="V182" s="3"/>
      <c r="W182" s="3" t="s">
        <v>448</v>
      </c>
      <c r="X182" s="3"/>
      <c r="Y182" s="3" t="s">
        <v>41</v>
      </c>
    </row>
    <row r="183" spans="1:25" x14ac:dyDescent="0.25">
      <c r="A183" s="19">
        <v>2025</v>
      </c>
      <c r="B183" s="3" t="s">
        <v>423</v>
      </c>
      <c r="C183" s="5" t="s">
        <v>619</v>
      </c>
      <c r="D183" s="5" t="s">
        <v>441</v>
      </c>
      <c r="E183" s="5" t="s">
        <v>426</v>
      </c>
      <c r="F183" s="5" t="str">
        <f>TEXT(Table1[[#This Row],[Workshop Date]], "mmmm")</f>
        <v>November</v>
      </c>
      <c r="G183" s="28">
        <v>45972</v>
      </c>
      <c r="H183" s="24" t="s">
        <v>442</v>
      </c>
      <c r="I183" s="3" t="s">
        <v>201</v>
      </c>
      <c r="J183" s="3" t="s">
        <v>236</v>
      </c>
      <c r="K183" s="3" t="s">
        <v>236</v>
      </c>
      <c r="L183" s="3" t="s">
        <v>314</v>
      </c>
      <c r="M183" s="5" t="s">
        <v>33</v>
      </c>
      <c r="N183" s="5" t="s">
        <v>620</v>
      </c>
      <c r="O183" s="5" t="s">
        <v>621</v>
      </c>
      <c r="P183" s="3">
        <v>1</v>
      </c>
      <c r="Q183" s="5">
        <v>75</v>
      </c>
      <c r="R183" s="5" t="s">
        <v>523</v>
      </c>
      <c r="S183" s="5" t="s">
        <v>446</v>
      </c>
      <c r="T183" s="5" t="s">
        <v>38</v>
      </c>
      <c r="U183" s="3">
        <v>0</v>
      </c>
      <c r="V183" s="3"/>
      <c r="W183" s="3" t="s">
        <v>314</v>
      </c>
      <c r="X183" s="3"/>
      <c r="Y183" s="3" t="s">
        <v>41</v>
      </c>
    </row>
    <row r="184" spans="1:25" x14ac:dyDescent="0.25">
      <c r="A184" s="19">
        <v>2025</v>
      </c>
      <c r="B184" s="3" t="s">
        <v>423</v>
      </c>
      <c r="C184" s="5" t="s">
        <v>619</v>
      </c>
      <c r="D184" s="5" t="s">
        <v>441</v>
      </c>
      <c r="E184" s="5" t="s">
        <v>426</v>
      </c>
      <c r="F184" s="5" t="str">
        <f>TEXT(Table1[[#This Row],[Workshop Date]], "mmmm")</f>
        <v>November</v>
      </c>
      <c r="G184" s="28">
        <v>45972</v>
      </c>
      <c r="H184" s="24" t="s">
        <v>442</v>
      </c>
      <c r="I184" s="3" t="s">
        <v>201</v>
      </c>
      <c r="J184" s="3" t="s">
        <v>49</v>
      </c>
      <c r="K184" s="3" t="s">
        <v>49</v>
      </c>
      <c r="L184" s="3" t="s">
        <v>116</v>
      </c>
      <c r="M184" s="5" t="s">
        <v>33</v>
      </c>
      <c r="N184" s="5" t="s">
        <v>620</v>
      </c>
      <c r="O184" s="5" t="s">
        <v>621</v>
      </c>
      <c r="P184" s="3">
        <v>1</v>
      </c>
      <c r="Q184" s="5">
        <v>75</v>
      </c>
      <c r="R184" s="5" t="s">
        <v>523</v>
      </c>
      <c r="S184" s="5" t="s">
        <v>446</v>
      </c>
      <c r="T184" s="5" t="s">
        <v>38</v>
      </c>
      <c r="U184" s="3">
        <v>0</v>
      </c>
      <c r="V184" s="3"/>
      <c r="W184" s="3" t="s">
        <v>116</v>
      </c>
      <c r="X184" s="3"/>
      <c r="Y184" s="3" t="s">
        <v>41</v>
      </c>
    </row>
    <row r="185" spans="1:25" x14ac:dyDescent="0.25">
      <c r="A185" s="19">
        <v>2025</v>
      </c>
      <c r="B185" s="3" t="s">
        <v>423</v>
      </c>
      <c r="C185" s="5" t="s">
        <v>619</v>
      </c>
      <c r="D185" s="5" t="s">
        <v>441</v>
      </c>
      <c r="E185" s="5" t="s">
        <v>426</v>
      </c>
      <c r="F185" s="5" t="str">
        <f>TEXT(Table1[[#This Row],[Workshop Date]], "mmmm")</f>
        <v>November</v>
      </c>
      <c r="G185" s="28">
        <v>45972</v>
      </c>
      <c r="H185" s="24" t="s">
        <v>442</v>
      </c>
      <c r="I185" s="3" t="s">
        <v>201</v>
      </c>
      <c r="J185" s="3" t="s">
        <v>49</v>
      </c>
      <c r="K185" s="3" t="s">
        <v>49</v>
      </c>
      <c r="L185" s="3" t="s">
        <v>455</v>
      </c>
      <c r="M185" s="5" t="s">
        <v>33</v>
      </c>
      <c r="N185" s="5" t="s">
        <v>620</v>
      </c>
      <c r="O185" s="5" t="s">
        <v>621</v>
      </c>
      <c r="P185" s="3">
        <v>1</v>
      </c>
      <c r="Q185" s="5">
        <v>75</v>
      </c>
      <c r="R185" s="5" t="s">
        <v>523</v>
      </c>
      <c r="S185" s="5" t="s">
        <v>446</v>
      </c>
      <c r="T185" s="5" t="s">
        <v>38</v>
      </c>
      <c r="U185" s="3">
        <v>0</v>
      </c>
      <c r="V185" s="3"/>
      <c r="W185" s="3" t="s">
        <v>455</v>
      </c>
      <c r="X185" s="3"/>
      <c r="Y185" s="3" t="s">
        <v>41</v>
      </c>
    </row>
    <row r="186" spans="1:25" x14ac:dyDescent="0.25">
      <c r="A186" s="19">
        <v>2025</v>
      </c>
      <c r="B186" s="3" t="s">
        <v>423</v>
      </c>
      <c r="C186" s="5" t="s">
        <v>619</v>
      </c>
      <c r="D186" s="5" t="s">
        <v>441</v>
      </c>
      <c r="E186" s="5" t="s">
        <v>426</v>
      </c>
      <c r="F186" s="5" t="str">
        <f>TEXT(Table1[[#This Row],[Workshop Date]], "mmmm")</f>
        <v>November</v>
      </c>
      <c r="G186" s="28">
        <v>45972</v>
      </c>
      <c r="H186" s="24" t="s">
        <v>442</v>
      </c>
      <c r="I186" s="3" t="s">
        <v>201</v>
      </c>
      <c r="J186" s="3" t="s">
        <v>49</v>
      </c>
      <c r="K186" s="3" t="s">
        <v>49</v>
      </c>
      <c r="L186" s="3" t="s">
        <v>519</v>
      </c>
      <c r="M186" s="5" t="s">
        <v>33</v>
      </c>
      <c r="N186" s="5" t="s">
        <v>620</v>
      </c>
      <c r="O186" s="5" t="s">
        <v>621</v>
      </c>
      <c r="P186" s="3">
        <v>1</v>
      </c>
      <c r="Q186" s="5">
        <v>75</v>
      </c>
      <c r="R186" s="5" t="s">
        <v>523</v>
      </c>
      <c r="S186" s="5" t="s">
        <v>446</v>
      </c>
      <c r="T186" s="5" t="s">
        <v>38</v>
      </c>
      <c r="U186" s="3">
        <v>0</v>
      </c>
      <c r="V186" s="3"/>
      <c r="W186" s="3" t="s">
        <v>519</v>
      </c>
      <c r="X186" s="3"/>
      <c r="Y186" s="3" t="s">
        <v>41</v>
      </c>
    </row>
    <row r="187" spans="1:25" x14ac:dyDescent="0.25">
      <c r="A187" s="19">
        <v>2025</v>
      </c>
      <c r="B187" s="3" t="s">
        <v>423</v>
      </c>
      <c r="C187" s="5" t="s">
        <v>619</v>
      </c>
      <c r="D187" s="5" t="s">
        <v>441</v>
      </c>
      <c r="E187" s="5" t="s">
        <v>426</v>
      </c>
      <c r="F187" s="5" t="str">
        <f>TEXT(Table1[[#This Row],[Workshop Date]], "mmmm")</f>
        <v>November</v>
      </c>
      <c r="G187" s="28">
        <v>45972</v>
      </c>
      <c r="H187" s="24" t="s">
        <v>442</v>
      </c>
      <c r="I187" s="3" t="s">
        <v>201</v>
      </c>
      <c r="J187" s="3" t="s">
        <v>1099</v>
      </c>
      <c r="K187" s="3" t="s">
        <v>202</v>
      </c>
      <c r="L187" s="3" t="s">
        <v>202</v>
      </c>
      <c r="M187" s="5" t="s">
        <v>33</v>
      </c>
      <c r="N187" s="5" t="s">
        <v>620</v>
      </c>
      <c r="O187" s="5" t="s">
        <v>621</v>
      </c>
      <c r="P187" s="3">
        <v>1</v>
      </c>
      <c r="Q187" s="5">
        <v>75</v>
      </c>
      <c r="R187" s="5" t="s">
        <v>523</v>
      </c>
      <c r="S187" s="5" t="s">
        <v>446</v>
      </c>
      <c r="T187" s="5" t="s">
        <v>38</v>
      </c>
      <c r="U187" s="3">
        <v>0</v>
      </c>
      <c r="V187" s="3"/>
      <c r="W187" s="3" t="s">
        <v>202</v>
      </c>
      <c r="X187" s="3"/>
      <c r="Y187" s="3" t="s">
        <v>41</v>
      </c>
    </row>
    <row r="188" spans="1:25" x14ac:dyDescent="0.25">
      <c r="A188" s="19">
        <v>2025</v>
      </c>
      <c r="B188" s="3" t="s">
        <v>423</v>
      </c>
      <c r="C188" s="5" t="s">
        <v>622</v>
      </c>
      <c r="D188" s="5" t="s">
        <v>529</v>
      </c>
      <c r="E188" s="5" t="s">
        <v>426</v>
      </c>
      <c r="F188" s="5" t="str">
        <f>TEXT(Table1[[#This Row],[Workshop Date]], "mmmm")</f>
        <v>November</v>
      </c>
      <c r="G188" s="28">
        <v>45973</v>
      </c>
      <c r="H188" s="24" t="s">
        <v>442</v>
      </c>
      <c r="I188" s="3" t="s">
        <v>201</v>
      </c>
      <c r="J188" s="3" t="s">
        <v>120</v>
      </c>
      <c r="K188" s="3" t="s">
        <v>120</v>
      </c>
      <c r="L188" s="3" t="s">
        <v>135</v>
      </c>
      <c r="M188" s="5" t="s">
        <v>33</v>
      </c>
      <c r="N188" s="3" t="s">
        <v>623</v>
      </c>
      <c r="O188" s="5" t="s">
        <v>624</v>
      </c>
      <c r="P188" s="3">
        <v>1</v>
      </c>
      <c r="Q188" s="5">
        <v>75</v>
      </c>
      <c r="R188" s="5" t="s">
        <v>445</v>
      </c>
      <c r="S188" s="5" t="s">
        <v>446</v>
      </c>
      <c r="T188" s="5" t="s">
        <v>38</v>
      </c>
      <c r="U188" s="3">
        <v>0</v>
      </c>
      <c r="V188" s="3"/>
      <c r="W188" s="3" t="s">
        <v>135</v>
      </c>
      <c r="X188" s="3"/>
      <c r="Y188" s="3" t="s">
        <v>41</v>
      </c>
    </row>
    <row r="189" spans="1:25" x14ac:dyDescent="0.25">
      <c r="A189" s="19">
        <v>2025</v>
      </c>
      <c r="B189" s="3" t="s">
        <v>423</v>
      </c>
      <c r="C189" s="5" t="s">
        <v>622</v>
      </c>
      <c r="D189" s="5" t="s">
        <v>529</v>
      </c>
      <c r="E189" s="5" t="s">
        <v>426</v>
      </c>
      <c r="F189" s="5" t="str">
        <f>TEXT(Table1[[#This Row],[Workshop Date]], "mmmm")</f>
        <v>November</v>
      </c>
      <c r="G189" s="28">
        <v>45973</v>
      </c>
      <c r="H189" s="24" t="s">
        <v>442</v>
      </c>
      <c r="I189" s="3" t="s">
        <v>201</v>
      </c>
      <c r="J189" s="3" t="s">
        <v>49</v>
      </c>
      <c r="K189" s="3" t="s">
        <v>49</v>
      </c>
      <c r="L189" s="3" t="s">
        <v>455</v>
      </c>
      <c r="M189" s="5" t="s">
        <v>33</v>
      </c>
      <c r="N189" s="3" t="s">
        <v>623</v>
      </c>
      <c r="O189" s="5" t="s">
        <v>624</v>
      </c>
      <c r="P189" s="3">
        <v>1</v>
      </c>
      <c r="Q189" s="5">
        <v>75</v>
      </c>
      <c r="R189" s="5" t="s">
        <v>445</v>
      </c>
      <c r="S189" s="5" t="s">
        <v>446</v>
      </c>
      <c r="T189" s="5" t="s">
        <v>38</v>
      </c>
      <c r="U189" s="3">
        <v>0</v>
      </c>
      <c r="V189" s="3"/>
      <c r="W189" s="3" t="s">
        <v>455</v>
      </c>
      <c r="X189" s="3"/>
      <c r="Y189" s="3" t="s">
        <v>41</v>
      </c>
    </row>
    <row r="190" spans="1:25" x14ac:dyDescent="0.25">
      <c r="A190" s="19">
        <v>2025</v>
      </c>
      <c r="B190" s="3" t="s">
        <v>423</v>
      </c>
      <c r="C190" s="5" t="s">
        <v>622</v>
      </c>
      <c r="D190" s="5" t="s">
        <v>529</v>
      </c>
      <c r="E190" s="5" t="s">
        <v>426</v>
      </c>
      <c r="F190" s="5" t="str">
        <f>TEXT(Table1[[#This Row],[Workshop Date]], "mmmm")</f>
        <v>November</v>
      </c>
      <c r="G190" s="28">
        <v>45973</v>
      </c>
      <c r="H190" s="24" t="s">
        <v>442</v>
      </c>
      <c r="I190" s="3" t="s">
        <v>201</v>
      </c>
      <c r="J190" s="3" t="s">
        <v>1099</v>
      </c>
      <c r="K190" s="3" t="s">
        <v>202</v>
      </c>
      <c r="L190" s="3" t="s">
        <v>202</v>
      </c>
      <c r="M190" s="5" t="s">
        <v>33</v>
      </c>
      <c r="N190" s="3" t="s">
        <v>623</v>
      </c>
      <c r="O190" s="5" t="s">
        <v>624</v>
      </c>
      <c r="P190" s="3">
        <v>1</v>
      </c>
      <c r="Q190" s="5">
        <v>75</v>
      </c>
      <c r="R190" s="5" t="s">
        <v>445</v>
      </c>
      <c r="S190" s="5" t="s">
        <v>446</v>
      </c>
      <c r="T190" s="5" t="s">
        <v>38</v>
      </c>
      <c r="U190" s="3">
        <v>0</v>
      </c>
      <c r="V190" s="3"/>
      <c r="W190" s="3" t="s">
        <v>202</v>
      </c>
      <c r="X190" s="3"/>
      <c r="Y190" s="3" t="s">
        <v>41</v>
      </c>
    </row>
    <row r="191" spans="1:25" x14ac:dyDescent="0.25">
      <c r="A191" s="19">
        <v>2025</v>
      </c>
      <c r="B191" s="3" t="s">
        <v>423</v>
      </c>
      <c r="C191" s="3" t="s">
        <v>625</v>
      </c>
      <c r="D191" s="24" t="s">
        <v>460</v>
      </c>
      <c r="E191" s="3" t="s">
        <v>454</v>
      </c>
      <c r="F191" s="3" t="str">
        <f>TEXT(Table1[[#This Row],[Workshop Date]], "mmmm")</f>
        <v>April</v>
      </c>
      <c r="G191" s="29">
        <v>45758</v>
      </c>
      <c r="H191" s="4" t="s">
        <v>29</v>
      </c>
      <c r="I191" s="3" t="s">
        <v>96</v>
      </c>
      <c r="J191" s="3" t="s">
        <v>49</v>
      </c>
      <c r="K191" s="3" t="s">
        <v>49</v>
      </c>
      <c r="L191" s="3" t="s">
        <v>116</v>
      </c>
      <c r="M191" s="3" t="s">
        <v>33</v>
      </c>
      <c r="N191" s="3" t="s">
        <v>626</v>
      </c>
      <c r="O191" s="3" t="s">
        <v>627</v>
      </c>
      <c r="P191" s="3">
        <v>1</v>
      </c>
      <c r="Q191" s="3">
        <v>50</v>
      </c>
      <c r="R191" s="3" t="s">
        <v>463</v>
      </c>
      <c r="S191" s="24" t="s">
        <v>628</v>
      </c>
      <c r="T191" s="3" t="s">
        <v>73</v>
      </c>
      <c r="U191" s="3">
        <v>8000</v>
      </c>
      <c r="V191" s="3"/>
      <c r="W191" s="3" t="s">
        <v>116</v>
      </c>
      <c r="X191" s="3"/>
      <c r="Y191" s="3" t="s">
        <v>41</v>
      </c>
    </row>
    <row r="192" spans="1:25" x14ac:dyDescent="0.25">
      <c r="A192" s="19">
        <v>2025</v>
      </c>
      <c r="B192" s="3" t="s">
        <v>423</v>
      </c>
      <c r="C192" s="3" t="s">
        <v>629</v>
      </c>
      <c r="D192" s="24" t="s">
        <v>460</v>
      </c>
      <c r="E192" s="3" t="s">
        <v>454</v>
      </c>
      <c r="F192" s="3" t="str">
        <f>TEXT(Table1[[#This Row],[Workshop Date]], "mmmm")</f>
        <v>March</v>
      </c>
      <c r="G192" s="29">
        <v>45727</v>
      </c>
      <c r="H192" s="4" t="s">
        <v>29</v>
      </c>
      <c r="I192" s="3" t="s">
        <v>96</v>
      </c>
      <c r="J192" s="3" t="s">
        <v>103</v>
      </c>
      <c r="K192" s="3" t="s">
        <v>103</v>
      </c>
      <c r="L192" s="3" t="s">
        <v>510</v>
      </c>
      <c r="M192" s="3" t="s">
        <v>33</v>
      </c>
      <c r="N192" s="3" t="s">
        <v>630</v>
      </c>
      <c r="O192" s="3" t="s">
        <v>631</v>
      </c>
      <c r="P192" s="3">
        <v>1</v>
      </c>
      <c r="Q192" s="3">
        <v>50</v>
      </c>
      <c r="R192" s="3" t="s">
        <v>463</v>
      </c>
      <c r="S192" s="24" t="s">
        <v>475</v>
      </c>
      <c r="T192" s="3" t="s">
        <v>73</v>
      </c>
      <c r="U192" s="3">
        <v>8000</v>
      </c>
      <c r="V192" s="3"/>
      <c r="W192" s="3" t="s">
        <v>510</v>
      </c>
      <c r="X192" s="3"/>
      <c r="Y192" s="3" t="s">
        <v>41</v>
      </c>
    </row>
    <row r="193" spans="1:25" x14ac:dyDescent="0.25">
      <c r="A193" s="19">
        <v>2025</v>
      </c>
      <c r="B193" s="3" t="s">
        <v>423</v>
      </c>
      <c r="C193" s="24" t="s">
        <v>632</v>
      </c>
      <c r="D193" s="24" t="s">
        <v>633</v>
      </c>
      <c r="E193" s="3" t="s">
        <v>426</v>
      </c>
      <c r="F193" s="3" t="str">
        <f>TEXT(Table1[[#This Row],[Workshop Date]], "mmmm")</f>
        <v>August</v>
      </c>
      <c r="G193" s="29">
        <v>45880</v>
      </c>
      <c r="H193" s="4" t="s">
        <v>29</v>
      </c>
      <c r="I193" s="3" t="s">
        <v>96</v>
      </c>
      <c r="J193" s="3" t="s">
        <v>67</v>
      </c>
      <c r="K193" s="3" t="s">
        <v>67</v>
      </c>
      <c r="L193" s="3" t="s">
        <v>67</v>
      </c>
      <c r="M193" s="3" t="s">
        <v>111</v>
      </c>
      <c r="N193" s="24" t="s">
        <v>634</v>
      </c>
      <c r="O193" s="24" t="s">
        <v>635</v>
      </c>
      <c r="P193" s="3">
        <v>1</v>
      </c>
      <c r="Q193" s="3">
        <v>35</v>
      </c>
      <c r="R193" s="24" t="s">
        <v>429</v>
      </c>
      <c r="S193" s="24" t="s">
        <v>636</v>
      </c>
      <c r="T193" s="3" t="s">
        <v>73</v>
      </c>
      <c r="U193" s="3">
        <v>12000</v>
      </c>
      <c r="V193" s="3"/>
      <c r="W193" s="3" t="s">
        <v>67</v>
      </c>
      <c r="X193" s="3"/>
      <c r="Y193" s="3" t="s">
        <v>41</v>
      </c>
    </row>
    <row r="194" spans="1:25" x14ac:dyDescent="0.25">
      <c r="A194" s="19">
        <v>2025</v>
      </c>
      <c r="B194" s="3" t="s">
        <v>423</v>
      </c>
      <c r="C194" s="5" t="s">
        <v>637</v>
      </c>
      <c r="D194" s="5" t="s">
        <v>529</v>
      </c>
      <c r="E194" s="5" t="s">
        <v>426</v>
      </c>
      <c r="F194" s="5" t="str">
        <f>TEXT(Table1[[#This Row],[Workshop Date]], "mmmm")</f>
        <v>November</v>
      </c>
      <c r="G194" s="28">
        <v>45975</v>
      </c>
      <c r="H194" s="24" t="s">
        <v>442</v>
      </c>
      <c r="I194" s="3" t="s">
        <v>201</v>
      </c>
      <c r="J194" s="3" t="s">
        <v>103</v>
      </c>
      <c r="K194" s="3" t="s">
        <v>103</v>
      </c>
      <c r="L194" s="3" t="s">
        <v>447</v>
      </c>
      <c r="M194" s="5" t="s">
        <v>33</v>
      </c>
      <c r="N194" s="3" t="s">
        <v>638</v>
      </c>
      <c r="O194" s="5" t="s">
        <v>639</v>
      </c>
      <c r="P194" s="3">
        <v>5</v>
      </c>
      <c r="Q194" s="5">
        <v>75</v>
      </c>
      <c r="R194" s="5" t="s">
        <v>445</v>
      </c>
      <c r="S194" s="5" t="s">
        <v>446</v>
      </c>
      <c r="T194" s="5" t="s">
        <v>38</v>
      </c>
      <c r="U194" s="3">
        <v>0</v>
      </c>
      <c r="V194" s="3"/>
      <c r="W194" s="3" t="s">
        <v>447</v>
      </c>
      <c r="X194" s="3"/>
      <c r="Y194" s="3" t="s">
        <v>207</v>
      </c>
    </row>
    <row r="195" spans="1:25" x14ac:dyDescent="0.25">
      <c r="A195" s="19">
        <v>2025</v>
      </c>
      <c r="B195" s="3" t="s">
        <v>423</v>
      </c>
      <c r="C195" s="5" t="s">
        <v>637</v>
      </c>
      <c r="D195" s="5" t="s">
        <v>529</v>
      </c>
      <c r="E195" s="5" t="s">
        <v>426</v>
      </c>
      <c r="F195" s="5" t="str">
        <f>TEXT(Table1[[#This Row],[Workshop Date]], "mmmm")</f>
        <v>November</v>
      </c>
      <c r="G195" s="28">
        <v>45975</v>
      </c>
      <c r="H195" s="24" t="s">
        <v>442</v>
      </c>
      <c r="I195" s="3" t="s">
        <v>201</v>
      </c>
      <c r="J195" s="3" t="s">
        <v>211</v>
      </c>
      <c r="K195" s="3" t="s">
        <v>211</v>
      </c>
      <c r="L195" s="3" t="s">
        <v>448</v>
      </c>
      <c r="M195" s="5" t="s">
        <v>33</v>
      </c>
      <c r="N195" s="3" t="s">
        <v>638</v>
      </c>
      <c r="O195" s="5" t="s">
        <v>639</v>
      </c>
      <c r="P195" s="3">
        <v>5</v>
      </c>
      <c r="Q195" s="5">
        <v>75</v>
      </c>
      <c r="R195" s="5" t="s">
        <v>445</v>
      </c>
      <c r="S195" s="5" t="s">
        <v>446</v>
      </c>
      <c r="T195" s="5" t="s">
        <v>38</v>
      </c>
      <c r="U195" s="3">
        <v>0</v>
      </c>
      <c r="V195" s="3"/>
      <c r="W195" s="3" t="s">
        <v>448</v>
      </c>
      <c r="X195" s="3"/>
      <c r="Y195" s="3" t="s">
        <v>207</v>
      </c>
    </row>
    <row r="196" spans="1:25" x14ac:dyDescent="0.25">
      <c r="A196" s="19">
        <v>2025</v>
      </c>
      <c r="B196" s="3" t="s">
        <v>423</v>
      </c>
      <c r="C196" s="5" t="s">
        <v>637</v>
      </c>
      <c r="D196" s="5" t="s">
        <v>529</v>
      </c>
      <c r="E196" s="5" t="s">
        <v>426</v>
      </c>
      <c r="F196" s="5" t="str">
        <f>TEXT(Table1[[#This Row],[Workshop Date]], "mmmm")</f>
        <v>November</v>
      </c>
      <c r="G196" s="28">
        <v>45975</v>
      </c>
      <c r="H196" s="24" t="s">
        <v>442</v>
      </c>
      <c r="I196" s="3" t="s">
        <v>201</v>
      </c>
      <c r="J196" s="3" t="s">
        <v>236</v>
      </c>
      <c r="K196" s="3" t="s">
        <v>236</v>
      </c>
      <c r="L196" s="3" t="s">
        <v>314</v>
      </c>
      <c r="M196" s="5" t="s">
        <v>33</v>
      </c>
      <c r="N196" s="3" t="s">
        <v>638</v>
      </c>
      <c r="O196" s="5" t="s">
        <v>639</v>
      </c>
      <c r="P196" s="3">
        <v>5</v>
      </c>
      <c r="Q196" s="5">
        <v>75</v>
      </c>
      <c r="R196" s="5" t="s">
        <v>445</v>
      </c>
      <c r="S196" s="5" t="s">
        <v>446</v>
      </c>
      <c r="T196" s="5" t="s">
        <v>38</v>
      </c>
      <c r="U196" s="3">
        <v>0</v>
      </c>
      <c r="V196" s="3"/>
      <c r="W196" s="3" t="s">
        <v>314</v>
      </c>
      <c r="X196" s="3"/>
      <c r="Y196" s="3" t="s">
        <v>207</v>
      </c>
    </row>
    <row r="197" spans="1:25" x14ac:dyDescent="0.25">
      <c r="A197" s="19">
        <v>2025</v>
      </c>
      <c r="B197" s="3" t="s">
        <v>423</v>
      </c>
      <c r="C197" s="5" t="s">
        <v>637</v>
      </c>
      <c r="D197" s="5" t="s">
        <v>529</v>
      </c>
      <c r="E197" s="5" t="s">
        <v>426</v>
      </c>
      <c r="F197" s="5" t="str">
        <f>TEXT(Table1[[#This Row],[Workshop Date]], "mmmm")</f>
        <v>November</v>
      </c>
      <c r="G197" s="28">
        <v>45975</v>
      </c>
      <c r="H197" s="24" t="s">
        <v>442</v>
      </c>
      <c r="I197" s="3" t="s">
        <v>201</v>
      </c>
      <c r="J197" s="3" t="s">
        <v>49</v>
      </c>
      <c r="K197" s="3" t="s">
        <v>49</v>
      </c>
      <c r="L197" s="3" t="s">
        <v>455</v>
      </c>
      <c r="M197" s="5" t="s">
        <v>33</v>
      </c>
      <c r="N197" s="3" t="s">
        <v>638</v>
      </c>
      <c r="O197" s="5" t="s">
        <v>639</v>
      </c>
      <c r="P197" s="3">
        <v>5</v>
      </c>
      <c r="Q197" s="5">
        <v>75</v>
      </c>
      <c r="R197" s="5" t="s">
        <v>445</v>
      </c>
      <c r="S197" s="5" t="s">
        <v>446</v>
      </c>
      <c r="T197" s="5" t="s">
        <v>38</v>
      </c>
      <c r="U197" s="3">
        <v>0</v>
      </c>
      <c r="V197" s="3"/>
      <c r="W197" s="3" t="s">
        <v>455</v>
      </c>
      <c r="X197" s="3"/>
      <c r="Y197" s="3" t="s">
        <v>207</v>
      </c>
    </row>
    <row r="198" spans="1:25" x14ac:dyDescent="0.25">
      <c r="A198" s="19">
        <v>2025</v>
      </c>
      <c r="B198" s="3" t="s">
        <v>423</v>
      </c>
      <c r="C198" s="5" t="s">
        <v>637</v>
      </c>
      <c r="D198" s="5" t="s">
        <v>529</v>
      </c>
      <c r="E198" s="5" t="s">
        <v>426</v>
      </c>
      <c r="F198" s="5" t="str">
        <f>TEXT(Table1[[#This Row],[Workshop Date]], "mmmm")</f>
        <v>November</v>
      </c>
      <c r="G198" s="28">
        <v>45975</v>
      </c>
      <c r="H198" s="24" t="s">
        <v>442</v>
      </c>
      <c r="I198" s="3" t="s">
        <v>201</v>
      </c>
      <c r="J198" s="3" t="s">
        <v>49</v>
      </c>
      <c r="K198" s="3" t="s">
        <v>49</v>
      </c>
      <c r="L198" s="3" t="s">
        <v>519</v>
      </c>
      <c r="M198" s="5" t="s">
        <v>33</v>
      </c>
      <c r="N198" s="3" t="s">
        <v>638</v>
      </c>
      <c r="O198" s="5" t="s">
        <v>639</v>
      </c>
      <c r="P198" s="3">
        <v>5</v>
      </c>
      <c r="Q198" s="5">
        <v>75</v>
      </c>
      <c r="R198" s="5" t="s">
        <v>445</v>
      </c>
      <c r="S198" s="5" t="s">
        <v>446</v>
      </c>
      <c r="T198" s="5" t="s">
        <v>38</v>
      </c>
      <c r="U198" s="3">
        <v>0</v>
      </c>
      <c r="V198" s="3"/>
      <c r="W198" s="3" t="s">
        <v>519</v>
      </c>
      <c r="X198" s="3"/>
      <c r="Y198" s="3" t="s">
        <v>207</v>
      </c>
    </row>
    <row r="199" spans="1:25" x14ac:dyDescent="0.25">
      <c r="A199" s="19">
        <v>2025</v>
      </c>
      <c r="B199" s="3" t="s">
        <v>423</v>
      </c>
      <c r="C199" s="5" t="s">
        <v>637</v>
      </c>
      <c r="D199" s="5" t="s">
        <v>529</v>
      </c>
      <c r="E199" s="5" t="s">
        <v>426</v>
      </c>
      <c r="F199" s="5" t="str">
        <f>TEXT(Table1[[#This Row],[Workshop Date]], "mmmm")</f>
        <v>November</v>
      </c>
      <c r="G199" s="28">
        <v>45975</v>
      </c>
      <c r="H199" s="24" t="s">
        <v>442</v>
      </c>
      <c r="I199" s="3" t="s">
        <v>201</v>
      </c>
      <c r="J199" s="3" t="s">
        <v>1099</v>
      </c>
      <c r="K199" s="3" t="s">
        <v>202</v>
      </c>
      <c r="L199" s="3" t="s">
        <v>202</v>
      </c>
      <c r="M199" s="5" t="s">
        <v>33</v>
      </c>
      <c r="N199" s="3" t="s">
        <v>638</v>
      </c>
      <c r="O199" s="5" t="s">
        <v>639</v>
      </c>
      <c r="P199" s="3">
        <v>5</v>
      </c>
      <c r="Q199" s="5">
        <v>75</v>
      </c>
      <c r="R199" s="5" t="s">
        <v>445</v>
      </c>
      <c r="S199" s="5" t="s">
        <v>446</v>
      </c>
      <c r="T199" s="5" t="s">
        <v>38</v>
      </c>
      <c r="U199" s="3">
        <v>0</v>
      </c>
      <c r="V199" s="3"/>
      <c r="W199" s="3" t="s">
        <v>202</v>
      </c>
      <c r="X199" s="3"/>
      <c r="Y199" s="3" t="s">
        <v>207</v>
      </c>
    </row>
    <row r="200" spans="1:25" x14ac:dyDescent="0.25">
      <c r="A200" s="19">
        <v>2025</v>
      </c>
      <c r="B200" s="3" t="s">
        <v>423</v>
      </c>
      <c r="C200" s="5" t="s">
        <v>640</v>
      </c>
      <c r="D200" s="5" t="s">
        <v>441</v>
      </c>
      <c r="E200" s="5" t="s">
        <v>426</v>
      </c>
      <c r="F200" s="5" t="str">
        <f>TEXT(Table1[[#This Row],[Workshop Date]], "mmmm")</f>
        <v>November</v>
      </c>
      <c r="G200" s="28">
        <v>45975</v>
      </c>
      <c r="H200" s="24" t="s">
        <v>442</v>
      </c>
      <c r="I200" s="3" t="s">
        <v>201</v>
      </c>
      <c r="J200" s="3" t="s">
        <v>1099</v>
      </c>
      <c r="K200" s="3" t="s">
        <v>202</v>
      </c>
      <c r="L200" s="3" t="s">
        <v>202</v>
      </c>
      <c r="M200" s="5" t="s">
        <v>33</v>
      </c>
      <c r="N200" s="3" t="s">
        <v>443</v>
      </c>
      <c r="O200" s="5" t="s">
        <v>641</v>
      </c>
      <c r="P200" s="3">
        <v>1</v>
      </c>
      <c r="Q200" s="5">
        <v>75</v>
      </c>
      <c r="R200" s="5" t="s">
        <v>445</v>
      </c>
      <c r="S200" s="5" t="s">
        <v>446</v>
      </c>
      <c r="T200" s="5" t="s">
        <v>38</v>
      </c>
      <c r="U200" s="3">
        <v>0</v>
      </c>
      <c r="V200" s="3"/>
      <c r="W200" s="3" t="s">
        <v>202</v>
      </c>
      <c r="X200" s="3"/>
      <c r="Y200" s="3" t="s">
        <v>207</v>
      </c>
    </row>
    <row r="201" spans="1:25" x14ac:dyDescent="0.25">
      <c r="A201" s="19">
        <v>2025</v>
      </c>
      <c r="B201" s="3" t="s">
        <v>423</v>
      </c>
      <c r="C201" s="26" t="s">
        <v>642</v>
      </c>
      <c r="D201" s="26" t="s">
        <v>643</v>
      </c>
      <c r="E201" s="3" t="s">
        <v>454</v>
      </c>
      <c r="F201" s="3" t="str">
        <f>TEXT(Table1[[#This Row],[Workshop Date]], "mmmm")</f>
        <v>November</v>
      </c>
      <c r="G201" s="27">
        <v>45981</v>
      </c>
      <c r="H201" s="24" t="s">
        <v>442</v>
      </c>
      <c r="I201" s="3" t="s">
        <v>201</v>
      </c>
      <c r="J201" s="3" t="s">
        <v>1099</v>
      </c>
      <c r="K201" s="3" t="s">
        <v>202</v>
      </c>
      <c r="L201" s="3" t="s">
        <v>202</v>
      </c>
      <c r="M201" s="5" t="s">
        <v>33</v>
      </c>
      <c r="N201" s="26" t="s">
        <v>644</v>
      </c>
      <c r="O201" s="26" t="s">
        <v>645</v>
      </c>
      <c r="P201" s="3">
        <v>1</v>
      </c>
      <c r="Q201" s="3">
        <v>2</v>
      </c>
      <c r="R201" s="3" t="s">
        <v>463</v>
      </c>
      <c r="S201" s="5" t="s">
        <v>446</v>
      </c>
      <c r="T201" s="5" t="s">
        <v>38</v>
      </c>
      <c r="U201" s="3">
        <v>0</v>
      </c>
      <c r="V201" s="3"/>
      <c r="W201" s="3" t="s">
        <v>202</v>
      </c>
      <c r="X201" s="3"/>
      <c r="Y201" s="3" t="s">
        <v>207</v>
      </c>
    </row>
    <row r="202" spans="1:25" x14ac:dyDescent="0.25">
      <c r="A202" s="19">
        <v>2025</v>
      </c>
      <c r="B202" s="3" t="s">
        <v>423</v>
      </c>
      <c r="C202" s="5" t="s">
        <v>646</v>
      </c>
      <c r="D202" s="5" t="s">
        <v>525</v>
      </c>
      <c r="E202" s="5" t="s">
        <v>426</v>
      </c>
      <c r="F202" s="5" t="str">
        <f>TEXT(Table1[[#This Row],[Workshop Date]], "mmmm")</f>
        <v>November</v>
      </c>
      <c r="G202" s="28">
        <v>45978</v>
      </c>
      <c r="H202" s="24" t="s">
        <v>442</v>
      </c>
      <c r="I202" s="3" t="s">
        <v>201</v>
      </c>
      <c r="J202" s="3" t="s">
        <v>1099</v>
      </c>
      <c r="K202" s="3" t="s">
        <v>202</v>
      </c>
      <c r="L202" s="3" t="s">
        <v>202</v>
      </c>
      <c r="M202" s="5" t="s">
        <v>33</v>
      </c>
      <c r="N202" s="5" t="s">
        <v>526</v>
      </c>
      <c r="O202" s="5" t="s">
        <v>545</v>
      </c>
      <c r="P202" s="3">
        <v>5</v>
      </c>
      <c r="Q202" s="5">
        <v>1</v>
      </c>
      <c r="R202" s="5" t="s">
        <v>518</v>
      </c>
      <c r="S202" s="5" t="s">
        <v>430</v>
      </c>
      <c r="T202" s="5" t="s">
        <v>38</v>
      </c>
      <c r="U202" s="3">
        <v>0</v>
      </c>
      <c r="V202" s="3"/>
      <c r="W202" s="3" t="s">
        <v>202</v>
      </c>
      <c r="X202" s="3"/>
      <c r="Y202" s="3" t="s">
        <v>207</v>
      </c>
    </row>
    <row r="203" spans="1:25" x14ac:dyDescent="0.25">
      <c r="A203" s="19">
        <v>2025</v>
      </c>
      <c r="B203" s="3" t="s">
        <v>423</v>
      </c>
      <c r="C203" s="5" t="s">
        <v>647</v>
      </c>
      <c r="D203" s="5" t="s">
        <v>441</v>
      </c>
      <c r="E203" s="5" t="s">
        <v>426</v>
      </c>
      <c r="F203" s="5" t="str">
        <f>TEXT(Table1[[#This Row],[Workshop Date]], "mmmm")</f>
        <v>November</v>
      </c>
      <c r="G203" s="28">
        <v>45978</v>
      </c>
      <c r="H203" s="24" t="s">
        <v>442</v>
      </c>
      <c r="I203" s="3" t="s">
        <v>201</v>
      </c>
      <c r="J203" s="3" t="s">
        <v>103</v>
      </c>
      <c r="K203" s="3" t="s">
        <v>103</v>
      </c>
      <c r="L203" s="3" t="s">
        <v>447</v>
      </c>
      <c r="M203" s="5" t="s">
        <v>33</v>
      </c>
      <c r="N203" s="3" t="s">
        <v>648</v>
      </c>
      <c r="O203" s="5" t="s">
        <v>649</v>
      </c>
      <c r="P203" s="3">
        <v>9</v>
      </c>
      <c r="Q203" s="5">
        <v>15</v>
      </c>
      <c r="R203" s="5" t="s">
        <v>650</v>
      </c>
      <c r="S203" s="5" t="s">
        <v>446</v>
      </c>
      <c r="T203" s="5" t="s">
        <v>38</v>
      </c>
      <c r="U203" s="3">
        <v>0</v>
      </c>
      <c r="V203" s="3"/>
      <c r="W203" s="3" t="s">
        <v>447</v>
      </c>
      <c r="X203" s="3"/>
      <c r="Y203" s="3" t="s">
        <v>207</v>
      </c>
    </row>
    <row r="204" spans="1:25" x14ac:dyDescent="0.25">
      <c r="A204" s="19">
        <v>2025</v>
      </c>
      <c r="B204" s="3" t="s">
        <v>423</v>
      </c>
      <c r="C204" s="5" t="s">
        <v>647</v>
      </c>
      <c r="D204" s="5" t="s">
        <v>441</v>
      </c>
      <c r="E204" s="5" t="s">
        <v>426</v>
      </c>
      <c r="F204" s="5" t="str">
        <f>TEXT(Table1[[#This Row],[Workshop Date]], "mmmm")</f>
        <v>November</v>
      </c>
      <c r="G204" s="28">
        <v>45978</v>
      </c>
      <c r="H204" s="24" t="s">
        <v>442</v>
      </c>
      <c r="I204" s="3" t="s">
        <v>201</v>
      </c>
      <c r="J204" s="3" t="s">
        <v>211</v>
      </c>
      <c r="K204" s="3" t="s">
        <v>211</v>
      </c>
      <c r="L204" s="3" t="s">
        <v>448</v>
      </c>
      <c r="M204" s="5" t="s">
        <v>33</v>
      </c>
      <c r="N204" s="3" t="s">
        <v>648</v>
      </c>
      <c r="O204" s="5" t="s">
        <v>649</v>
      </c>
      <c r="P204" s="3">
        <v>9</v>
      </c>
      <c r="Q204" s="5">
        <v>15</v>
      </c>
      <c r="R204" s="5" t="s">
        <v>650</v>
      </c>
      <c r="S204" s="5" t="s">
        <v>446</v>
      </c>
      <c r="T204" s="5" t="s">
        <v>38</v>
      </c>
      <c r="U204" s="3">
        <v>0</v>
      </c>
      <c r="V204" s="3"/>
      <c r="W204" s="3" t="s">
        <v>448</v>
      </c>
      <c r="X204" s="3"/>
      <c r="Y204" s="3" t="s">
        <v>207</v>
      </c>
    </row>
    <row r="205" spans="1:25" x14ac:dyDescent="0.25">
      <c r="A205" s="19">
        <v>2025</v>
      </c>
      <c r="B205" s="3" t="s">
        <v>423</v>
      </c>
      <c r="C205" s="5" t="s">
        <v>647</v>
      </c>
      <c r="D205" s="5" t="s">
        <v>441</v>
      </c>
      <c r="E205" s="5" t="s">
        <v>426</v>
      </c>
      <c r="F205" s="5" t="str">
        <f>TEXT(Table1[[#This Row],[Workshop Date]], "mmmm")</f>
        <v>November</v>
      </c>
      <c r="G205" s="28">
        <v>45978</v>
      </c>
      <c r="H205" s="24" t="s">
        <v>442</v>
      </c>
      <c r="I205" s="3" t="s">
        <v>201</v>
      </c>
      <c r="J205" s="3" t="s">
        <v>236</v>
      </c>
      <c r="K205" s="3" t="s">
        <v>236</v>
      </c>
      <c r="L205" s="3" t="s">
        <v>314</v>
      </c>
      <c r="M205" s="5" t="s">
        <v>33</v>
      </c>
      <c r="N205" s="3" t="s">
        <v>648</v>
      </c>
      <c r="O205" s="5" t="s">
        <v>649</v>
      </c>
      <c r="P205" s="3">
        <v>9</v>
      </c>
      <c r="Q205" s="5">
        <v>15</v>
      </c>
      <c r="R205" s="5" t="s">
        <v>650</v>
      </c>
      <c r="S205" s="5" t="s">
        <v>446</v>
      </c>
      <c r="T205" s="5" t="s">
        <v>38</v>
      </c>
      <c r="U205" s="3">
        <v>0</v>
      </c>
      <c r="V205" s="3"/>
      <c r="W205" s="3" t="s">
        <v>314</v>
      </c>
      <c r="X205" s="3"/>
      <c r="Y205" s="3" t="s">
        <v>207</v>
      </c>
    </row>
    <row r="206" spans="1:25" x14ac:dyDescent="0.25">
      <c r="A206" s="19">
        <v>2025</v>
      </c>
      <c r="B206" s="3" t="s">
        <v>423</v>
      </c>
      <c r="C206" s="5" t="s">
        <v>647</v>
      </c>
      <c r="D206" s="5" t="s">
        <v>441</v>
      </c>
      <c r="E206" s="5" t="s">
        <v>426</v>
      </c>
      <c r="F206" s="5" t="str">
        <f>TEXT(Table1[[#This Row],[Workshop Date]], "mmmm")</f>
        <v>November</v>
      </c>
      <c r="G206" s="28">
        <v>45978</v>
      </c>
      <c r="H206" s="24" t="s">
        <v>442</v>
      </c>
      <c r="I206" s="3" t="s">
        <v>201</v>
      </c>
      <c r="J206" s="3" t="s">
        <v>49</v>
      </c>
      <c r="K206" s="3" t="s">
        <v>49</v>
      </c>
      <c r="L206" s="3" t="s">
        <v>455</v>
      </c>
      <c r="M206" s="5" t="s">
        <v>33</v>
      </c>
      <c r="N206" s="3" t="s">
        <v>648</v>
      </c>
      <c r="O206" s="5" t="s">
        <v>649</v>
      </c>
      <c r="P206" s="3">
        <v>9</v>
      </c>
      <c r="Q206" s="5">
        <v>15</v>
      </c>
      <c r="R206" s="5" t="s">
        <v>650</v>
      </c>
      <c r="S206" s="5" t="s">
        <v>446</v>
      </c>
      <c r="T206" s="5" t="s">
        <v>38</v>
      </c>
      <c r="U206" s="3">
        <v>0</v>
      </c>
      <c r="V206" s="3"/>
      <c r="W206" s="3" t="s">
        <v>455</v>
      </c>
      <c r="X206" s="3"/>
      <c r="Y206" s="3" t="s">
        <v>207</v>
      </c>
    </row>
    <row r="207" spans="1:25" x14ac:dyDescent="0.25">
      <c r="A207" s="19">
        <v>2025</v>
      </c>
      <c r="B207" s="3" t="s">
        <v>423</v>
      </c>
      <c r="C207" s="5" t="s">
        <v>647</v>
      </c>
      <c r="D207" s="5" t="s">
        <v>441</v>
      </c>
      <c r="E207" s="5" t="s">
        <v>426</v>
      </c>
      <c r="F207" s="5" t="str">
        <f>TEXT(Table1[[#This Row],[Workshop Date]], "mmmm")</f>
        <v>November</v>
      </c>
      <c r="G207" s="28">
        <v>45978</v>
      </c>
      <c r="H207" s="24" t="s">
        <v>442</v>
      </c>
      <c r="I207" s="3" t="s">
        <v>201</v>
      </c>
      <c r="J207" s="3" t="s">
        <v>49</v>
      </c>
      <c r="K207" s="3" t="s">
        <v>49</v>
      </c>
      <c r="L207" s="3" t="s">
        <v>519</v>
      </c>
      <c r="M207" s="5" t="s">
        <v>33</v>
      </c>
      <c r="N207" s="3" t="s">
        <v>648</v>
      </c>
      <c r="O207" s="5" t="s">
        <v>649</v>
      </c>
      <c r="P207" s="3">
        <v>9</v>
      </c>
      <c r="Q207" s="5">
        <v>15</v>
      </c>
      <c r="R207" s="5" t="s">
        <v>650</v>
      </c>
      <c r="S207" s="5" t="s">
        <v>446</v>
      </c>
      <c r="T207" s="5" t="s">
        <v>38</v>
      </c>
      <c r="U207" s="3">
        <v>0</v>
      </c>
      <c r="V207" s="3"/>
      <c r="W207" s="3" t="s">
        <v>519</v>
      </c>
      <c r="X207" s="3"/>
      <c r="Y207" s="3" t="s">
        <v>207</v>
      </c>
    </row>
    <row r="208" spans="1:25" x14ac:dyDescent="0.25">
      <c r="A208" s="19">
        <v>2025</v>
      </c>
      <c r="B208" s="3" t="s">
        <v>423</v>
      </c>
      <c r="C208" s="5" t="s">
        <v>647</v>
      </c>
      <c r="D208" s="5" t="s">
        <v>441</v>
      </c>
      <c r="E208" s="5" t="s">
        <v>426</v>
      </c>
      <c r="F208" s="5" t="str">
        <f>TEXT(Table1[[#This Row],[Workshop Date]], "mmmm")</f>
        <v>November</v>
      </c>
      <c r="G208" s="28">
        <v>45978</v>
      </c>
      <c r="H208" s="24" t="s">
        <v>442</v>
      </c>
      <c r="I208" s="3" t="s">
        <v>201</v>
      </c>
      <c r="J208" s="3" t="s">
        <v>1099</v>
      </c>
      <c r="K208" s="3" t="s">
        <v>202</v>
      </c>
      <c r="L208" s="3" t="s">
        <v>202</v>
      </c>
      <c r="M208" s="5" t="s">
        <v>33</v>
      </c>
      <c r="N208" s="3" t="s">
        <v>648</v>
      </c>
      <c r="O208" s="5" t="s">
        <v>649</v>
      </c>
      <c r="P208" s="3">
        <v>9</v>
      </c>
      <c r="Q208" s="5">
        <v>15</v>
      </c>
      <c r="R208" s="5" t="s">
        <v>650</v>
      </c>
      <c r="S208" s="5" t="s">
        <v>446</v>
      </c>
      <c r="T208" s="5" t="s">
        <v>38</v>
      </c>
      <c r="U208" s="3">
        <v>0</v>
      </c>
      <c r="V208" s="3"/>
      <c r="W208" s="3" t="s">
        <v>202</v>
      </c>
      <c r="X208" s="3"/>
      <c r="Y208" s="3" t="s">
        <v>207</v>
      </c>
    </row>
    <row r="209" spans="1:25" x14ac:dyDescent="0.25">
      <c r="A209" s="19">
        <v>2025</v>
      </c>
      <c r="B209" s="3" t="s">
        <v>423</v>
      </c>
      <c r="C209" s="26" t="s">
        <v>647</v>
      </c>
      <c r="D209" s="26" t="s">
        <v>651</v>
      </c>
      <c r="E209" s="5" t="s">
        <v>426</v>
      </c>
      <c r="F209" s="5" t="str">
        <f>TEXT(Table1[[#This Row],[Workshop Date]], "mmmm")</f>
        <v>November</v>
      </c>
      <c r="G209" s="27">
        <v>45979</v>
      </c>
      <c r="H209" s="24" t="s">
        <v>442</v>
      </c>
      <c r="I209" s="3" t="s">
        <v>201</v>
      </c>
      <c r="J209" s="3" t="s">
        <v>1099</v>
      </c>
      <c r="K209" s="3" t="s">
        <v>202</v>
      </c>
      <c r="L209" s="3" t="s">
        <v>202</v>
      </c>
      <c r="M209" s="5" t="s">
        <v>33</v>
      </c>
      <c r="N209" s="26" t="s">
        <v>648</v>
      </c>
      <c r="O209" s="26" t="s">
        <v>649</v>
      </c>
      <c r="P209" s="3">
        <v>9</v>
      </c>
      <c r="Q209" s="3">
        <v>5</v>
      </c>
      <c r="R209" s="26" t="s">
        <v>650</v>
      </c>
      <c r="S209" s="5" t="s">
        <v>446</v>
      </c>
      <c r="T209" s="5" t="s">
        <v>38</v>
      </c>
      <c r="U209" s="3">
        <v>0</v>
      </c>
      <c r="V209" s="3"/>
      <c r="W209" s="3" t="s">
        <v>202</v>
      </c>
      <c r="X209" s="3"/>
      <c r="Y209" s="3" t="s">
        <v>207</v>
      </c>
    </row>
    <row r="210" spans="1:25" x14ac:dyDescent="0.25">
      <c r="A210" s="19">
        <v>2025</v>
      </c>
      <c r="B210" s="3" t="s">
        <v>423</v>
      </c>
      <c r="C210" s="26" t="s">
        <v>647</v>
      </c>
      <c r="D210" s="26" t="s">
        <v>651</v>
      </c>
      <c r="E210" s="5" t="s">
        <v>426</v>
      </c>
      <c r="F210" s="5" t="str">
        <f>TEXT(Table1[[#This Row],[Workshop Date]], "mmmm")</f>
        <v>November</v>
      </c>
      <c r="G210" s="27">
        <v>45979</v>
      </c>
      <c r="H210" s="24" t="s">
        <v>442</v>
      </c>
      <c r="I210" s="3" t="s">
        <v>201</v>
      </c>
      <c r="J210" s="3" t="s">
        <v>31</v>
      </c>
      <c r="K210" s="3" t="s">
        <v>31</v>
      </c>
      <c r="L210" s="3" t="s">
        <v>144</v>
      </c>
      <c r="M210" s="5" t="s">
        <v>33</v>
      </c>
      <c r="N210" s="26" t="s">
        <v>648</v>
      </c>
      <c r="O210" s="26" t="s">
        <v>649</v>
      </c>
      <c r="P210" s="3">
        <v>9</v>
      </c>
      <c r="Q210" s="3">
        <v>5</v>
      </c>
      <c r="R210" s="26" t="s">
        <v>650</v>
      </c>
      <c r="S210" s="5" t="s">
        <v>446</v>
      </c>
      <c r="T210" s="5" t="s">
        <v>38</v>
      </c>
      <c r="U210" s="3">
        <v>0</v>
      </c>
      <c r="V210" s="3"/>
      <c r="W210" s="3" t="s">
        <v>144</v>
      </c>
      <c r="X210" s="3"/>
      <c r="Y210" s="3" t="s">
        <v>207</v>
      </c>
    </row>
    <row r="211" spans="1:25" x14ac:dyDescent="0.25">
      <c r="A211" s="19">
        <v>2025</v>
      </c>
      <c r="B211" s="3" t="s">
        <v>423</v>
      </c>
      <c r="C211" s="26" t="s">
        <v>652</v>
      </c>
      <c r="D211" s="26" t="s">
        <v>651</v>
      </c>
      <c r="E211" s="5" t="s">
        <v>426</v>
      </c>
      <c r="F211" s="5" t="str">
        <f>TEXT(Table1[[#This Row],[Workshop Date]], "mmmm")</f>
        <v>November</v>
      </c>
      <c r="G211" s="27">
        <v>45979</v>
      </c>
      <c r="H211" s="24" t="s">
        <v>442</v>
      </c>
      <c r="I211" s="3" t="s">
        <v>201</v>
      </c>
      <c r="J211" s="3" t="s">
        <v>1099</v>
      </c>
      <c r="K211" s="3" t="s">
        <v>202</v>
      </c>
      <c r="L211" s="3" t="s">
        <v>202</v>
      </c>
      <c r="M211" s="5" t="s">
        <v>33</v>
      </c>
      <c r="N211" s="26" t="s">
        <v>653</v>
      </c>
      <c r="O211" s="26" t="s">
        <v>654</v>
      </c>
      <c r="P211" s="3">
        <v>22</v>
      </c>
      <c r="Q211" s="3">
        <v>5</v>
      </c>
      <c r="R211" s="26" t="s">
        <v>650</v>
      </c>
      <c r="S211" s="5" t="s">
        <v>446</v>
      </c>
      <c r="T211" s="5" t="s">
        <v>38</v>
      </c>
      <c r="U211" s="3">
        <v>0</v>
      </c>
      <c r="V211" s="3"/>
      <c r="W211" s="3" t="s">
        <v>202</v>
      </c>
      <c r="X211" s="3"/>
      <c r="Y211" s="3" t="s">
        <v>41</v>
      </c>
    </row>
    <row r="212" spans="1:25" x14ac:dyDescent="0.25">
      <c r="A212" s="19">
        <v>2025</v>
      </c>
      <c r="B212" s="3" t="s">
        <v>423</v>
      </c>
      <c r="C212" s="26" t="s">
        <v>652</v>
      </c>
      <c r="D212" s="26" t="s">
        <v>651</v>
      </c>
      <c r="E212" s="5" t="s">
        <v>426</v>
      </c>
      <c r="F212" s="5" t="str">
        <f>TEXT(Table1[[#This Row],[Workshop Date]], "mmmm")</f>
        <v>November</v>
      </c>
      <c r="G212" s="27">
        <v>45979</v>
      </c>
      <c r="H212" s="24" t="s">
        <v>442</v>
      </c>
      <c r="I212" s="3" t="s">
        <v>201</v>
      </c>
      <c r="J212" s="3" t="s">
        <v>655</v>
      </c>
      <c r="K212" s="3" t="s">
        <v>655</v>
      </c>
      <c r="L212" s="3" t="s">
        <v>656</v>
      </c>
      <c r="M212" s="5" t="s">
        <v>33</v>
      </c>
      <c r="N212" s="26" t="s">
        <v>653</v>
      </c>
      <c r="O212" s="26" t="s">
        <v>654</v>
      </c>
      <c r="P212" s="3">
        <v>22</v>
      </c>
      <c r="Q212" s="3">
        <v>5</v>
      </c>
      <c r="R212" s="26" t="s">
        <v>650</v>
      </c>
      <c r="S212" s="5" t="s">
        <v>446</v>
      </c>
      <c r="T212" s="5" t="s">
        <v>38</v>
      </c>
      <c r="U212" s="3">
        <v>0</v>
      </c>
      <c r="V212" s="3"/>
      <c r="W212" s="3" t="s">
        <v>656</v>
      </c>
      <c r="X212" s="3"/>
      <c r="Y212" s="3" t="s">
        <v>41</v>
      </c>
    </row>
    <row r="213" spans="1:25" x14ac:dyDescent="0.25">
      <c r="A213" s="19">
        <v>2025</v>
      </c>
      <c r="B213" s="3" t="s">
        <v>423</v>
      </c>
      <c r="C213" s="26" t="s">
        <v>652</v>
      </c>
      <c r="D213" s="26" t="s">
        <v>651</v>
      </c>
      <c r="E213" s="5" t="s">
        <v>426</v>
      </c>
      <c r="F213" s="5" t="str">
        <f>TEXT(Table1[[#This Row],[Workshop Date]], "mmmm")</f>
        <v>November</v>
      </c>
      <c r="G213" s="27">
        <v>45979</v>
      </c>
      <c r="H213" s="24" t="s">
        <v>442</v>
      </c>
      <c r="I213" s="3" t="s">
        <v>201</v>
      </c>
      <c r="J213" s="3" t="s">
        <v>49</v>
      </c>
      <c r="K213" s="3" t="s">
        <v>49</v>
      </c>
      <c r="L213" s="3" t="s">
        <v>455</v>
      </c>
      <c r="M213" s="5" t="s">
        <v>33</v>
      </c>
      <c r="N213" s="26" t="s">
        <v>653</v>
      </c>
      <c r="O213" s="26" t="s">
        <v>654</v>
      </c>
      <c r="P213" s="3">
        <v>22</v>
      </c>
      <c r="Q213" s="3">
        <v>5</v>
      </c>
      <c r="R213" s="26" t="s">
        <v>650</v>
      </c>
      <c r="S213" s="5" t="s">
        <v>446</v>
      </c>
      <c r="T213" s="5" t="s">
        <v>38</v>
      </c>
      <c r="U213" s="3">
        <v>0</v>
      </c>
      <c r="V213" s="3"/>
      <c r="W213" s="3" t="s">
        <v>455</v>
      </c>
      <c r="X213" s="3"/>
      <c r="Y213" s="3" t="s">
        <v>41</v>
      </c>
    </row>
    <row r="214" spans="1:25" x14ac:dyDescent="0.25">
      <c r="A214" s="19">
        <v>2025</v>
      </c>
      <c r="B214" s="3" t="s">
        <v>423</v>
      </c>
      <c r="C214" s="26" t="s">
        <v>657</v>
      </c>
      <c r="D214" s="26" t="s">
        <v>651</v>
      </c>
      <c r="E214" s="5" t="s">
        <v>426</v>
      </c>
      <c r="F214" s="5" t="str">
        <f>TEXT(Table1[[#This Row],[Workshop Date]], "mmmm")</f>
        <v>November</v>
      </c>
      <c r="G214" s="27">
        <v>45980</v>
      </c>
      <c r="H214" s="24" t="s">
        <v>442</v>
      </c>
      <c r="I214" s="3" t="s">
        <v>201</v>
      </c>
      <c r="J214" s="3" t="s">
        <v>1099</v>
      </c>
      <c r="K214" s="3" t="s">
        <v>202</v>
      </c>
      <c r="L214" s="3" t="s">
        <v>202</v>
      </c>
      <c r="M214" s="5" t="s">
        <v>33</v>
      </c>
      <c r="N214" s="26" t="s">
        <v>658</v>
      </c>
      <c r="O214" s="26" t="s">
        <v>659</v>
      </c>
      <c r="P214" s="3">
        <v>1</v>
      </c>
      <c r="Q214" s="3">
        <v>4</v>
      </c>
      <c r="R214" s="26" t="s">
        <v>650</v>
      </c>
      <c r="S214" s="5" t="s">
        <v>446</v>
      </c>
      <c r="T214" s="5" t="s">
        <v>38</v>
      </c>
      <c r="U214" s="3">
        <v>0</v>
      </c>
      <c r="V214" s="3"/>
      <c r="W214" s="3" t="s">
        <v>202</v>
      </c>
      <c r="X214" s="3"/>
      <c r="Y214" s="3" t="s">
        <v>207</v>
      </c>
    </row>
    <row r="215" spans="1:25" x14ac:dyDescent="0.25">
      <c r="A215" s="19">
        <v>2025</v>
      </c>
      <c r="B215" s="3" t="s">
        <v>423</v>
      </c>
      <c r="C215" s="26" t="s">
        <v>657</v>
      </c>
      <c r="D215" s="26" t="s">
        <v>651</v>
      </c>
      <c r="E215" s="5" t="s">
        <v>426</v>
      </c>
      <c r="F215" s="5" t="str">
        <f>TEXT(Table1[[#This Row],[Workshop Date]], "mmmm")</f>
        <v>November</v>
      </c>
      <c r="G215" s="27">
        <v>45980</v>
      </c>
      <c r="H215" s="24" t="s">
        <v>442</v>
      </c>
      <c r="I215" s="3" t="s">
        <v>201</v>
      </c>
      <c r="J215" s="3" t="s">
        <v>31</v>
      </c>
      <c r="K215" s="3" t="s">
        <v>31</v>
      </c>
      <c r="L215" s="3" t="s">
        <v>144</v>
      </c>
      <c r="M215" s="5" t="s">
        <v>33</v>
      </c>
      <c r="N215" s="26" t="s">
        <v>658</v>
      </c>
      <c r="O215" s="26" t="s">
        <v>659</v>
      </c>
      <c r="P215" s="3">
        <v>1</v>
      </c>
      <c r="Q215" s="3">
        <v>4</v>
      </c>
      <c r="R215" s="26" t="s">
        <v>650</v>
      </c>
      <c r="S215" s="5" t="s">
        <v>446</v>
      </c>
      <c r="T215" s="5" t="s">
        <v>38</v>
      </c>
      <c r="U215" s="3">
        <v>0</v>
      </c>
      <c r="V215" s="3"/>
      <c r="W215" s="3" t="s">
        <v>144</v>
      </c>
      <c r="X215" s="3"/>
      <c r="Y215" s="3" t="s">
        <v>207</v>
      </c>
    </row>
    <row r="216" spans="1:25" x14ac:dyDescent="0.25">
      <c r="A216" s="19">
        <v>2025</v>
      </c>
      <c r="B216" s="3" t="s">
        <v>423</v>
      </c>
      <c r="C216" s="26" t="s">
        <v>660</v>
      </c>
      <c r="D216" s="26" t="s">
        <v>661</v>
      </c>
      <c r="E216" s="3" t="s">
        <v>426</v>
      </c>
      <c r="F216" s="3" t="str">
        <f>TEXT(Table1[[#This Row],[Workshop Date]], "mmmm")</f>
        <v>November</v>
      </c>
      <c r="G216" s="27">
        <v>45981</v>
      </c>
      <c r="H216" s="24" t="s">
        <v>442</v>
      </c>
      <c r="I216" s="3" t="s">
        <v>201</v>
      </c>
      <c r="J216" s="3" t="s">
        <v>1099</v>
      </c>
      <c r="K216" s="3" t="s">
        <v>202</v>
      </c>
      <c r="L216" s="3" t="s">
        <v>202</v>
      </c>
      <c r="M216" s="5" t="s">
        <v>33</v>
      </c>
      <c r="N216" s="26" t="s">
        <v>662</v>
      </c>
      <c r="O216" s="26" t="s">
        <v>663</v>
      </c>
      <c r="P216" s="3">
        <v>1</v>
      </c>
      <c r="Q216" s="3">
        <v>35</v>
      </c>
      <c r="R216" s="26" t="s">
        <v>664</v>
      </c>
      <c r="S216" s="5" t="s">
        <v>446</v>
      </c>
      <c r="T216" s="5" t="s">
        <v>38</v>
      </c>
      <c r="U216" s="3">
        <v>0</v>
      </c>
      <c r="V216" s="3"/>
      <c r="W216" s="3" t="s">
        <v>202</v>
      </c>
      <c r="X216" s="3"/>
      <c r="Y216" s="3" t="s">
        <v>207</v>
      </c>
    </row>
    <row r="217" spans="1:25" x14ac:dyDescent="0.25">
      <c r="A217" s="19">
        <v>2025</v>
      </c>
      <c r="B217" s="3" t="s">
        <v>423</v>
      </c>
      <c r="C217" s="26" t="s">
        <v>665</v>
      </c>
      <c r="D217" s="26" t="s">
        <v>666</v>
      </c>
      <c r="E217" s="5" t="s">
        <v>426</v>
      </c>
      <c r="F217" s="5" t="str">
        <f>TEXT(Table1[[#This Row],[Workshop Date]], "mmmm")</f>
        <v>November</v>
      </c>
      <c r="G217" s="27">
        <v>45980</v>
      </c>
      <c r="H217" s="24" t="s">
        <v>442</v>
      </c>
      <c r="I217" s="3" t="s">
        <v>201</v>
      </c>
      <c r="J217" s="3" t="s">
        <v>1099</v>
      </c>
      <c r="K217" s="3" t="s">
        <v>202</v>
      </c>
      <c r="L217" s="3" t="s">
        <v>202</v>
      </c>
      <c r="M217" s="5" t="s">
        <v>111</v>
      </c>
      <c r="N217" s="26" t="s">
        <v>667</v>
      </c>
      <c r="O217" s="26" t="s">
        <v>668</v>
      </c>
      <c r="P217" s="3">
        <v>1</v>
      </c>
      <c r="Q217" s="3">
        <v>2</v>
      </c>
      <c r="R217" s="26" t="s">
        <v>429</v>
      </c>
      <c r="S217" s="5" t="s">
        <v>430</v>
      </c>
      <c r="T217" s="5" t="s">
        <v>38</v>
      </c>
      <c r="U217" s="3">
        <v>0</v>
      </c>
      <c r="V217" s="3"/>
      <c r="W217" s="3" t="s">
        <v>202</v>
      </c>
      <c r="X217" s="3"/>
      <c r="Y217" s="3" t="s">
        <v>41</v>
      </c>
    </row>
    <row r="218" spans="1:25" x14ac:dyDescent="0.25">
      <c r="A218" s="19">
        <v>2025</v>
      </c>
      <c r="B218" s="3" t="s">
        <v>423</v>
      </c>
      <c r="C218" s="26" t="s">
        <v>669</v>
      </c>
      <c r="D218" s="26" t="s">
        <v>661</v>
      </c>
      <c r="E218" s="3" t="s">
        <v>426</v>
      </c>
      <c r="F218" s="3" t="str">
        <f>TEXT(Table1[[#This Row],[Workshop Date]], "mmmm")</f>
        <v>November</v>
      </c>
      <c r="G218" s="27">
        <v>45981</v>
      </c>
      <c r="H218" s="24" t="s">
        <v>442</v>
      </c>
      <c r="I218" s="3" t="s">
        <v>201</v>
      </c>
      <c r="J218" s="3" t="s">
        <v>1099</v>
      </c>
      <c r="K218" s="3" t="s">
        <v>202</v>
      </c>
      <c r="L218" s="3" t="s">
        <v>202</v>
      </c>
      <c r="M218" s="5" t="s">
        <v>33</v>
      </c>
      <c r="N218" s="26" t="s">
        <v>670</v>
      </c>
      <c r="O218" s="26" t="s">
        <v>671</v>
      </c>
      <c r="P218" s="3">
        <v>1</v>
      </c>
      <c r="Q218" s="3">
        <v>4</v>
      </c>
      <c r="R218" s="26" t="s">
        <v>664</v>
      </c>
      <c r="S218" s="5" t="s">
        <v>446</v>
      </c>
      <c r="T218" s="5" t="s">
        <v>38</v>
      </c>
      <c r="U218" s="3">
        <v>0</v>
      </c>
      <c r="V218" s="3"/>
      <c r="W218" s="3" t="s">
        <v>202</v>
      </c>
      <c r="X218" s="3"/>
      <c r="Y218" s="3" t="s">
        <v>207</v>
      </c>
    </row>
    <row r="219" spans="1:25" x14ac:dyDescent="0.25">
      <c r="A219" s="19">
        <v>2025</v>
      </c>
      <c r="B219" s="3" t="s">
        <v>423</v>
      </c>
      <c r="C219" s="26" t="s">
        <v>672</v>
      </c>
      <c r="D219" s="26" t="s">
        <v>661</v>
      </c>
      <c r="E219" s="3" t="s">
        <v>426</v>
      </c>
      <c r="F219" s="3" t="str">
        <f>TEXT(Table1[[#This Row],[Workshop Date]], "mmmm")</f>
        <v>November</v>
      </c>
      <c r="G219" s="27">
        <v>45982</v>
      </c>
      <c r="H219" s="24" t="s">
        <v>442</v>
      </c>
      <c r="I219" s="3" t="s">
        <v>201</v>
      </c>
      <c r="J219" s="3" t="s">
        <v>49</v>
      </c>
      <c r="K219" s="3" t="s">
        <v>49</v>
      </c>
      <c r="L219" s="3" t="s">
        <v>116</v>
      </c>
      <c r="M219" s="5" t="s">
        <v>33</v>
      </c>
      <c r="N219" s="26" t="s">
        <v>673</v>
      </c>
      <c r="O219" s="26" t="s">
        <v>674</v>
      </c>
      <c r="P219" s="3">
        <v>1</v>
      </c>
      <c r="Q219" s="3">
        <v>20</v>
      </c>
      <c r="R219" s="26" t="s">
        <v>664</v>
      </c>
      <c r="S219" s="5" t="s">
        <v>446</v>
      </c>
      <c r="T219" s="5" t="s">
        <v>38</v>
      </c>
      <c r="U219" s="3">
        <v>0</v>
      </c>
      <c r="V219" s="3"/>
      <c r="W219" s="3" t="s">
        <v>116</v>
      </c>
      <c r="X219" s="3"/>
      <c r="Y219" s="3" t="s">
        <v>207</v>
      </c>
    </row>
    <row r="220" spans="1:25" x14ac:dyDescent="0.25">
      <c r="A220" s="19">
        <v>2025</v>
      </c>
      <c r="B220" s="3" t="s">
        <v>423</v>
      </c>
      <c r="C220" s="26" t="s">
        <v>672</v>
      </c>
      <c r="D220" s="26" t="s">
        <v>661</v>
      </c>
      <c r="E220" s="3" t="s">
        <v>426</v>
      </c>
      <c r="F220" s="3" t="str">
        <f>TEXT(Table1[[#This Row],[Workshop Date]], "mmmm")</f>
        <v>November</v>
      </c>
      <c r="G220" s="27">
        <v>45982</v>
      </c>
      <c r="H220" s="24" t="s">
        <v>442</v>
      </c>
      <c r="I220" s="3" t="s">
        <v>201</v>
      </c>
      <c r="J220" s="3" t="s">
        <v>103</v>
      </c>
      <c r="K220" s="3" t="s">
        <v>103</v>
      </c>
      <c r="L220" s="3" t="s">
        <v>510</v>
      </c>
      <c r="M220" s="5" t="s">
        <v>33</v>
      </c>
      <c r="N220" s="26" t="s">
        <v>673</v>
      </c>
      <c r="O220" s="26" t="s">
        <v>674</v>
      </c>
      <c r="P220" s="3">
        <v>1</v>
      </c>
      <c r="Q220" s="3">
        <v>20</v>
      </c>
      <c r="R220" s="26" t="s">
        <v>664</v>
      </c>
      <c r="S220" s="5" t="s">
        <v>446</v>
      </c>
      <c r="T220" s="5" t="s">
        <v>38</v>
      </c>
      <c r="U220" s="3">
        <v>0</v>
      </c>
      <c r="V220" s="3"/>
      <c r="W220" s="3" t="s">
        <v>510</v>
      </c>
      <c r="X220" s="3"/>
      <c r="Y220" s="3" t="s">
        <v>207</v>
      </c>
    </row>
    <row r="221" spans="1:25" x14ac:dyDescent="0.25">
      <c r="A221" s="19">
        <v>2025</v>
      </c>
      <c r="B221" s="3" t="s">
        <v>423</v>
      </c>
      <c r="C221" s="26" t="s">
        <v>672</v>
      </c>
      <c r="D221" s="26" t="s">
        <v>661</v>
      </c>
      <c r="E221" s="3" t="s">
        <v>426</v>
      </c>
      <c r="F221" s="3" t="str">
        <f>TEXT(Table1[[#This Row],[Workshop Date]], "mmmm")</f>
        <v>November</v>
      </c>
      <c r="G221" s="27">
        <v>45982</v>
      </c>
      <c r="H221" s="24" t="s">
        <v>442</v>
      </c>
      <c r="I221" s="3" t="s">
        <v>201</v>
      </c>
      <c r="J221" s="3" t="s">
        <v>211</v>
      </c>
      <c r="K221" s="3" t="s">
        <v>211</v>
      </c>
      <c r="L221" s="3" t="s">
        <v>212</v>
      </c>
      <c r="M221" s="5" t="s">
        <v>33</v>
      </c>
      <c r="N221" s="26" t="s">
        <v>673</v>
      </c>
      <c r="O221" s="26" t="s">
        <v>674</v>
      </c>
      <c r="P221" s="3">
        <v>1</v>
      </c>
      <c r="Q221" s="3">
        <v>20</v>
      </c>
      <c r="R221" s="26" t="s">
        <v>664</v>
      </c>
      <c r="S221" s="5" t="s">
        <v>446</v>
      </c>
      <c r="T221" s="5" t="s">
        <v>38</v>
      </c>
      <c r="U221" s="3">
        <v>0</v>
      </c>
      <c r="V221" s="3"/>
      <c r="W221" s="3" t="s">
        <v>212</v>
      </c>
      <c r="X221" s="3"/>
      <c r="Y221" s="3" t="s">
        <v>207</v>
      </c>
    </row>
    <row r="222" spans="1:25" x14ac:dyDescent="0.25">
      <c r="A222" s="19">
        <v>2025</v>
      </c>
      <c r="B222" s="3" t="s">
        <v>423</v>
      </c>
      <c r="C222" s="26" t="s">
        <v>672</v>
      </c>
      <c r="D222" s="26" t="s">
        <v>661</v>
      </c>
      <c r="E222" s="3" t="s">
        <v>426</v>
      </c>
      <c r="F222" s="3" t="str">
        <f>TEXT(Table1[[#This Row],[Workshop Date]], "mmmm")</f>
        <v>November</v>
      </c>
      <c r="G222" s="27">
        <v>45982</v>
      </c>
      <c r="H222" s="24" t="s">
        <v>442</v>
      </c>
      <c r="I222" s="3" t="s">
        <v>201</v>
      </c>
      <c r="J222" s="3" t="s">
        <v>236</v>
      </c>
      <c r="K222" s="3" t="s">
        <v>236</v>
      </c>
      <c r="L222" s="3" t="s">
        <v>321</v>
      </c>
      <c r="M222" s="5" t="s">
        <v>33</v>
      </c>
      <c r="N222" s="26" t="s">
        <v>673</v>
      </c>
      <c r="O222" s="26" t="s">
        <v>674</v>
      </c>
      <c r="P222" s="3">
        <v>1</v>
      </c>
      <c r="Q222" s="3">
        <v>20</v>
      </c>
      <c r="R222" s="26" t="s">
        <v>664</v>
      </c>
      <c r="S222" s="5" t="s">
        <v>446</v>
      </c>
      <c r="T222" s="5" t="s">
        <v>38</v>
      </c>
      <c r="U222" s="3">
        <v>0</v>
      </c>
      <c r="V222" s="3"/>
      <c r="W222" s="3" t="s">
        <v>321</v>
      </c>
      <c r="X222" s="3"/>
      <c r="Y222" s="3" t="s">
        <v>207</v>
      </c>
    </row>
    <row r="223" spans="1:25" x14ac:dyDescent="0.25">
      <c r="A223" s="19">
        <v>2025</v>
      </c>
      <c r="B223" s="3" t="s">
        <v>423</v>
      </c>
      <c r="C223" s="26" t="s">
        <v>675</v>
      </c>
      <c r="D223" s="26" t="s">
        <v>661</v>
      </c>
      <c r="E223" s="3" t="s">
        <v>426</v>
      </c>
      <c r="F223" s="3" t="str">
        <f>TEXT(Table1[[#This Row],[Workshop Date]], "mmmm")</f>
        <v>November</v>
      </c>
      <c r="G223" s="27">
        <v>45982</v>
      </c>
      <c r="H223" s="24" t="s">
        <v>442</v>
      </c>
      <c r="I223" s="3" t="s">
        <v>201</v>
      </c>
      <c r="J223" s="3" t="s">
        <v>49</v>
      </c>
      <c r="K223" s="3" t="s">
        <v>49</v>
      </c>
      <c r="L223" s="3" t="s">
        <v>116</v>
      </c>
      <c r="M223" s="5" t="s">
        <v>33</v>
      </c>
      <c r="N223" s="26" t="s">
        <v>676</v>
      </c>
      <c r="O223" s="26" t="s">
        <v>677</v>
      </c>
      <c r="P223" s="3">
        <v>16</v>
      </c>
      <c r="Q223" s="3">
        <v>4</v>
      </c>
      <c r="R223" s="26" t="s">
        <v>664</v>
      </c>
      <c r="S223" s="5" t="s">
        <v>446</v>
      </c>
      <c r="T223" s="5" t="s">
        <v>38</v>
      </c>
      <c r="U223" s="3">
        <v>0</v>
      </c>
      <c r="V223" s="3"/>
      <c r="W223" s="3" t="s">
        <v>116</v>
      </c>
      <c r="X223" s="3"/>
      <c r="Y223" s="3" t="s">
        <v>41</v>
      </c>
    </row>
    <row r="224" spans="1:25" x14ac:dyDescent="0.25">
      <c r="A224" s="19">
        <v>2025</v>
      </c>
      <c r="B224" s="3" t="s">
        <v>423</v>
      </c>
      <c r="C224" s="26" t="s">
        <v>675</v>
      </c>
      <c r="D224" s="26" t="s">
        <v>661</v>
      </c>
      <c r="E224" s="3" t="s">
        <v>426</v>
      </c>
      <c r="F224" s="3" t="str">
        <f>TEXT(Table1[[#This Row],[Workshop Date]], "mmmm")</f>
        <v>November</v>
      </c>
      <c r="G224" s="27">
        <v>45982</v>
      </c>
      <c r="H224" s="24" t="s">
        <v>442</v>
      </c>
      <c r="I224" s="3" t="s">
        <v>201</v>
      </c>
      <c r="J224" s="3" t="s">
        <v>103</v>
      </c>
      <c r="K224" s="3" t="s">
        <v>103</v>
      </c>
      <c r="L224" s="3" t="s">
        <v>510</v>
      </c>
      <c r="M224" s="5" t="s">
        <v>33</v>
      </c>
      <c r="N224" s="26" t="s">
        <v>676</v>
      </c>
      <c r="O224" s="26" t="s">
        <v>677</v>
      </c>
      <c r="P224" s="3">
        <v>16</v>
      </c>
      <c r="Q224" s="3">
        <v>4</v>
      </c>
      <c r="R224" s="26" t="s">
        <v>664</v>
      </c>
      <c r="S224" s="5" t="s">
        <v>446</v>
      </c>
      <c r="T224" s="5" t="s">
        <v>38</v>
      </c>
      <c r="U224" s="3">
        <v>0</v>
      </c>
      <c r="V224" s="3"/>
      <c r="W224" s="3" t="s">
        <v>510</v>
      </c>
      <c r="X224" s="3"/>
      <c r="Y224" s="3" t="s">
        <v>41</v>
      </c>
    </row>
    <row r="225" spans="1:25" x14ac:dyDescent="0.25">
      <c r="A225" s="19">
        <v>2025</v>
      </c>
      <c r="B225" s="3" t="s">
        <v>423</v>
      </c>
      <c r="C225" s="26" t="s">
        <v>675</v>
      </c>
      <c r="D225" s="26" t="s">
        <v>661</v>
      </c>
      <c r="E225" s="3" t="s">
        <v>426</v>
      </c>
      <c r="F225" s="3" t="str">
        <f>TEXT(Table1[[#This Row],[Workshop Date]], "mmmm")</f>
        <v>November</v>
      </c>
      <c r="G225" s="27">
        <v>45982</v>
      </c>
      <c r="H225" s="24" t="s">
        <v>442</v>
      </c>
      <c r="I225" s="3" t="s">
        <v>201</v>
      </c>
      <c r="J225" s="3" t="s">
        <v>211</v>
      </c>
      <c r="K225" s="3" t="s">
        <v>211</v>
      </c>
      <c r="L225" s="3" t="s">
        <v>212</v>
      </c>
      <c r="M225" s="5" t="s">
        <v>33</v>
      </c>
      <c r="N225" s="26" t="s">
        <v>676</v>
      </c>
      <c r="O225" s="26" t="s">
        <v>677</v>
      </c>
      <c r="P225" s="3">
        <v>16</v>
      </c>
      <c r="Q225" s="3">
        <v>4</v>
      </c>
      <c r="R225" s="26" t="s">
        <v>664</v>
      </c>
      <c r="S225" s="5" t="s">
        <v>446</v>
      </c>
      <c r="T225" s="5" t="s">
        <v>38</v>
      </c>
      <c r="U225" s="3">
        <v>0</v>
      </c>
      <c r="V225" s="3"/>
      <c r="W225" s="3" t="s">
        <v>212</v>
      </c>
      <c r="X225" s="3"/>
      <c r="Y225" s="3" t="s">
        <v>41</v>
      </c>
    </row>
    <row r="226" spans="1:25" x14ac:dyDescent="0.25">
      <c r="A226" s="19">
        <v>2025</v>
      </c>
      <c r="B226" s="3" t="s">
        <v>423</v>
      </c>
      <c r="C226" s="26" t="s">
        <v>675</v>
      </c>
      <c r="D226" s="26" t="s">
        <v>661</v>
      </c>
      <c r="E226" s="3" t="s">
        <v>426</v>
      </c>
      <c r="F226" s="3" t="str">
        <f>TEXT(Table1[[#This Row],[Workshop Date]], "mmmm")</f>
        <v>November</v>
      </c>
      <c r="G226" s="27">
        <v>45982</v>
      </c>
      <c r="H226" s="24" t="s">
        <v>442</v>
      </c>
      <c r="I226" s="3" t="s">
        <v>201</v>
      </c>
      <c r="J226" s="3" t="s">
        <v>236</v>
      </c>
      <c r="K226" s="3" t="s">
        <v>236</v>
      </c>
      <c r="L226" s="3" t="s">
        <v>321</v>
      </c>
      <c r="M226" s="5" t="s">
        <v>33</v>
      </c>
      <c r="N226" s="26" t="s">
        <v>676</v>
      </c>
      <c r="O226" s="26" t="s">
        <v>677</v>
      </c>
      <c r="P226" s="3">
        <v>16</v>
      </c>
      <c r="Q226" s="3">
        <v>4</v>
      </c>
      <c r="R226" s="26" t="s">
        <v>664</v>
      </c>
      <c r="S226" s="5" t="s">
        <v>446</v>
      </c>
      <c r="T226" s="5" t="s">
        <v>38</v>
      </c>
      <c r="U226" s="3">
        <v>0</v>
      </c>
      <c r="V226" s="3"/>
      <c r="W226" s="3" t="s">
        <v>321</v>
      </c>
      <c r="X226" s="3"/>
      <c r="Y226" s="3" t="s">
        <v>41</v>
      </c>
    </row>
    <row r="227" spans="1:25" x14ac:dyDescent="0.25">
      <c r="A227" s="19">
        <v>2025</v>
      </c>
      <c r="B227" s="3" t="s">
        <v>423</v>
      </c>
      <c r="C227" s="26" t="s">
        <v>678</v>
      </c>
      <c r="D227" s="26" t="s">
        <v>661</v>
      </c>
      <c r="E227" s="3" t="s">
        <v>426</v>
      </c>
      <c r="F227" s="3" t="str">
        <f>TEXT(Table1[[#This Row],[Workshop Date]], "mmmm")</f>
        <v>November</v>
      </c>
      <c r="G227" s="27">
        <v>45983</v>
      </c>
      <c r="H227" s="4" t="s">
        <v>29</v>
      </c>
      <c r="I227" s="3" t="s">
        <v>96</v>
      </c>
      <c r="J227" s="3" t="s">
        <v>120</v>
      </c>
      <c r="K227" s="3" t="s">
        <v>120</v>
      </c>
      <c r="L227" s="3" t="s">
        <v>361</v>
      </c>
      <c r="M227" s="5" t="s">
        <v>33</v>
      </c>
      <c r="N227" s="26" t="s">
        <v>679</v>
      </c>
      <c r="O227" s="26" t="s">
        <v>680</v>
      </c>
      <c r="P227" s="3">
        <v>3</v>
      </c>
      <c r="Q227" s="3">
        <v>20</v>
      </c>
      <c r="R227" s="26" t="s">
        <v>664</v>
      </c>
      <c r="S227" s="5" t="s">
        <v>446</v>
      </c>
      <c r="T227" s="5" t="s">
        <v>38</v>
      </c>
      <c r="U227" s="3">
        <v>0</v>
      </c>
      <c r="V227" s="3"/>
      <c r="W227" s="3" t="s">
        <v>361</v>
      </c>
      <c r="X227" s="3"/>
      <c r="Y227" s="3" t="s">
        <v>41</v>
      </c>
    </row>
    <row r="228" spans="1:25" x14ac:dyDescent="0.25">
      <c r="A228" s="19">
        <v>2025</v>
      </c>
      <c r="B228" s="3" t="s">
        <v>423</v>
      </c>
      <c r="C228" s="26" t="s">
        <v>681</v>
      </c>
      <c r="D228" s="26" t="s">
        <v>682</v>
      </c>
      <c r="E228" s="3" t="s">
        <v>426</v>
      </c>
      <c r="F228" s="3" t="str">
        <f>TEXT(Table1[[#This Row],[Workshop Date]], "mmmm")</f>
        <v>November</v>
      </c>
      <c r="G228" s="27">
        <v>45983</v>
      </c>
      <c r="H228" s="24" t="s">
        <v>442</v>
      </c>
      <c r="I228" s="3" t="s">
        <v>201</v>
      </c>
      <c r="J228" s="3" t="s">
        <v>31</v>
      </c>
      <c r="K228" s="3" t="s">
        <v>31</v>
      </c>
      <c r="L228" s="3" t="s">
        <v>144</v>
      </c>
      <c r="M228" s="5" t="s">
        <v>111</v>
      </c>
      <c r="N228" s="26" t="s">
        <v>604</v>
      </c>
      <c r="O228" s="26" t="s">
        <v>683</v>
      </c>
      <c r="P228" s="3">
        <v>1</v>
      </c>
      <c r="Q228" s="3">
        <v>10</v>
      </c>
      <c r="R228" s="26" t="s">
        <v>566</v>
      </c>
      <c r="S228" s="5" t="s">
        <v>430</v>
      </c>
      <c r="T228" s="5" t="s">
        <v>38</v>
      </c>
      <c r="U228" s="3">
        <v>0</v>
      </c>
      <c r="V228" s="3"/>
      <c r="W228" s="3" t="s">
        <v>144</v>
      </c>
      <c r="X228" s="3"/>
      <c r="Y228" s="3" t="s">
        <v>41</v>
      </c>
    </row>
    <row r="229" spans="1:25" x14ac:dyDescent="0.25">
      <c r="A229" s="19">
        <v>2025</v>
      </c>
      <c r="B229" s="3" t="s">
        <v>423</v>
      </c>
      <c r="C229" s="25" t="s">
        <v>684</v>
      </c>
      <c r="D229" s="3" t="s">
        <v>460</v>
      </c>
      <c r="E229" s="3" t="s">
        <v>454</v>
      </c>
      <c r="F229" s="3" t="str">
        <f>TEXT(Table1[[#This Row],[Workshop Date]], "mmmm")</f>
        <v>November</v>
      </c>
      <c r="G229" s="23">
        <v>45981</v>
      </c>
      <c r="H229" s="24" t="s">
        <v>442</v>
      </c>
      <c r="I229" s="3" t="s">
        <v>201</v>
      </c>
      <c r="J229" s="3" t="s">
        <v>1099</v>
      </c>
      <c r="K229" s="3" t="s">
        <v>202</v>
      </c>
      <c r="L229" s="3" t="s">
        <v>202</v>
      </c>
      <c r="M229" s="5" t="s">
        <v>33</v>
      </c>
      <c r="N229" s="3" t="s">
        <v>685</v>
      </c>
      <c r="O229" s="25" t="s">
        <v>686</v>
      </c>
      <c r="P229" s="3">
        <v>1</v>
      </c>
      <c r="Q229" s="3">
        <v>1</v>
      </c>
      <c r="R229" s="3" t="s">
        <v>463</v>
      </c>
      <c r="S229" s="3" t="s">
        <v>430</v>
      </c>
      <c r="T229" s="5" t="s">
        <v>38</v>
      </c>
      <c r="U229" s="3">
        <v>0</v>
      </c>
      <c r="V229" s="3"/>
      <c r="W229" s="3" t="s">
        <v>202</v>
      </c>
      <c r="X229" s="3"/>
      <c r="Y229" s="3" t="s">
        <v>207</v>
      </c>
    </row>
    <row r="230" spans="1:25" x14ac:dyDescent="0.25">
      <c r="A230" s="19">
        <v>2025</v>
      </c>
      <c r="B230" s="3" t="s">
        <v>423</v>
      </c>
      <c r="C230" s="25" t="s">
        <v>687</v>
      </c>
      <c r="D230" s="3" t="s">
        <v>460</v>
      </c>
      <c r="E230" s="3" t="s">
        <v>454</v>
      </c>
      <c r="F230" s="3" t="str">
        <f>TEXT(Table1[[#This Row],[Workshop Date]], "mmmm")</f>
        <v>November</v>
      </c>
      <c r="G230" s="23">
        <v>45981</v>
      </c>
      <c r="H230" s="24" t="s">
        <v>442</v>
      </c>
      <c r="I230" s="3" t="s">
        <v>201</v>
      </c>
      <c r="J230" s="3" t="s">
        <v>120</v>
      </c>
      <c r="K230" s="3" t="s">
        <v>120</v>
      </c>
      <c r="L230" s="3" t="s">
        <v>135</v>
      </c>
      <c r="M230" s="5" t="s">
        <v>33</v>
      </c>
      <c r="N230" s="9" t="s">
        <v>626</v>
      </c>
      <c r="O230" s="25" t="s">
        <v>627</v>
      </c>
      <c r="P230" s="3">
        <v>1</v>
      </c>
      <c r="Q230" s="3">
        <v>1</v>
      </c>
      <c r="R230" s="3" t="s">
        <v>463</v>
      </c>
      <c r="S230" s="3" t="s">
        <v>430</v>
      </c>
      <c r="T230" s="5" t="s">
        <v>38</v>
      </c>
      <c r="U230" s="3">
        <v>0</v>
      </c>
      <c r="V230" s="3"/>
      <c r="W230" s="3" t="s">
        <v>135</v>
      </c>
      <c r="X230" s="3"/>
      <c r="Y230" s="3" t="s">
        <v>41</v>
      </c>
    </row>
    <row r="231" spans="1:25" x14ac:dyDescent="0.25">
      <c r="A231" s="19">
        <v>2025</v>
      </c>
      <c r="B231" s="3" t="s">
        <v>423</v>
      </c>
      <c r="C231" s="25" t="s">
        <v>688</v>
      </c>
      <c r="D231" s="3" t="s">
        <v>460</v>
      </c>
      <c r="E231" s="3" t="s">
        <v>454</v>
      </c>
      <c r="F231" s="3" t="str">
        <f>TEXT(Table1[[#This Row],[Workshop Date]], "mmmm")</f>
        <v>November</v>
      </c>
      <c r="G231" s="23">
        <v>45982</v>
      </c>
      <c r="H231" s="24" t="s">
        <v>442</v>
      </c>
      <c r="I231" s="3" t="s">
        <v>201</v>
      </c>
      <c r="J231" s="3" t="s">
        <v>49</v>
      </c>
      <c r="K231" s="3" t="s">
        <v>49</v>
      </c>
      <c r="L231" s="3" t="s">
        <v>116</v>
      </c>
      <c r="M231" s="5" t="s">
        <v>33</v>
      </c>
      <c r="N231" s="30" t="s">
        <v>461</v>
      </c>
      <c r="O231" s="3" t="s">
        <v>689</v>
      </c>
      <c r="P231" s="3">
        <v>1</v>
      </c>
      <c r="Q231" s="3">
        <v>6</v>
      </c>
      <c r="R231" s="3" t="s">
        <v>463</v>
      </c>
      <c r="S231" s="3" t="s">
        <v>430</v>
      </c>
      <c r="T231" s="5" t="s">
        <v>38</v>
      </c>
      <c r="U231" s="3">
        <v>0</v>
      </c>
      <c r="V231" s="3"/>
      <c r="W231" s="3" t="s">
        <v>116</v>
      </c>
      <c r="X231" s="3"/>
      <c r="Y231" s="3" t="s">
        <v>41</v>
      </c>
    </row>
    <row r="232" spans="1:25" x14ac:dyDescent="0.25">
      <c r="A232" s="19">
        <v>2025</v>
      </c>
      <c r="B232" s="3" t="s">
        <v>423</v>
      </c>
      <c r="C232" s="25" t="s">
        <v>688</v>
      </c>
      <c r="D232" s="3" t="s">
        <v>460</v>
      </c>
      <c r="E232" s="3" t="s">
        <v>454</v>
      </c>
      <c r="F232" s="3" t="str">
        <f>TEXT(Table1[[#This Row],[Workshop Date]], "mmmm")</f>
        <v>November</v>
      </c>
      <c r="G232" s="23">
        <v>45982</v>
      </c>
      <c r="H232" s="24" t="s">
        <v>442</v>
      </c>
      <c r="I232" s="3" t="s">
        <v>201</v>
      </c>
      <c r="J232" s="3" t="s">
        <v>103</v>
      </c>
      <c r="K232" s="3" t="s">
        <v>103</v>
      </c>
      <c r="L232" s="3" t="s">
        <v>510</v>
      </c>
      <c r="M232" s="5" t="s">
        <v>33</v>
      </c>
      <c r="N232" s="30" t="s">
        <v>461</v>
      </c>
      <c r="O232" s="3" t="s">
        <v>689</v>
      </c>
      <c r="P232" s="3">
        <v>1</v>
      </c>
      <c r="Q232" s="3">
        <v>6</v>
      </c>
      <c r="R232" s="3" t="s">
        <v>463</v>
      </c>
      <c r="S232" s="3" t="s">
        <v>430</v>
      </c>
      <c r="T232" s="5" t="s">
        <v>38</v>
      </c>
      <c r="U232" s="3">
        <v>0</v>
      </c>
      <c r="V232" s="3"/>
      <c r="W232" s="3" t="s">
        <v>510</v>
      </c>
      <c r="X232" s="3"/>
      <c r="Y232" s="3" t="s">
        <v>41</v>
      </c>
    </row>
    <row r="233" spans="1:25" x14ac:dyDescent="0.25">
      <c r="A233" s="19">
        <v>2025</v>
      </c>
      <c r="B233" s="3" t="s">
        <v>423</v>
      </c>
      <c r="C233" s="25" t="s">
        <v>688</v>
      </c>
      <c r="D233" s="3" t="s">
        <v>460</v>
      </c>
      <c r="E233" s="3" t="s">
        <v>454</v>
      </c>
      <c r="F233" s="3" t="str">
        <f>TEXT(Table1[[#This Row],[Workshop Date]], "mmmm")</f>
        <v>November</v>
      </c>
      <c r="G233" s="23">
        <v>45982</v>
      </c>
      <c r="H233" s="24" t="s">
        <v>442</v>
      </c>
      <c r="I233" s="3" t="s">
        <v>201</v>
      </c>
      <c r="J233" s="3" t="s">
        <v>211</v>
      </c>
      <c r="K233" s="3" t="s">
        <v>211</v>
      </c>
      <c r="L233" s="3" t="s">
        <v>212</v>
      </c>
      <c r="M233" s="5" t="s">
        <v>33</v>
      </c>
      <c r="N233" s="30" t="s">
        <v>461</v>
      </c>
      <c r="O233" s="3" t="s">
        <v>689</v>
      </c>
      <c r="P233" s="3">
        <v>1</v>
      </c>
      <c r="Q233" s="3">
        <v>6</v>
      </c>
      <c r="R233" s="3" t="s">
        <v>463</v>
      </c>
      <c r="S233" s="3" t="s">
        <v>430</v>
      </c>
      <c r="T233" s="5" t="s">
        <v>38</v>
      </c>
      <c r="U233" s="3">
        <v>0</v>
      </c>
      <c r="V233" s="3"/>
      <c r="W233" s="3" t="s">
        <v>212</v>
      </c>
      <c r="X233" s="3"/>
      <c r="Y233" s="3" t="s">
        <v>41</v>
      </c>
    </row>
    <row r="234" spans="1:25" x14ac:dyDescent="0.25">
      <c r="A234" s="19">
        <v>2025</v>
      </c>
      <c r="B234" s="3" t="s">
        <v>423</v>
      </c>
      <c r="C234" s="25" t="s">
        <v>688</v>
      </c>
      <c r="D234" s="3" t="s">
        <v>460</v>
      </c>
      <c r="E234" s="3" t="s">
        <v>454</v>
      </c>
      <c r="F234" s="3" t="str">
        <f>TEXT(Table1[[#This Row],[Workshop Date]], "mmmm")</f>
        <v>November</v>
      </c>
      <c r="G234" s="23">
        <v>45982</v>
      </c>
      <c r="H234" s="24" t="s">
        <v>442</v>
      </c>
      <c r="I234" s="3" t="s">
        <v>201</v>
      </c>
      <c r="J234" s="3" t="s">
        <v>236</v>
      </c>
      <c r="K234" s="3" t="s">
        <v>236</v>
      </c>
      <c r="L234" s="3" t="s">
        <v>321</v>
      </c>
      <c r="M234" s="5" t="s">
        <v>33</v>
      </c>
      <c r="N234" s="30" t="s">
        <v>461</v>
      </c>
      <c r="O234" s="3" t="s">
        <v>689</v>
      </c>
      <c r="P234" s="3">
        <v>1</v>
      </c>
      <c r="Q234" s="3">
        <v>6</v>
      </c>
      <c r="R234" s="3" t="s">
        <v>463</v>
      </c>
      <c r="S234" s="3" t="s">
        <v>430</v>
      </c>
      <c r="T234" s="5" t="s">
        <v>38</v>
      </c>
      <c r="U234" s="3">
        <v>0</v>
      </c>
      <c r="V234" s="3"/>
      <c r="W234" s="3" t="s">
        <v>321</v>
      </c>
      <c r="X234" s="3"/>
      <c r="Y234" s="3" t="s">
        <v>41</v>
      </c>
    </row>
    <row r="235" spans="1:25" x14ac:dyDescent="0.25">
      <c r="A235" s="19">
        <v>2025</v>
      </c>
      <c r="B235" s="3" t="s">
        <v>423</v>
      </c>
      <c r="C235" s="25" t="s">
        <v>690</v>
      </c>
      <c r="D235" s="3" t="s">
        <v>460</v>
      </c>
      <c r="E235" s="3" t="s">
        <v>454</v>
      </c>
      <c r="F235" s="3" t="str">
        <f>TEXT(Table1[[#This Row],[Workshop Date]], "mmmm")</f>
        <v>November</v>
      </c>
      <c r="G235" s="23">
        <v>45982</v>
      </c>
      <c r="H235" s="24" t="s">
        <v>442</v>
      </c>
      <c r="I235" s="3" t="s">
        <v>201</v>
      </c>
      <c r="J235" s="3" t="s">
        <v>1099</v>
      </c>
      <c r="K235" s="3" t="s">
        <v>202</v>
      </c>
      <c r="L235" s="3" t="s">
        <v>202</v>
      </c>
      <c r="M235" s="5" t="s">
        <v>33</v>
      </c>
      <c r="N235" s="25" t="s">
        <v>691</v>
      </c>
      <c r="O235" s="25" t="s">
        <v>692</v>
      </c>
      <c r="P235" s="3"/>
      <c r="Q235" s="3">
        <v>1</v>
      </c>
      <c r="R235" s="3" t="s">
        <v>463</v>
      </c>
      <c r="S235" s="3" t="s">
        <v>430</v>
      </c>
      <c r="T235" s="5" t="s">
        <v>38</v>
      </c>
      <c r="U235" s="3">
        <v>0</v>
      </c>
      <c r="V235" s="3"/>
      <c r="W235" s="3" t="s">
        <v>202</v>
      </c>
      <c r="X235" s="3"/>
      <c r="Y235" s="3" t="s">
        <v>207</v>
      </c>
    </row>
    <row r="236" spans="1:25" x14ac:dyDescent="0.25">
      <c r="A236" s="19">
        <v>2025</v>
      </c>
      <c r="B236" s="3" t="s">
        <v>423</v>
      </c>
      <c r="C236" s="24" t="s">
        <v>693</v>
      </c>
      <c r="D236" s="24" t="s">
        <v>453</v>
      </c>
      <c r="E236" s="3" t="s">
        <v>454</v>
      </c>
      <c r="F236" s="3" t="str">
        <f>TEXT(Table1[[#This Row],[Workshop Date]], "mmmm")</f>
        <v>July</v>
      </c>
      <c r="G236" s="29">
        <v>45849</v>
      </c>
      <c r="H236" s="24" t="s">
        <v>442</v>
      </c>
      <c r="I236" s="3" t="s">
        <v>201</v>
      </c>
      <c r="J236" s="9" t="s">
        <v>57</v>
      </c>
      <c r="K236" s="9" t="s">
        <v>57</v>
      </c>
      <c r="L236" s="9" t="s">
        <v>57</v>
      </c>
      <c r="M236" s="3" t="s">
        <v>111</v>
      </c>
      <c r="N236" s="24" t="s">
        <v>694</v>
      </c>
      <c r="O236" s="24" t="s">
        <v>695</v>
      </c>
      <c r="P236" s="3">
        <v>1</v>
      </c>
      <c r="Q236" s="3">
        <v>3</v>
      </c>
      <c r="R236" s="24" t="s">
        <v>696</v>
      </c>
      <c r="S236" s="24" t="s">
        <v>430</v>
      </c>
      <c r="T236" s="3" t="s">
        <v>38</v>
      </c>
      <c r="U236" s="3">
        <v>0</v>
      </c>
      <c r="V236" s="3"/>
      <c r="W236" s="9" t="s">
        <v>57</v>
      </c>
      <c r="X236" s="3"/>
      <c r="Y236" s="3" t="s">
        <v>41</v>
      </c>
    </row>
    <row r="237" spans="1:25" x14ac:dyDescent="0.25">
      <c r="A237" s="19">
        <v>2025</v>
      </c>
      <c r="B237" s="3" t="s">
        <v>423</v>
      </c>
      <c r="C237" s="24" t="s">
        <v>697</v>
      </c>
      <c r="D237" s="24" t="s">
        <v>453</v>
      </c>
      <c r="E237" s="3" t="s">
        <v>454</v>
      </c>
      <c r="F237" s="3" t="str">
        <f>TEXT(Table1[[#This Row],[Workshop Date]], "mmmm")</f>
        <v>June</v>
      </c>
      <c r="G237" s="29">
        <v>45819</v>
      </c>
      <c r="H237" s="4" t="s">
        <v>29</v>
      </c>
      <c r="I237" s="3" t="s">
        <v>96</v>
      </c>
      <c r="J237" s="3" t="s">
        <v>49</v>
      </c>
      <c r="K237" s="9" t="s">
        <v>49</v>
      </c>
      <c r="L237" s="9" t="s">
        <v>494</v>
      </c>
      <c r="M237" s="3" t="s">
        <v>33</v>
      </c>
      <c r="N237" s="24" t="s">
        <v>480</v>
      </c>
      <c r="O237" s="24" t="s">
        <v>698</v>
      </c>
      <c r="P237" s="3">
        <v>2</v>
      </c>
      <c r="Q237" s="3">
        <v>40</v>
      </c>
      <c r="R237" s="24" t="s">
        <v>696</v>
      </c>
      <c r="S237" s="24" t="s">
        <v>699</v>
      </c>
      <c r="T237" s="3" t="s">
        <v>73</v>
      </c>
      <c r="U237" s="3">
        <v>8000</v>
      </c>
      <c r="V237" s="3"/>
      <c r="W237" s="9" t="s">
        <v>494</v>
      </c>
      <c r="X237" s="3"/>
      <c r="Y237" s="3" t="s">
        <v>41</v>
      </c>
    </row>
    <row r="238" spans="1:25" x14ac:dyDescent="0.25">
      <c r="A238" s="19">
        <v>2025</v>
      </c>
      <c r="B238" s="3" t="s">
        <v>423</v>
      </c>
      <c r="C238" s="24" t="s">
        <v>700</v>
      </c>
      <c r="D238" s="24" t="s">
        <v>574</v>
      </c>
      <c r="E238" s="3" t="s">
        <v>426</v>
      </c>
      <c r="F238" s="3" t="str">
        <f>TEXT(Table1[[#This Row],[Workshop Date]], "mmmm")</f>
        <v>June</v>
      </c>
      <c r="G238" s="29">
        <v>45819</v>
      </c>
      <c r="H238" s="24" t="s">
        <v>442</v>
      </c>
      <c r="I238" s="3" t="s">
        <v>201</v>
      </c>
      <c r="J238" s="3" t="s">
        <v>120</v>
      </c>
      <c r="K238" s="3" t="s">
        <v>120</v>
      </c>
      <c r="L238" s="9" t="s">
        <v>135</v>
      </c>
      <c r="M238" s="3" t="s">
        <v>33</v>
      </c>
      <c r="N238" s="24" t="s">
        <v>701</v>
      </c>
      <c r="O238" s="24" t="s">
        <v>702</v>
      </c>
      <c r="P238" s="3">
        <v>1</v>
      </c>
      <c r="Q238" s="3">
        <v>3</v>
      </c>
      <c r="R238" s="24" t="s">
        <v>703</v>
      </c>
      <c r="S238" s="24" t="s">
        <v>446</v>
      </c>
      <c r="T238" s="3" t="s">
        <v>38</v>
      </c>
      <c r="U238" s="3">
        <v>0</v>
      </c>
      <c r="V238" s="3"/>
      <c r="W238" s="9" t="s">
        <v>135</v>
      </c>
      <c r="X238" s="3"/>
      <c r="Y238" s="3" t="s">
        <v>207</v>
      </c>
    </row>
    <row r="239" spans="1:25" x14ac:dyDescent="0.25">
      <c r="A239" s="19">
        <v>2025</v>
      </c>
      <c r="B239" s="3" t="s">
        <v>423</v>
      </c>
      <c r="C239" s="24" t="s">
        <v>700</v>
      </c>
      <c r="D239" s="24" t="s">
        <v>574</v>
      </c>
      <c r="E239" s="3" t="s">
        <v>426</v>
      </c>
      <c r="F239" s="3" t="str">
        <f>TEXT(Table1[[#This Row],[Workshop Date]], "mmmm")</f>
        <v>June</v>
      </c>
      <c r="G239" s="29">
        <v>45819</v>
      </c>
      <c r="H239" s="24" t="s">
        <v>442</v>
      </c>
      <c r="I239" s="3" t="s">
        <v>201</v>
      </c>
      <c r="J239" s="3" t="s">
        <v>507</v>
      </c>
      <c r="K239" s="3" t="s">
        <v>507</v>
      </c>
      <c r="L239" s="9" t="s">
        <v>508</v>
      </c>
      <c r="M239" s="3" t="s">
        <v>33</v>
      </c>
      <c r="N239" s="24" t="s">
        <v>701</v>
      </c>
      <c r="O239" s="24" t="s">
        <v>702</v>
      </c>
      <c r="P239" s="3">
        <v>1</v>
      </c>
      <c r="Q239" s="3">
        <v>3</v>
      </c>
      <c r="R239" s="24" t="s">
        <v>703</v>
      </c>
      <c r="S239" s="24" t="s">
        <v>446</v>
      </c>
      <c r="T239" s="3" t="s">
        <v>38</v>
      </c>
      <c r="U239" s="3">
        <v>0</v>
      </c>
      <c r="V239" s="3"/>
      <c r="W239" s="9" t="s">
        <v>508</v>
      </c>
      <c r="X239" s="3"/>
      <c r="Y239" s="3" t="s">
        <v>207</v>
      </c>
    </row>
    <row r="240" spans="1:25" x14ac:dyDescent="0.25">
      <c r="A240" s="19">
        <v>2025</v>
      </c>
      <c r="B240" s="3" t="s">
        <v>423</v>
      </c>
      <c r="C240" s="24" t="s">
        <v>700</v>
      </c>
      <c r="D240" s="24" t="s">
        <v>574</v>
      </c>
      <c r="E240" s="3" t="s">
        <v>426</v>
      </c>
      <c r="F240" s="3" t="str">
        <f>TEXT(Table1[[#This Row],[Workshop Date]], "mmmm")</f>
        <v>June</v>
      </c>
      <c r="G240" s="29">
        <v>45819</v>
      </c>
      <c r="H240" s="24" t="s">
        <v>442</v>
      </c>
      <c r="I240" s="3" t="s">
        <v>201</v>
      </c>
      <c r="J240" s="3" t="s">
        <v>31</v>
      </c>
      <c r="K240" s="3" t="s">
        <v>31</v>
      </c>
      <c r="L240" s="9" t="s">
        <v>704</v>
      </c>
      <c r="M240" s="3" t="s">
        <v>33</v>
      </c>
      <c r="N240" s="24" t="s">
        <v>701</v>
      </c>
      <c r="O240" s="24" t="s">
        <v>702</v>
      </c>
      <c r="P240" s="3">
        <v>1</v>
      </c>
      <c r="Q240" s="3">
        <v>3</v>
      </c>
      <c r="R240" s="24" t="s">
        <v>703</v>
      </c>
      <c r="S240" s="24" t="s">
        <v>446</v>
      </c>
      <c r="T240" s="3" t="s">
        <v>38</v>
      </c>
      <c r="U240" s="3">
        <v>0</v>
      </c>
      <c r="V240" s="3"/>
      <c r="W240" s="9" t="s">
        <v>704</v>
      </c>
      <c r="X240" s="3"/>
      <c r="Y240" s="3" t="s">
        <v>207</v>
      </c>
    </row>
    <row r="241" spans="1:25" x14ac:dyDescent="0.25">
      <c r="A241" s="19">
        <v>2025</v>
      </c>
      <c r="B241" s="3" t="s">
        <v>423</v>
      </c>
      <c r="C241" s="24" t="s">
        <v>700</v>
      </c>
      <c r="D241" s="24" t="s">
        <v>574</v>
      </c>
      <c r="E241" s="3" t="s">
        <v>426</v>
      </c>
      <c r="F241" s="3" t="str">
        <f>TEXT(Table1[[#This Row],[Workshop Date]], "mmmm")</f>
        <v>June</v>
      </c>
      <c r="G241" s="29">
        <v>45819</v>
      </c>
      <c r="H241" s="24" t="s">
        <v>442</v>
      </c>
      <c r="I241" s="3" t="s">
        <v>201</v>
      </c>
      <c r="J241" s="3" t="s">
        <v>49</v>
      </c>
      <c r="K241" s="3" t="s">
        <v>49</v>
      </c>
      <c r="L241" s="9" t="s">
        <v>705</v>
      </c>
      <c r="M241" s="3" t="s">
        <v>33</v>
      </c>
      <c r="N241" s="24" t="s">
        <v>701</v>
      </c>
      <c r="O241" s="24" t="s">
        <v>702</v>
      </c>
      <c r="P241" s="3">
        <v>1</v>
      </c>
      <c r="Q241" s="3">
        <v>3</v>
      </c>
      <c r="R241" s="24" t="s">
        <v>703</v>
      </c>
      <c r="S241" s="24" t="s">
        <v>446</v>
      </c>
      <c r="T241" s="3" t="s">
        <v>38</v>
      </c>
      <c r="U241" s="3">
        <v>0</v>
      </c>
      <c r="V241" s="3"/>
      <c r="W241" s="9" t="s">
        <v>705</v>
      </c>
      <c r="X241" s="3"/>
      <c r="Y241" s="3" t="s">
        <v>207</v>
      </c>
    </row>
    <row r="242" spans="1:25" x14ac:dyDescent="0.25">
      <c r="A242" s="19">
        <v>2025</v>
      </c>
      <c r="B242" s="3" t="s">
        <v>423</v>
      </c>
      <c r="C242" s="24" t="s">
        <v>700</v>
      </c>
      <c r="D242" s="24" t="s">
        <v>706</v>
      </c>
      <c r="E242" s="3" t="s">
        <v>426</v>
      </c>
      <c r="F242" s="3" t="str">
        <f>TEXT(Table1[[#This Row],[Workshop Date]], "mmmm")</f>
        <v>June</v>
      </c>
      <c r="G242" s="29">
        <v>45819</v>
      </c>
      <c r="H242" s="24" t="s">
        <v>442</v>
      </c>
      <c r="I242" s="3" t="s">
        <v>201</v>
      </c>
      <c r="J242" s="3" t="s">
        <v>120</v>
      </c>
      <c r="K242" s="3" t="s">
        <v>120</v>
      </c>
      <c r="L242" s="9" t="s">
        <v>135</v>
      </c>
      <c r="M242" s="3" t="s">
        <v>33</v>
      </c>
      <c r="N242" s="3" t="s">
        <v>707</v>
      </c>
      <c r="O242" s="9" t="s">
        <v>708</v>
      </c>
      <c r="P242" s="3">
        <v>1</v>
      </c>
      <c r="Q242" s="3">
        <v>4</v>
      </c>
      <c r="R242" s="24" t="s">
        <v>703</v>
      </c>
      <c r="S242" s="24" t="s">
        <v>446</v>
      </c>
      <c r="T242" s="3" t="s">
        <v>38</v>
      </c>
      <c r="U242" s="3">
        <v>0</v>
      </c>
      <c r="V242" s="3"/>
      <c r="W242" s="9" t="s">
        <v>135</v>
      </c>
      <c r="X242" s="3"/>
      <c r="Y242" s="3" t="s">
        <v>207</v>
      </c>
    </row>
    <row r="243" spans="1:25" x14ac:dyDescent="0.25">
      <c r="A243" s="19">
        <v>2025</v>
      </c>
      <c r="B243" s="3" t="s">
        <v>423</v>
      </c>
      <c r="C243" s="24" t="s">
        <v>700</v>
      </c>
      <c r="D243" s="24" t="s">
        <v>706</v>
      </c>
      <c r="E243" s="3" t="s">
        <v>426</v>
      </c>
      <c r="F243" s="3" t="str">
        <f>TEXT(Table1[[#This Row],[Workshop Date]], "mmmm")</f>
        <v>July</v>
      </c>
      <c r="G243" s="29">
        <v>45849</v>
      </c>
      <c r="H243" s="24" t="s">
        <v>442</v>
      </c>
      <c r="I243" s="3" t="s">
        <v>201</v>
      </c>
      <c r="J243" s="3" t="s">
        <v>438</v>
      </c>
      <c r="K243" s="3" t="s">
        <v>438</v>
      </c>
      <c r="L243" s="9" t="s">
        <v>709</v>
      </c>
      <c r="M243" s="3" t="s">
        <v>33</v>
      </c>
      <c r="N243" s="3" t="s">
        <v>710</v>
      </c>
      <c r="O243" s="9" t="s">
        <v>711</v>
      </c>
      <c r="P243" s="3">
        <v>1</v>
      </c>
      <c r="Q243" s="3">
        <v>4</v>
      </c>
      <c r="R243" s="24" t="s">
        <v>703</v>
      </c>
      <c r="S243" s="24" t="s">
        <v>446</v>
      </c>
      <c r="T243" s="3" t="s">
        <v>38</v>
      </c>
      <c r="U243" s="3">
        <v>0</v>
      </c>
      <c r="V243" s="3"/>
      <c r="W243" s="9" t="s">
        <v>709</v>
      </c>
      <c r="X243" s="3"/>
      <c r="Y243" s="3" t="s">
        <v>207</v>
      </c>
    </row>
    <row r="244" spans="1:25" x14ac:dyDescent="0.25">
      <c r="A244" s="19">
        <v>2025</v>
      </c>
      <c r="B244" s="3" t="s">
        <v>423</v>
      </c>
      <c r="C244" s="24" t="s">
        <v>700</v>
      </c>
      <c r="D244" s="24" t="s">
        <v>706</v>
      </c>
      <c r="E244" s="3" t="s">
        <v>426</v>
      </c>
      <c r="F244" s="3" t="str">
        <f>TEXT(Table1[[#This Row],[Workshop Date]], "mmmm")</f>
        <v>July</v>
      </c>
      <c r="G244" s="29">
        <v>45849</v>
      </c>
      <c r="H244" s="24" t="s">
        <v>442</v>
      </c>
      <c r="I244" s="3" t="s">
        <v>201</v>
      </c>
      <c r="J244" s="3" t="s">
        <v>655</v>
      </c>
      <c r="K244" s="3" t="s">
        <v>655</v>
      </c>
      <c r="L244" s="9" t="s">
        <v>656</v>
      </c>
      <c r="M244" s="3" t="s">
        <v>33</v>
      </c>
      <c r="N244" s="3" t="s">
        <v>710</v>
      </c>
      <c r="O244" s="9" t="s">
        <v>711</v>
      </c>
      <c r="P244" s="3">
        <v>1</v>
      </c>
      <c r="Q244" s="3">
        <v>4</v>
      </c>
      <c r="R244" s="24" t="s">
        <v>703</v>
      </c>
      <c r="S244" s="24" t="s">
        <v>446</v>
      </c>
      <c r="T244" s="3" t="s">
        <v>38</v>
      </c>
      <c r="U244" s="3">
        <v>0</v>
      </c>
      <c r="V244" s="3"/>
      <c r="W244" s="9" t="s">
        <v>656</v>
      </c>
      <c r="X244" s="3"/>
      <c r="Y244" s="3" t="s">
        <v>207</v>
      </c>
    </row>
    <row r="245" spans="1:25" x14ac:dyDescent="0.25">
      <c r="A245" s="19">
        <v>2025</v>
      </c>
      <c r="B245" s="3" t="s">
        <v>423</v>
      </c>
      <c r="C245" s="24" t="s">
        <v>700</v>
      </c>
      <c r="D245" s="24" t="s">
        <v>706</v>
      </c>
      <c r="E245" s="3" t="s">
        <v>426</v>
      </c>
      <c r="F245" s="3" t="str">
        <f>TEXT(Table1[[#This Row],[Workshop Date]], "mmmm")</f>
        <v>July</v>
      </c>
      <c r="G245" s="29">
        <v>45849</v>
      </c>
      <c r="H245" s="24" t="s">
        <v>442</v>
      </c>
      <c r="I245" s="3" t="s">
        <v>201</v>
      </c>
      <c r="J245" s="3" t="s">
        <v>103</v>
      </c>
      <c r="K245" s="3" t="s">
        <v>103</v>
      </c>
      <c r="L245" s="3" t="s">
        <v>510</v>
      </c>
      <c r="M245" s="3" t="s">
        <v>33</v>
      </c>
      <c r="N245" s="3" t="s">
        <v>710</v>
      </c>
      <c r="O245" s="9" t="s">
        <v>711</v>
      </c>
      <c r="P245" s="3">
        <v>1</v>
      </c>
      <c r="Q245" s="3">
        <v>4</v>
      </c>
      <c r="R245" s="24" t="s">
        <v>703</v>
      </c>
      <c r="S245" s="24" t="s">
        <v>446</v>
      </c>
      <c r="T245" s="3" t="s">
        <v>38</v>
      </c>
      <c r="U245" s="3">
        <v>0</v>
      </c>
      <c r="V245" s="3"/>
      <c r="W245" s="3" t="s">
        <v>510</v>
      </c>
      <c r="X245" s="3"/>
      <c r="Y245" s="3" t="s">
        <v>207</v>
      </c>
    </row>
    <row r="246" spans="1:25" x14ac:dyDescent="0.25">
      <c r="A246" s="19">
        <v>2025</v>
      </c>
      <c r="B246" s="3" t="s">
        <v>423</v>
      </c>
      <c r="C246" s="24" t="s">
        <v>700</v>
      </c>
      <c r="D246" s="24" t="s">
        <v>706</v>
      </c>
      <c r="E246" s="3" t="s">
        <v>426</v>
      </c>
      <c r="F246" s="3" t="str">
        <f>TEXT(Table1[[#This Row],[Workshop Date]], "mmmm")</f>
        <v>August</v>
      </c>
      <c r="G246" s="29">
        <v>45880</v>
      </c>
      <c r="H246" s="24" t="s">
        <v>442</v>
      </c>
      <c r="I246" s="3" t="s">
        <v>201</v>
      </c>
      <c r="J246" s="3" t="s">
        <v>438</v>
      </c>
      <c r="K246" s="3" t="s">
        <v>438</v>
      </c>
      <c r="L246" s="9" t="s">
        <v>709</v>
      </c>
      <c r="M246" s="3" t="s">
        <v>33</v>
      </c>
      <c r="N246" s="3" t="s">
        <v>712</v>
      </c>
      <c r="O246" s="9" t="s">
        <v>713</v>
      </c>
      <c r="P246" s="3">
        <v>1</v>
      </c>
      <c r="Q246" s="3">
        <v>4</v>
      </c>
      <c r="R246" s="24" t="s">
        <v>703</v>
      </c>
      <c r="S246" s="24" t="s">
        <v>446</v>
      </c>
      <c r="T246" s="3" t="s">
        <v>38</v>
      </c>
      <c r="U246" s="3">
        <v>0</v>
      </c>
      <c r="V246" s="3"/>
      <c r="W246" s="9" t="s">
        <v>709</v>
      </c>
      <c r="X246" s="3"/>
      <c r="Y246" s="3" t="s">
        <v>207</v>
      </c>
    </row>
    <row r="247" spans="1:25" x14ac:dyDescent="0.25">
      <c r="A247" s="19">
        <v>2025</v>
      </c>
      <c r="B247" s="3" t="s">
        <v>423</v>
      </c>
      <c r="C247" s="24" t="s">
        <v>700</v>
      </c>
      <c r="D247" s="24" t="s">
        <v>706</v>
      </c>
      <c r="E247" s="3" t="s">
        <v>426</v>
      </c>
      <c r="F247" s="3" t="str">
        <f>TEXT(Table1[[#This Row],[Workshop Date]], "mmmm")</f>
        <v>August</v>
      </c>
      <c r="G247" s="29">
        <v>45880</v>
      </c>
      <c r="H247" s="24" t="s">
        <v>442</v>
      </c>
      <c r="I247" s="3" t="s">
        <v>201</v>
      </c>
      <c r="J247" s="3" t="s">
        <v>655</v>
      </c>
      <c r="K247" s="3" t="s">
        <v>655</v>
      </c>
      <c r="L247" s="9" t="s">
        <v>656</v>
      </c>
      <c r="M247" s="3" t="s">
        <v>33</v>
      </c>
      <c r="N247" s="3" t="s">
        <v>712</v>
      </c>
      <c r="O247" s="9" t="s">
        <v>713</v>
      </c>
      <c r="P247" s="3">
        <v>1</v>
      </c>
      <c r="Q247" s="3">
        <v>4</v>
      </c>
      <c r="R247" s="24" t="s">
        <v>703</v>
      </c>
      <c r="S247" s="24" t="s">
        <v>446</v>
      </c>
      <c r="T247" s="3" t="s">
        <v>38</v>
      </c>
      <c r="U247" s="3">
        <v>0</v>
      </c>
      <c r="V247" s="3"/>
      <c r="W247" s="9" t="s">
        <v>656</v>
      </c>
      <c r="X247" s="3"/>
      <c r="Y247" s="3" t="s">
        <v>207</v>
      </c>
    </row>
    <row r="248" spans="1:25" x14ac:dyDescent="0.25">
      <c r="A248" s="19">
        <v>2025</v>
      </c>
      <c r="B248" s="3" t="s">
        <v>423</v>
      </c>
      <c r="C248" s="24" t="s">
        <v>700</v>
      </c>
      <c r="D248" s="24" t="s">
        <v>706</v>
      </c>
      <c r="E248" s="3" t="s">
        <v>426</v>
      </c>
      <c r="F248" s="3" t="str">
        <f>TEXT(Table1[[#This Row],[Workshop Date]], "mmmm")</f>
        <v>August</v>
      </c>
      <c r="G248" s="29">
        <v>45880</v>
      </c>
      <c r="H248" s="24" t="s">
        <v>442</v>
      </c>
      <c r="I248" s="3" t="s">
        <v>201</v>
      </c>
      <c r="J248" s="3" t="s">
        <v>103</v>
      </c>
      <c r="K248" s="3" t="s">
        <v>103</v>
      </c>
      <c r="L248" s="3" t="s">
        <v>510</v>
      </c>
      <c r="M248" s="3" t="s">
        <v>33</v>
      </c>
      <c r="N248" s="3" t="s">
        <v>712</v>
      </c>
      <c r="O248" s="9" t="s">
        <v>713</v>
      </c>
      <c r="P248" s="3">
        <v>1</v>
      </c>
      <c r="Q248" s="3">
        <v>4</v>
      </c>
      <c r="R248" s="24" t="s">
        <v>703</v>
      </c>
      <c r="S248" s="24" t="s">
        <v>446</v>
      </c>
      <c r="T248" s="3" t="s">
        <v>38</v>
      </c>
      <c r="U248" s="3">
        <v>0</v>
      </c>
      <c r="V248" s="3"/>
      <c r="W248" s="3" t="s">
        <v>510</v>
      </c>
      <c r="X248" s="3"/>
      <c r="Y248" s="3" t="s">
        <v>207</v>
      </c>
    </row>
    <row r="249" spans="1:25" x14ac:dyDescent="0.25">
      <c r="A249" s="19">
        <v>2025</v>
      </c>
      <c r="B249" s="3" t="s">
        <v>423</v>
      </c>
      <c r="C249" s="24" t="s">
        <v>714</v>
      </c>
      <c r="D249" s="24" t="s">
        <v>706</v>
      </c>
      <c r="E249" s="3" t="s">
        <v>426</v>
      </c>
      <c r="F249" s="3" t="str">
        <f>TEXT(Table1[[#This Row],[Workshop Date]], "mmmm")</f>
        <v>July</v>
      </c>
      <c r="G249" s="29">
        <v>45849</v>
      </c>
      <c r="H249" s="24" t="s">
        <v>442</v>
      </c>
      <c r="I249" s="3" t="s">
        <v>201</v>
      </c>
      <c r="J249" s="3" t="s">
        <v>120</v>
      </c>
      <c r="K249" s="3" t="s">
        <v>120</v>
      </c>
      <c r="L249" s="9" t="s">
        <v>135</v>
      </c>
      <c r="M249" s="3" t="s">
        <v>33</v>
      </c>
      <c r="N249" s="24" t="s">
        <v>715</v>
      </c>
      <c r="O249" s="24" t="s">
        <v>716</v>
      </c>
      <c r="P249" s="3">
        <v>1</v>
      </c>
      <c r="Q249" s="3">
        <v>3</v>
      </c>
      <c r="R249" s="24" t="s">
        <v>703</v>
      </c>
      <c r="S249" s="24" t="s">
        <v>446</v>
      </c>
      <c r="T249" s="3" t="s">
        <v>38</v>
      </c>
      <c r="U249" s="3">
        <v>0</v>
      </c>
      <c r="V249" s="3"/>
      <c r="W249" s="9" t="s">
        <v>135</v>
      </c>
      <c r="X249" s="3"/>
      <c r="Y249" s="3" t="s">
        <v>207</v>
      </c>
    </row>
    <row r="250" spans="1:25" x14ac:dyDescent="0.25">
      <c r="A250" s="19">
        <v>2025</v>
      </c>
      <c r="B250" s="3" t="s">
        <v>423</v>
      </c>
      <c r="C250" s="24" t="s">
        <v>714</v>
      </c>
      <c r="D250" s="24" t="s">
        <v>706</v>
      </c>
      <c r="E250" s="3" t="s">
        <v>426</v>
      </c>
      <c r="F250" s="3" t="str">
        <f>TEXT(Table1[[#This Row],[Workshop Date]], "mmmm")</f>
        <v>July</v>
      </c>
      <c r="G250" s="29">
        <v>45849</v>
      </c>
      <c r="H250" s="24" t="s">
        <v>442</v>
      </c>
      <c r="I250" s="3" t="s">
        <v>201</v>
      </c>
      <c r="J250" s="3" t="s">
        <v>67</v>
      </c>
      <c r="K250" s="3" t="s">
        <v>67</v>
      </c>
      <c r="L250" s="9" t="s">
        <v>67</v>
      </c>
      <c r="M250" s="3" t="s">
        <v>33</v>
      </c>
      <c r="N250" s="24" t="s">
        <v>715</v>
      </c>
      <c r="O250" s="24" t="s">
        <v>716</v>
      </c>
      <c r="P250" s="3">
        <v>1</v>
      </c>
      <c r="Q250" s="3">
        <v>3</v>
      </c>
      <c r="R250" s="24" t="s">
        <v>703</v>
      </c>
      <c r="S250" s="24" t="s">
        <v>446</v>
      </c>
      <c r="T250" s="3" t="s">
        <v>38</v>
      </c>
      <c r="U250" s="3">
        <v>0</v>
      </c>
      <c r="V250" s="3"/>
      <c r="W250" s="9" t="s">
        <v>67</v>
      </c>
      <c r="X250" s="3"/>
      <c r="Y250" s="3" t="s">
        <v>207</v>
      </c>
    </row>
    <row r="251" spans="1:25" x14ac:dyDescent="0.25">
      <c r="A251" s="19">
        <v>2025</v>
      </c>
      <c r="B251" s="3" t="s">
        <v>423</v>
      </c>
      <c r="C251" s="24" t="s">
        <v>714</v>
      </c>
      <c r="D251" s="24" t="s">
        <v>706</v>
      </c>
      <c r="E251" s="3" t="s">
        <v>426</v>
      </c>
      <c r="F251" s="3" t="str">
        <f>TEXT(Table1[[#This Row],[Workshop Date]], "mmmm")</f>
        <v>July</v>
      </c>
      <c r="G251" s="29">
        <v>45849</v>
      </c>
      <c r="H251" s="24" t="s">
        <v>442</v>
      </c>
      <c r="I251" s="3" t="s">
        <v>201</v>
      </c>
      <c r="J251" s="3" t="s">
        <v>31</v>
      </c>
      <c r="K251" s="3" t="s">
        <v>31</v>
      </c>
      <c r="L251" s="9" t="s">
        <v>717</v>
      </c>
      <c r="M251" s="3" t="s">
        <v>33</v>
      </c>
      <c r="N251" s="24" t="s">
        <v>715</v>
      </c>
      <c r="O251" s="24" t="s">
        <v>716</v>
      </c>
      <c r="P251" s="3">
        <v>1</v>
      </c>
      <c r="Q251" s="3">
        <v>3</v>
      </c>
      <c r="R251" s="24" t="s">
        <v>703</v>
      </c>
      <c r="S251" s="24" t="s">
        <v>446</v>
      </c>
      <c r="T251" s="3" t="s">
        <v>38</v>
      </c>
      <c r="U251" s="3">
        <v>0</v>
      </c>
      <c r="V251" s="3"/>
      <c r="W251" s="9" t="s">
        <v>717</v>
      </c>
      <c r="X251" s="3"/>
      <c r="Y251" s="3" t="s">
        <v>207</v>
      </c>
    </row>
    <row r="252" spans="1:25" x14ac:dyDescent="0.25">
      <c r="A252" s="19">
        <v>2025</v>
      </c>
      <c r="B252" s="3" t="s">
        <v>423</v>
      </c>
      <c r="C252" s="24" t="s">
        <v>718</v>
      </c>
      <c r="D252" s="24" t="s">
        <v>574</v>
      </c>
      <c r="E252" s="3" t="s">
        <v>426</v>
      </c>
      <c r="F252" s="3" t="str">
        <f>TEXT(Table1[[#This Row],[Workshop Date]], "mmmm")</f>
        <v>August</v>
      </c>
      <c r="G252" s="29">
        <v>45880</v>
      </c>
      <c r="H252" s="24" t="s">
        <v>442</v>
      </c>
      <c r="I252" s="3" t="s">
        <v>201</v>
      </c>
      <c r="J252" s="3" t="s">
        <v>120</v>
      </c>
      <c r="K252" s="3" t="s">
        <v>120</v>
      </c>
      <c r="L252" s="9" t="s">
        <v>135</v>
      </c>
      <c r="M252" s="3" t="s">
        <v>33</v>
      </c>
      <c r="N252" s="24" t="s">
        <v>719</v>
      </c>
      <c r="O252" s="24" t="s">
        <v>720</v>
      </c>
      <c r="P252" s="3">
        <v>1</v>
      </c>
      <c r="Q252" s="3">
        <v>3</v>
      </c>
      <c r="R252" s="24" t="s">
        <v>703</v>
      </c>
      <c r="S252" s="24" t="s">
        <v>446</v>
      </c>
      <c r="T252" s="3" t="s">
        <v>38</v>
      </c>
      <c r="U252" s="3">
        <v>0</v>
      </c>
      <c r="V252" s="3"/>
      <c r="W252" s="9" t="s">
        <v>135</v>
      </c>
      <c r="X252" s="3"/>
      <c r="Y252" s="3" t="s">
        <v>41</v>
      </c>
    </row>
    <row r="253" spans="1:25" x14ac:dyDescent="0.25">
      <c r="A253" s="19">
        <v>2025</v>
      </c>
      <c r="B253" s="3" t="s">
        <v>423</v>
      </c>
      <c r="C253" s="24" t="s">
        <v>718</v>
      </c>
      <c r="D253" s="24" t="s">
        <v>574</v>
      </c>
      <c r="E253" s="3" t="s">
        <v>426</v>
      </c>
      <c r="F253" s="3" t="str">
        <f>TEXT(Table1[[#This Row],[Workshop Date]], "mmmm")</f>
        <v>August</v>
      </c>
      <c r="G253" s="29">
        <v>45880</v>
      </c>
      <c r="H253" s="24" t="s">
        <v>442</v>
      </c>
      <c r="I253" s="3" t="s">
        <v>201</v>
      </c>
      <c r="J253" s="3" t="s">
        <v>31</v>
      </c>
      <c r="K253" s="3" t="s">
        <v>31</v>
      </c>
      <c r="L253" s="9" t="s">
        <v>144</v>
      </c>
      <c r="M253" s="3" t="s">
        <v>33</v>
      </c>
      <c r="N253" s="24" t="s">
        <v>719</v>
      </c>
      <c r="O253" s="24" t="s">
        <v>720</v>
      </c>
      <c r="P253" s="3">
        <v>1</v>
      </c>
      <c r="Q253" s="3">
        <v>3</v>
      </c>
      <c r="R253" s="24" t="s">
        <v>703</v>
      </c>
      <c r="S253" s="24" t="s">
        <v>446</v>
      </c>
      <c r="T253" s="3" t="s">
        <v>38</v>
      </c>
      <c r="U253" s="3">
        <v>0</v>
      </c>
      <c r="V253" s="3"/>
      <c r="W253" s="9" t="s">
        <v>144</v>
      </c>
      <c r="X253" s="3"/>
      <c r="Y253" s="3" t="s">
        <v>41</v>
      </c>
    </row>
    <row r="254" spans="1:25" x14ac:dyDescent="0.25">
      <c r="A254" s="19">
        <v>2025</v>
      </c>
      <c r="B254" s="3" t="s">
        <v>423</v>
      </c>
      <c r="C254" s="5" t="s">
        <v>721</v>
      </c>
      <c r="D254" s="5" t="s">
        <v>706</v>
      </c>
      <c r="E254" s="5" t="s">
        <v>426</v>
      </c>
      <c r="F254" s="5" t="str">
        <f>TEXT(Table1[[#This Row],[Workshop Date]], "mmmm")</f>
        <v>November</v>
      </c>
      <c r="G254" s="28">
        <v>45972</v>
      </c>
      <c r="H254" s="24" t="s">
        <v>442</v>
      </c>
      <c r="I254" s="3" t="s">
        <v>201</v>
      </c>
      <c r="J254" s="3" t="s">
        <v>49</v>
      </c>
      <c r="K254" s="3" t="s">
        <v>49</v>
      </c>
      <c r="L254" s="3" t="s">
        <v>455</v>
      </c>
      <c r="M254" s="5" t="s">
        <v>33</v>
      </c>
      <c r="N254" s="3" t="s">
        <v>715</v>
      </c>
      <c r="O254" s="5" t="s">
        <v>722</v>
      </c>
      <c r="P254" s="3">
        <v>1</v>
      </c>
      <c r="Q254" s="5">
        <v>15</v>
      </c>
      <c r="R254" s="5" t="s">
        <v>523</v>
      </c>
      <c r="S254" s="5" t="s">
        <v>446</v>
      </c>
      <c r="T254" s="5" t="s">
        <v>38</v>
      </c>
      <c r="U254" s="3">
        <v>0</v>
      </c>
      <c r="V254" s="3"/>
      <c r="W254" s="3" t="s">
        <v>455</v>
      </c>
      <c r="X254" s="3"/>
      <c r="Y254" s="3" t="s">
        <v>207</v>
      </c>
    </row>
    <row r="255" spans="1:25" x14ac:dyDescent="0.25">
      <c r="A255" s="19">
        <v>2025</v>
      </c>
      <c r="B255" s="3" t="s">
        <v>423</v>
      </c>
      <c r="C255" s="5" t="s">
        <v>721</v>
      </c>
      <c r="D255" s="5" t="s">
        <v>706</v>
      </c>
      <c r="E255" s="5" t="s">
        <v>426</v>
      </c>
      <c r="F255" s="5" t="str">
        <f>TEXT(Table1[[#This Row],[Workshop Date]], "mmmm")</f>
        <v>November</v>
      </c>
      <c r="G255" s="28">
        <v>45972</v>
      </c>
      <c r="H255" s="24" t="s">
        <v>442</v>
      </c>
      <c r="I255" s="3" t="s">
        <v>201</v>
      </c>
      <c r="J255" s="3" t="s">
        <v>31</v>
      </c>
      <c r="K255" s="3" t="s">
        <v>31</v>
      </c>
      <c r="L255" s="3" t="s">
        <v>144</v>
      </c>
      <c r="M255" s="5" t="s">
        <v>33</v>
      </c>
      <c r="N255" s="3" t="s">
        <v>715</v>
      </c>
      <c r="O255" s="5" t="s">
        <v>722</v>
      </c>
      <c r="P255" s="3">
        <v>1</v>
      </c>
      <c r="Q255" s="5">
        <v>15</v>
      </c>
      <c r="R255" s="5" t="s">
        <v>523</v>
      </c>
      <c r="S255" s="5" t="s">
        <v>446</v>
      </c>
      <c r="T255" s="5" t="s">
        <v>38</v>
      </c>
      <c r="U255" s="3">
        <v>0</v>
      </c>
      <c r="V255" s="3"/>
      <c r="W255" s="3" t="s">
        <v>144</v>
      </c>
      <c r="X255" s="3"/>
      <c r="Y255" s="3" t="s">
        <v>207</v>
      </c>
    </row>
    <row r="256" spans="1:25" x14ac:dyDescent="0.25">
      <c r="A256" s="19">
        <v>2025</v>
      </c>
      <c r="B256" s="3" t="s">
        <v>423</v>
      </c>
      <c r="C256" s="24" t="s">
        <v>619</v>
      </c>
      <c r="D256" s="24" t="s">
        <v>441</v>
      </c>
      <c r="E256" s="3" t="s">
        <v>426</v>
      </c>
      <c r="F256" s="3" t="str">
        <f>TEXT(Table1[[#This Row],[Workshop Date]], "mmmm")</f>
        <v>November</v>
      </c>
      <c r="G256" s="28">
        <v>45972</v>
      </c>
      <c r="H256" s="24" t="s">
        <v>442</v>
      </c>
      <c r="I256" s="3" t="s">
        <v>201</v>
      </c>
      <c r="J256" s="3" t="s">
        <v>120</v>
      </c>
      <c r="K256" s="3" t="s">
        <v>120</v>
      </c>
      <c r="L256" s="3" t="s">
        <v>135</v>
      </c>
      <c r="M256" s="3" t="s">
        <v>33</v>
      </c>
      <c r="N256" s="24" t="s">
        <v>620</v>
      </c>
      <c r="O256" s="24" t="s">
        <v>723</v>
      </c>
      <c r="P256" s="3">
        <v>1</v>
      </c>
      <c r="Q256" s="3">
        <v>3</v>
      </c>
      <c r="R256" s="24" t="s">
        <v>703</v>
      </c>
      <c r="S256" s="24" t="s">
        <v>446</v>
      </c>
      <c r="T256" s="3" t="s">
        <v>38</v>
      </c>
      <c r="U256" s="3">
        <v>0</v>
      </c>
      <c r="V256" s="3"/>
      <c r="W256" s="3" t="s">
        <v>135</v>
      </c>
      <c r="X256" s="3"/>
      <c r="Y256" s="3" t="s">
        <v>41</v>
      </c>
    </row>
    <row r="257" spans="1:25" x14ac:dyDescent="0.25">
      <c r="A257" s="19">
        <v>2025</v>
      </c>
      <c r="B257" s="3" t="s">
        <v>423</v>
      </c>
      <c r="C257" s="5" t="s">
        <v>724</v>
      </c>
      <c r="D257" s="5" t="s">
        <v>441</v>
      </c>
      <c r="E257" s="5" t="s">
        <v>426</v>
      </c>
      <c r="F257" s="5" t="str">
        <f>TEXT(Table1[[#This Row],[Workshop Date]], "mmmm")</f>
        <v>November</v>
      </c>
      <c r="G257" s="28">
        <v>45973</v>
      </c>
      <c r="H257" s="24" t="s">
        <v>442</v>
      </c>
      <c r="I257" s="3" t="s">
        <v>201</v>
      </c>
      <c r="J257" s="3" t="s">
        <v>1099</v>
      </c>
      <c r="K257" s="3" t="s">
        <v>202</v>
      </c>
      <c r="L257" s="3" t="s">
        <v>202</v>
      </c>
      <c r="M257" s="5" t="s">
        <v>33</v>
      </c>
      <c r="N257" s="3" t="s">
        <v>725</v>
      </c>
      <c r="O257" s="5" t="s">
        <v>726</v>
      </c>
      <c r="P257" s="3">
        <v>1</v>
      </c>
      <c r="Q257" s="5">
        <v>75</v>
      </c>
      <c r="R257" s="5" t="s">
        <v>445</v>
      </c>
      <c r="S257" s="5" t="s">
        <v>446</v>
      </c>
      <c r="T257" s="5" t="s">
        <v>38</v>
      </c>
      <c r="U257" s="3">
        <v>0</v>
      </c>
      <c r="V257" s="3"/>
      <c r="W257" s="3" t="s">
        <v>202</v>
      </c>
      <c r="X257" s="3"/>
      <c r="Y257" s="3" t="s">
        <v>207</v>
      </c>
    </row>
    <row r="258" spans="1:25" x14ac:dyDescent="0.25">
      <c r="A258" s="19">
        <v>2025</v>
      </c>
      <c r="B258" s="3" t="s">
        <v>423</v>
      </c>
      <c r="C258" s="5" t="s">
        <v>727</v>
      </c>
      <c r="D258" s="5" t="s">
        <v>441</v>
      </c>
      <c r="E258" s="5" t="s">
        <v>426</v>
      </c>
      <c r="F258" s="5" t="str">
        <f>TEXT(Table1[[#This Row],[Workshop Date]], "mmmm")</f>
        <v>November</v>
      </c>
      <c r="G258" s="28">
        <v>45973</v>
      </c>
      <c r="H258" s="24" t="s">
        <v>442</v>
      </c>
      <c r="I258" s="3" t="s">
        <v>201</v>
      </c>
      <c r="J258" s="3" t="s">
        <v>103</v>
      </c>
      <c r="K258" s="3" t="s">
        <v>103</v>
      </c>
      <c r="L258" s="3" t="s">
        <v>447</v>
      </c>
      <c r="M258" s="5" t="s">
        <v>33</v>
      </c>
      <c r="N258" s="3" t="s">
        <v>728</v>
      </c>
      <c r="O258" s="5" t="s">
        <v>729</v>
      </c>
      <c r="P258" s="3">
        <v>1</v>
      </c>
      <c r="Q258" s="5">
        <v>75</v>
      </c>
      <c r="R258" s="5" t="s">
        <v>445</v>
      </c>
      <c r="S258" s="5" t="s">
        <v>446</v>
      </c>
      <c r="T258" s="5" t="s">
        <v>38</v>
      </c>
      <c r="U258" s="3">
        <v>0</v>
      </c>
      <c r="V258" s="3"/>
      <c r="W258" s="3" t="s">
        <v>447</v>
      </c>
      <c r="X258" s="3"/>
      <c r="Y258" s="3" t="s">
        <v>207</v>
      </c>
    </row>
    <row r="259" spans="1:25" x14ac:dyDescent="0.25">
      <c r="A259" s="19">
        <v>2025</v>
      </c>
      <c r="B259" s="3" t="s">
        <v>423</v>
      </c>
      <c r="C259" s="5" t="s">
        <v>727</v>
      </c>
      <c r="D259" s="5" t="s">
        <v>441</v>
      </c>
      <c r="E259" s="5" t="s">
        <v>426</v>
      </c>
      <c r="F259" s="5" t="str">
        <f>TEXT(Table1[[#This Row],[Workshop Date]], "mmmm")</f>
        <v>November</v>
      </c>
      <c r="G259" s="28">
        <v>45973</v>
      </c>
      <c r="H259" s="24" t="s">
        <v>442</v>
      </c>
      <c r="I259" s="3" t="s">
        <v>201</v>
      </c>
      <c r="J259" s="3" t="s">
        <v>211</v>
      </c>
      <c r="K259" s="3" t="s">
        <v>211</v>
      </c>
      <c r="L259" s="3" t="s">
        <v>448</v>
      </c>
      <c r="M259" s="5" t="s">
        <v>33</v>
      </c>
      <c r="N259" s="3" t="s">
        <v>728</v>
      </c>
      <c r="O259" s="5" t="s">
        <v>729</v>
      </c>
      <c r="P259" s="3">
        <v>1</v>
      </c>
      <c r="Q259" s="5">
        <v>75</v>
      </c>
      <c r="R259" s="5" t="s">
        <v>445</v>
      </c>
      <c r="S259" s="5" t="s">
        <v>446</v>
      </c>
      <c r="T259" s="5" t="s">
        <v>38</v>
      </c>
      <c r="U259" s="3">
        <v>0</v>
      </c>
      <c r="V259" s="3"/>
      <c r="W259" s="3" t="s">
        <v>448</v>
      </c>
      <c r="X259" s="3"/>
      <c r="Y259" s="3" t="s">
        <v>207</v>
      </c>
    </row>
    <row r="260" spans="1:25" x14ac:dyDescent="0.25">
      <c r="A260" s="19">
        <v>2025</v>
      </c>
      <c r="B260" s="3" t="s">
        <v>423</v>
      </c>
      <c r="C260" s="5" t="s">
        <v>727</v>
      </c>
      <c r="D260" s="5" t="s">
        <v>441</v>
      </c>
      <c r="E260" s="5" t="s">
        <v>426</v>
      </c>
      <c r="F260" s="5" t="str">
        <f>TEXT(Table1[[#This Row],[Workshop Date]], "mmmm")</f>
        <v>November</v>
      </c>
      <c r="G260" s="28">
        <v>45973</v>
      </c>
      <c r="H260" s="24" t="s">
        <v>442</v>
      </c>
      <c r="I260" s="3" t="s">
        <v>201</v>
      </c>
      <c r="J260" s="3" t="s">
        <v>236</v>
      </c>
      <c r="K260" s="3" t="s">
        <v>236</v>
      </c>
      <c r="L260" s="3" t="s">
        <v>314</v>
      </c>
      <c r="M260" s="5" t="s">
        <v>33</v>
      </c>
      <c r="N260" s="3" t="s">
        <v>728</v>
      </c>
      <c r="O260" s="5" t="s">
        <v>729</v>
      </c>
      <c r="P260" s="3">
        <v>1</v>
      </c>
      <c r="Q260" s="5">
        <v>75</v>
      </c>
      <c r="R260" s="5" t="s">
        <v>445</v>
      </c>
      <c r="S260" s="5" t="s">
        <v>446</v>
      </c>
      <c r="T260" s="5" t="s">
        <v>38</v>
      </c>
      <c r="U260" s="3">
        <v>0</v>
      </c>
      <c r="V260" s="3"/>
      <c r="W260" s="3" t="s">
        <v>314</v>
      </c>
      <c r="X260" s="3"/>
      <c r="Y260" s="3" t="s">
        <v>207</v>
      </c>
    </row>
    <row r="261" spans="1:25" x14ac:dyDescent="0.25">
      <c r="A261" s="19">
        <v>2025</v>
      </c>
      <c r="B261" s="3" t="s">
        <v>423</v>
      </c>
      <c r="C261" s="5" t="s">
        <v>727</v>
      </c>
      <c r="D261" s="5" t="s">
        <v>441</v>
      </c>
      <c r="E261" s="5" t="s">
        <v>426</v>
      </c>
      <c r="F261" s="5" t="str">
        <f>TEXT(Table1[[#This Row],[Workshop Date]], "mmmm")</f>
        <v>November</v>
      </c>
      <c r="G261" s="28">
        <v>45973</v>
      </c>
      <c r="H261" s="24" t="s">
        <v>442</v>
      </c>
      <c r="I261" s="3" t="s">
        <v>201</v>
      </c>
      <c r="J261" s="3" t="s">
        <v>49</v>
      </c>
      <c r="K261" s="3" t="s">
        <v>49</v>
      </c>
      <c r="L261" s="3" t="s">
        <v>455</v>
      </c>
      <c r="M261" s="5" t="s">
        <v>33</v>
      </c>
      <c r="N261" s="3" t="s">
        <v>728</v>
      </c>
      <c r="O261" s="5" t="s">
        <v>729</v>
      </c>
      <c r="P261" s="3">
        <v>1</v>
      </c>
      <c r="Q261" s="5">
        <v>75</v>
      </c>
      <c r="R261" s="5" t="s">
        <v>445</v>
      </c>
      <c r="S261" s="5" t="s">
        <v>446</v>
      </c>
      <c r="T261" s="5" t="s">
        <v>38</v>
      </c>
      <c r="U261" s="3">
        <v>0</v>
      </c>
      <c r="V261" s="3"/>
      <c r="W261" s="3" t="s">
        <v>455</v>
      </c>
      <c r="X261" s="3"/>
      <c r="Y261" s="3" t="s">
        <v>207</v>
      </c>
    </row>
    <row r="262" spans="1:25" x14ac:dyDescent="0.25">
      <c r="A262" s="19">
        <v>2025</v>
      </c>
      <c r="B262" s="3" t="s">
        <v>423</v>
      </c>
      <c r="C262" s="5" t="s">
        <v>727</v>
      </c>
      <c r="D262" s="5" t="s">
        <v>441</v>
      </c>
      <c r="E262" s="5" t="s">
        <v>426</v>
      </c>
      <c r="F262" s="5" t="str">
        <f>TEXT(Table1[[#This Row],[Workshop Date]], "mmmm")</f>
        <v>November</v>
      </c>
      <c r="G262" s="28">
        <v>45973</v>
      </c>
      <c r="H262" s="24" t="s">
        <v>442</v>
      </c>
      <c r="I262" s="3" t="s">
        <v>201</v>
      </c>
      <c r="J262" s="3" t="s">
        <v>49</v>
      </c>
      <c r="K262" s="3" t="s">
        <v>49</v>
      </c>
      <c r="L262" s="3" t="s">
        <v>519</v>
      </c>
      <c r="M262" s="5" t="s">
        <v>33</v>
      </c>
      <c r="N262" s="3" t="s">
        <v>728</v>
      </c>
      <c r="O262" s="5" t="s">
        <v>729</v>
      </c>
      <c r="P262" s="3">
        <v>1</v>
      </c>
      <c r="Q262" s="5">
        <v>75</v>
      </c>
      <c r="R262" s="5" t="s">
        <v>445</v>
      </c>
      <c r="S262" s="5" t="s">
        <v>446</v>
      </c>
      <c r="T262" s="5" t="s">
        <v>38</v>
      </c>
      <c r="U262" s="3">
        <v>0</v>
      </c>
      <c r="V262" s="3"/>
      <c r="W262" s="3" t="s">
        <v>519</v>
      </c>
      <c r="X262" s="3"/>
      <c r="Y262" s="3" t="s">
        <v>207</v>
      </c>
    </row>
    <row r="263" spans="1:25" x14ac:dyDescent="0.25">
      <c r="A263" s="19">
        <v>2025</v>
      </c>
      <c r="B263" s="3" t="s">
        <v>423</v>
      </c>
      <c r="C263" s="5" t="s">
        <v>727</v>
      </c>
      <c r="D263" s="5" t="s">
        <v>441</v>
      </c>
      <c r="E263" s="5" t="s">
        <v>426</v>
      </c>
      <c r="F263" s="5" t="str">
        <f>TEXT(Table1[[#This Row],[Workshop Date]], "mmmm")</f>
        <v>November</v>
      </c>
      <c r="G263" s="28">
        <v>45973</v>
      </c>
      <c r="H263" s="24" t="s">
        <v>442</v>
      </c>
      <c r="I263" s="3" t="s">
        <v>201</v>
      </c>
      <c r="J263" s="3" t="s">
        <v>1099</v>
      </c>
      <c r="K263" s="3" t="s">
        <v>202</v>
      </c>
      <c r="L263" s="3" t="s">
        <v>202</v>
      </c>
      <c r="M263" s="5" t="s">
        <v>33</v>
      </c>
      <c r="N263" s="3" t="s">
        <v>728</v>
      </c>
      <c r="O263" s="5" t="s">
        <v>729</v>
      </c>
      <c r="P263" s="3">
        <v>1</v>
      </c>
      <c r="Q263" s="5">
        <v>75</v>
      </c>
      <c r="R263" s="5" t="s">
        <v>445</v>
      </c>
      <c r="S263" s="5" t="s">
        <v>446</v>
      </c>
      <c r="T263" s="5" t="s">
        <v>38</v>
      </c>
      <c r="U263" s="3">
        <v>0</v>
      </c>
      <c r="V263" s="3"/>
      <c r="W263" s="3" t="s">
        <v>202</v>
      </c>
      <c r="X263" s="3"/>
      <c r="Y263" s="3" t="s">
        <v>207</v>
      </c>
    </row>
    <row r="264" spans="1:25" x14ac:dyDescent="0.25">
      <c r="A264" s="19">
        <v>2025</v>
      </c>
      <c r="B264" s="3" t="s">
        <v>423</v>
      </c>
      <c r="C264" s="5" t="s">
        <v>730</v>
      </c>
      <c r="D264" s="5" t="s">
        <v>441</v>
      </c>
      <c r="E264" s="5" t="s">
        <v>426</v>
      </c>
      <c r="F264" s="5" t="str">
        <f>TEXT(Table1[[#This Row],[Workshop Date]], "mmmm")</f>
        <v>November</v>
      </c>
      <c r="G264" s="28">
        <v>45973</v>
      </c>
      <c r="H264" s="24" t="s">
        <v>442</v>
      </c>
      <c r="I264" s="3" t="s">
        <v>201</v>
      </c>
      <c r="J264" s="3" t="s">
        <v>49</v>
      </c>
      <c r="K264" s="3" t="s">
        <v>49</v>
      </c>
      <c r="L264" s="3" t="s">
        <v>455</v>
      </c>
      <c r="M264" s="5" t="s">
        <v>33</v>
      </c>
      <c r="N264" s="5" t="s">
        <v>731</v>
      </c>
      <c r="O264" s="5" t="s">
        <v>732</v>
      </c>
      <c r="P264" s="3">
        <v>1</v>
      </c>
      <c r="Q264" s="5">
        <v>75</v>
      </c>
      <c r="R264" s="5" t="s">
        <v>445</v>
      </c>
      <c r="S264" s="5" t="s">
        <v>446</v>
      </c>
      <c r="T264" s="5" t="s">
        <v>38</v>
      </c>
      <c r="U264" s="3">
        <v>0</v>
      </c>
      <c r="V264" s="3"/>
      <c r="W264" s="3" t="s">
        <v>455</v>
      </c>
      <c r="X264" s="3"/>
      <c r="Y264" s="3" t="s">
        <v>207</v>
      </c>
    </row>
    <row r="265" spans="1:25" x14ac:dyDescent="0.25">
      <c r="A265" s="19">
        <v>2025</v>
      </c>
      <c r="B265" s="3" t="s">
        <v>423</v>
      </c>
      <c r="C265" s="5" t="s">
        <v>730</v>
      </c>
      <c r="D265" s="5" t="s">
        <v>441</v>
      </c>
      <c r="E265" s="5" t="s">
        <v>426</v>
      </c>
      <c r="F265" s="5" t="str">
        <f>TEXT(Table1[[#This Row],[Workshop Date]], "mmmm")</f>
        <v>November</v>
      </c>
      <c r="G265" s="28">
        <v>45973</v>
      </c>
      <c r="H265" s="24" t="s">
        <v>442</v>
      </c>
      <c r="I265" s="3" t="s">
        <v>201</v>
      </c>
      <c r="J265" s="3" t="s">
        <v>1099</v>
      </c>
      <c r="K265" s="3" t="s">
        <v>202</v>
      </c>
      <c r="L265" s="3" t="s">
        <v>202</v>
      </c>
      <c r="M265" s="5" t="s">
        <v>33</v>
      </c>
      <c r="N265" s="5" t="s">
        <v>731</v>
      </c>
      <c r="O265" s="5" t="s">
        <v>732</v>
      </c>
      <c r="P265" s="3">
        <v>1</v>
      </c>
      <c r="Q265" s="5">
        <v>75</v>
      </c>
      <c r="R265" s="5" t="s">
        <v>445</v>
      </c>
      <c r="S265" s="5" t="s">
        <v>446</v>
      </c>
      <c r="T265" s="5" t="s">
        <v>38</v>
      </c>
      <c r="U265" s="3">
        <v>0</v>
      </c>
      <c r="V265" s="3"/>
      <c r="W265" s="3" t="s">
        <v>202</v>
      </c>
      <c r="X265" s="3"/>
      <c r="Y265" s="3" t="s">
        <v>207</v>
      </c>
    </row>
    <row r="266" spans="1:25" x14ac:dyDescent="0.25">
      <c r="A266" s="19">
        <v>2025</v>
      </c>
      <c r="B266" s="3" t="s">
        <v>423</v>
      </c>
      <c r="C266" s="5" t="s">
        <v>730</v>
      </c>
      <c r="D266" s="5" t="s">
        <v>441</v>
      </c>
      <c r="E266" s="5" t="s">
        <v>426</v>
      </c>
      <c r="F266" s="5" t="str">
        <f>TEXT(Table1[[#This Row],[Workshop Date]], "mmmm")</f>
        <v>November</v>
      </c>
      <c r="G266" s="28">
        <v>45973</v>
      </c>
      <c r="H266" s="24" t="s">
        <v>442</v>
      </c>
      <c r="I266" s="3" t="s">
        <v>201</v>
      </c>
      <c r="J266" s="3" t="s">
        <v>1099</v>
      </c>
      <c r="K266" s="3" t="s">
        <v>530</v>
      </c>
      <c r="L266" s="3" t="s">
        <v>530</v>
      </c>
      <c r="M266" s="5" t="s">
        <v>33</v>
      </c>
      <c r="N266" s="5" t="s">
        <v>731</v>
      </c>
      <c r="O266" s="5" t="s">
        <v>732</v>
      </c>
      <c r="P266" s="3">
        <v>1</v>
      </c>
      <c r="Q266" s="5">
        <v>75</v>
      </c>
      <c r="R266" s="5" t="s">
        <v>445</v>
      </c>
      <c r="S266" s="5" t="s">
        <v>446</v>
      </c>
      <c r="T266" s="5" t="s">
        <v>38</v>
      </c>
      <c r="U266" s="3">
        <v>0</v>
      </c>
      <c r="V266" s="3"/>
      <c r="W266" s="3" t="s">
        <v>530</v>
      </c>
      <c r="X266" s="3"/>
      <c r="Y266" s="3" t="s">
        <v>207</v>
      </c>
    </row>
    <row r="267" spans="1:25" x14ac:dyDescent="0.25">
      <c r="A267" s="19">
        <v>2025</v>
      </c>
      <c r="B267" s="3" t="s">
        <v>423</v>
      </c>
      <c r="C267" s="25" t="s">
        <v>733</v>
      </c>
      <c r="D267" s="3" t="s">
        <v>666</v>
      </c>
      <c r="E267" s="5" t="s">
        <v>426</v>
      </c>
      <c r="F267" s="5" t="str">
        <f>TEXT(Table1[[#This Row],[Workshop Date]], "mmmm")</f>
        <v>November</v>
      </c>
      <c r="G267" s="23">
        <v>45988</v>
      </c>
      <c r="H267" s="24" t="s">
        <v>442</v>
      </c>
      <c r="I267" s="3" t="s">
        <v>201</v>
      </c>
      <c r="J267" s="3" t="s">
        <v>31</v>
      </c>
      <c r="K267" s="3" t="s">
        <v>31</v>
      </c>
      <c r="L267" s="3" t="s">
        <v>144</v>
      </c>
      <c r="M267" s="3" t="s">
        <v>111</v>
      </c>
      <c r="N267" s="25" t="s">
        <v>634</v>
      </c>
      <c r="O267" s="25" t="s">
        <v>635</v>
      </c>
      <c r="P267" s="3">
        <v>1</v>
      </c>
      <c r="Q267" s="3">
        <v>4</v>
      </c>
      <c r="R267" s="3" t="s">
        <v>429</v>
      </c>
      <c r="S267" s="5" t="s">
        <v>446</v>
      </c>
      <c r="T267" s="5" t="s">
        <v>38</v>
      </c>
      <c r="U267" s="3">
        <v>0</v>
      </c>
      <c r="V267" s="3"/>
      <c r="W267" s="3" t="s">
        <v>144</v>
      </c>
      <c r="X267" s="3"/>
      <c r="Y267" s="3" t="s">
        <v>41</v>
      </c>
    </row>
    <row r="268" spans="1:25" x14ac:dyDescent="0.25">
      <c r="A268" s="19">
        <v>2025</v>
      </c>
      <c r="B268" s="3" t="s">
        <v>423</v>
      </c>
      <c r="C268" s="25" t="s">
        <v>733</v>
      </c>
      <c r="D268" s="3" t="s">
        <v>666</v>
      </c>
      <c r="E268" s="5" t="s">
        <v>426</v>
      </c>
      <c r="F268" s="5" t="str">
        <f>TEXT(Table1[[#This Row],[Workshop Date]], "mmmm")</f>
        <v>November</v>
      </c>
      <c r="G268" s="23">
        <v>45988</v>
      </c>
      <c r="H268" s="24" t="s">
        <v>442</v>
      </c>
      <c r="I268" s="3" t="s">
        <v>201</v>
      </c>
      <c r="J268" s="3" t="s">
        <v>49</v>
      </c>
      <c r="K268" s="3" t="s">
        <v>49</v>
      </c>
      <c r="L268" s="3" t="s">
        <v>116</v>
      </c>
      <c r="M268" s="3" t="s">
        <v>111</v>
      </c>
      <c r="N268" s="25" t="s">
        <v>634</v>
      </c>
      <c r="O268" s="25" t="s">
        <v>635</v>
      </c>
      <c r="P268" s="3">
        <v>1</v>
      </c>
      <c r="Q268" s="3">
        <v>4</v>
      </c>
      <c r="R268" s="3" t="s">
        <v>429</v>
      </c>
      <c r="S268" s="5" t="s">
        <v>446</v>
      </c>
      <c r="T268" s="5" t="s">
        <v>38</v>
      </c>
      <c r="U268" s="3">
        <v>0</v>
      </c>
      <c r="V268" s="3"/>
      <c r="W268" s="3" t="s">
        <v>116</v>
      </c>
      <c r="X268" s="3"/>
      <c r="Y268" s="3" t="s">
        <v>41</v>
      </c>
    </row>
    <row r="269" spans="1:25" x14ac:dyDescent="0.25">
      <c r="A269" s="19">
        <v>2025</v>
      </c>
      <c r="B269" s="3" t="s">
        <v>423</v>
      </c>
      <c r="C269" s="25" t="s">
        <v>733</v>
      </c>
      <c r="D269" s="3" t="s">
        <v>666</v>
      </c>
      <c r="E269" s="5" t="s">
        <v>426</v>
      </c>
      <c r="F269" s="5" t="str">
        <f>TEXT(Table1[[#This Row],[Workshop Date]], "mmmm")</f>
        <v>November</v>
      </c>
      <c r="G269" s="23">
        <v>45988</v>
      </c>
      <c r="H269" s="24" t="s">
        <v>442</v>
      </c>
      <c r="I269" s="3" t="s">
        <v>201</v>
      </c>
      <c r="J269" s="3" t="s">
        <v>103</v>
      </c>
      <c r="K269" s="3" t="s">
        <v>103</v>
      </c>
      <c r="L269" s="3" t="s">
        <v>510</v>
      </c>
      <c r="M269" s="3" t="s">
        <v>111</v>
      </c>
      <c r="N269" s="25" t="s">
        <v>634</v>
      </c>
      <c r="O269" s="25" t="s">
        <v>635</v>
      </c>
      <c r="P269" s="3">
        <v>1</v>
      </c>
      <c r="Q269" s="3">
        <v>4</v>
      </c>
      <c r="R269" s="3" t="s">
        <v>429</v>
      </c>
      <c r="S269" s="5" t="s">
        <v>446</v>
      </c>
      <c r="T269" s="5" t="s">
        <v>38</v>
      </c>
      <c r="U269" s="3">
        <v>0</v>
      </c>
      <c r="V269" s="3"/>
      <c r="W269" s="3" t="s">
        <v>510</v>
      </c>
      <c r="X269" s="3"/>
      <c r="Y269" s="3" t="s">
        <v>41</v>
      </c>
    </row>
    <row r="270" spans="1:25" x14ac:dyDescent="0.25">
      <c r="A270" s="19">
        <v>2025</v>
      </c>
      <c r="B270" s="3" t="s">
        <v>423</v>
      </c>
      <c r="C270" s="25" t="s">
        <v>733</v>
      </c>
      <c r="D270" s="3" t="s">
        <v>666</v>
      </c>
      <c r="E270" s="5" t="s">
        <v>426</v>
      </c>
      <c r="F270" s="5" t="str">
        <f>TEXT(Table1[[#This Row],[Workshop Date]], "mmmm")</f>
        <v>November</v>
      </c>
      <c r="G270" s="23">
        <v>45988</v>
      </c>
      <c r="H270" s="24" t="s">
        <v>442</v>
      </c>
      <c r="I270" s="3" t="s">
        <v>201</v>
      </c>
      <c r="J270" s="3" t="s">
        <v>211</v>
      </c>
      <c r="K270" s="3" t="s">
        <v>211</v>
      </c>
      <c r="L270" s="3" t="s">
        <v>212</v>
      </c>
      <c r="M270" s="3" t="s">
        <v>111</v>
      </c>
      <c r="N270" s="25" t="s">
        <v>634</v>
      </c>
      <c r="O270" s="25" t="s">
        <v>635</v>
      </c>
      <c r="P270" s="3">
        <v>1</v>
      </c>
      <c r="Q270" s="3">
        <v>4</v>
      </c>
      <c r="R270" s="3" t="s">
        <v>429</v>
      </c>
      <c r="S270" s="5" t="s">
        <v>446</v>
      </c>
      <c r="T270" s="5" t="s">
        <v>38</v>
      </c>
      <c r="U270" s="3">
        <v>0</v>
      </c>
      <c r="V270" s="3"/>
      <c r="W270" s="3" t="s">
        <v>212</v>
      </c>
      <c r="X270" s="3"/>
      <c r="Y270" s="3" t="s">
        <v>41</v>
      </c>
    </row>
    <row r="271" spans="1:25" x14ac:dyDescent="0.25">
      <c r="A271" s="19">
        <v>2025</v>
      </c>
      <c r="B271" s="3" t="s">
        <v>423</v>
      </c>
      <c r="C271" s="25" t="s">
        <v>734</v>
      </c>
      <c r="D271" s="5" t="s">
        <v>441</v>
      </c>
      <c r="E271" s="5" t="s">
        <v>426</v>
      </c>
      <c r="F271" s="5" t="str">
        <f>TEXT(Table1[[#This Row],[Workshop Date]], "mmmm")</f>
        <v>November</v>
      </c>
      <c r="G271" s="23">
        <v>45988</v>
      </c>
      <c r="H271" s="24" t="s">
        <v>442</v>
      </c>
      <c r="I271" s="3" t="s">
        <v>201</v>
      </c>
      <c r="J271" s="3" t="s">
        <v>103</v>
      </c>
      <c r="K271" s="3" t="s">
        <v>103</v>
      </c>
      <c r="L271" s="3" t="s">
        <v>447</v>
      </c>
      <c r="M271" s="3" t="s">
        <v>111</v>
      </c>
      <c r="N271" s="25" t="s">
        <v>735</v>
      </c>
      <c r="O271" s="25" t="s">
        <v>736</v>
      </c>
      <c r="P271" s="3">
        <v>1</v>
      </c>
      <c r="Q271" s="3">
        <v>4</v>
      </c>
      <c r="R271" s="3" t="s">
        <v>650</v>
      </c>
      <c r="S271" s="5" t="s">
        <v>446</v>
      </c>
      <c r="T271" s="5" t="s">
        <v>38</v>
      </c>
      <c r="U271" s="3">
        <v>0</v>
      </c>
      <c r="V271" s="3"/>
      <c r="W271" s="3" t="s">
        <v>447</v>
      </c>
      <c r="X271" s="3"/>
      <c r="Y271" s="3" t="s">
        <v>207</v>
      </c>
    </row>
    <row r="272" spans="1:25" x14ac:dyDescent="0.25">
      <c r="A272" s="19">
        <v>2025</v>
      </c>
      <c r="B272" s="3" t="s">
        <v>423</v>
      </c>
      <c r="C272" s="25" t="s">
        <v>734</v>
      </c>
      <c r="D272" s="5" t="s">
        <v>441</v>
      </c>
      <c r="E272" s="5" t="s">
        <v>426</v>
      </c>
      <c r="F272" s="5" t="str">
        <f>TEXT(Table1[[#This Row],[Workshop Date]], "mmmm")</f>
        <v>November</v>
      </c>
      <c r="G272" s="23">
        <v>45988</v>
      </c>
      <c r="H272" s="24" t="s">
        <v>442</v>
      </c>
      <c r="I272" s="3" t="s">
        <v>201</v>
      </c>
      <c r="J272" s="3" t="s">
        <v>211</v>
      </c>
      <c r="K272" s="3" t="s">
        <v>211</v>
      </c>
      <c r="L272" s="3" t="s">
        <v>448</v>
      </c>
      <c r="M272" s="3" t="s">
        <v>111</v>
      </c>
      <c r="N272" s="25" t="s">
        <v>735</v>
      </c>
      <c r="O272" s="25" t="s">
        <v>736</v>
      </c>
      <c r="P272" s="3">
        <v>1</v>
      </c>
      <c r="Q272" s="3">
        <v>4</v>
      </c>
      <c r="R272" s="3" t="s">
        <v>650</v>
      </c>
      <c r="S272" s="5" t="s">
        <v>446</v>
      </c>
      <c r="T272" s="5" t="s">
        <v>38</v>
      </c>
      <c r="U272" s="3">
        <v>0</v>
      </c>
      <c r="V272" s="3"/>
      <c r="W272" s="3" t="s">
        <v>448</v>
      </c>
      <c r="X272" s="3"/>
      <c r="Y272" s="3" t="s">
        <v>207</v>
      </c>
    </row>
    <row r="273" spans="1:25" x14ac:dyDescent="0.25">
      <c r="A273" s="19">
        <v>2025</v>
      </c>
      <c r="B273" s="3" t="s">
        <v>423</v>
      </c>
      <c r="C273" s="25" t="s">
        <v>734</v>
      </c>
      <c r="D273" s="5" t="s">
        <v>441</v>
      </c>
      <c r="E273" s="5" t="s">
        <v>426</v>
      </c>
      <c r="F273" s="5" t="str">
        <f>TEXT(Table1[[#This Row],[Workshop Date]], "mmmm")</f>
        <v>November</v>
      </c>
      <c r="G273" s="23">
        <v>45988</v>
      </c>
      <c r="H273" s="24" t="s">
        <v>442</v>
      </c>
      <c r="I273" s="3" t="s">
        <v>201</v>
      </c>
      <c r="J273" s="3" t="s">
        <v>236</v>
      </c>
      <c r="K273" s="3" t="s">
        <v>236</v>
      </c>
      <c r="L273" s="3" t="s">
        <v>314</v>
      </c>
      <c r="M273" s="3" t="s">
        <v>111</v>
      </c>
      <c r="N273" s="25" t="s">
        <v>735</v>
      </c>
      <c r="O273" s="25" t="s">
        <v>736</v>
      </c>
      <c r="P273" s="3">
        <v>1</v>
      </c>
      <c r="Q273" s="3">
        <v>4</v>
      </c>
      <c r="R273" s="3" t="s">
        <v>650</v>
      </c>
      <c r="S273" s="5" t="s">
        <v>446</v>
      </c>
      <c r="T273" s="5" t="s">
        <v>38</v>
      </c>
      <c r="U273" s="3">
        <v>0</v>
      </c>
      <c r="V273" s="3"/>
      <c r="W273" s="3" t="s">
        <v>314</v>
      </c>
      <c r="X273" s="3"/>
      <c r="Y273" s="3" t="s">
        <v>207</v>
      </c>
    </row>
    <row r="274" spans="1:25" x14ac:dyDescent="0.25">
      <c r="A274" s="19">
        <v>2025</v>
      </c>
      <c r="B274" s="3" t="s">
        <v>423</v>
      </c>
      <c r="C274" s="25" t="s">
        <v>734</v>
      </c>
      <c r="D274" s="5" t="s">
        <v>441</v>
      </c>
      <c r="E274" s="5" t="s">
        <v>426</v>
      </c>
      <c r="F274" s="5" t="str">
        <f>TEXT(Table1[[#This Row],[Workshop Date]], "mmmm")</f>
        <v>November</v>
      </c>
      <c r="G274" s="23">
        <v>45988</v>
      </c>
      <c r="H274" s="24" t="s">
        <v>442</v>
      </c>
      <c r="I274" s="3" t="s">
        <v>201</v>
      </c>
      <c r="J274" s="3" t="s">
        <v>49</v>
      </c>
      <c r="K274" s="3" t="s">
        <v>49</v>
      </c>
      <c r="L274" s="3" t="s">
        <v>455</v>
      </c>
      <c r="M274" s="3" t="s">
        <v>111</v>
      </c>
      <c r="N274" s="25" t="s">
        <v>735</v>
      </c>
      <c r="O274" s="25" t="s">
        <v>736</v>
      </c>
      <c r="P274" s="3">
        <v>1</v>
      </c>
      <c r="Q274" s="3">
        <v>4</v>
      </c>
      <c r="R274" s="3" t="s">
        <v>650</v>
      </c>
      <c r="S274" s="5" t="s">
        <v>446</v>
      </c>
      <c r="T274" s="5" t="s">
        <v>38</v>
      </c>
      <c r="U274" s="3">
        <v>0</v>
      </c>
      <c r="V274" s="3"/>
      <c r="W274" s="3" t="s">
        <v>455</v>
      </c>
      <c r="X274" s="3"/>
      <c r="Y274" s="3" t="s">
        <v>207</v>
      </c>
    </row>
    <row r="275" spans="1:25" x14ac:dyDescent="0.25">
      <c r="A275" s="19">
        <v>2025</v>
      </c>
      <c r="B275" s="3" t="s">
        <v>423</v>
      </c>
      <c r="C275" s="25" t="s">
        <v>734</v>
      </c>
      <c r="D275" s="5" t="s">
        <v>441</v>
      </c>
      <c r="E275" s="5" t="s">
        <v>426</v>
      </c>
      <c r="F275" s="5" t="str">
        <f>TEXT(Table1[[#This Row],[Workshop Date]], "mmmm")</f>
        <v>November</v>
      </c>
      <c r="G275" s="23">
        <v>45988</v>
      </c>
      <c r="H275" s="24" t="s">
        <v>442</v>
      </c>
      <c r="I275" s="3" t="s">
        <v>201</v>
      </c>
      <c r="J275" s="3" t="s">
        <v>49</v>
      </c>
      <c r="K275" s="3" t="s">
        <v>49</v>
      </c>
      <c r="L275" s="3" t="s">
        <v>519</v>
      </c>
      <c r="M275" s="3" t="s">
        <v>111</v>
      </c>
      <c r="N275" s="25" t="s">
        <v>735</v>
      </c>
      <c r="O275" s="25" t="s">
        <v>736</v>
      </c>
      <c r="P275" s="3">
        <v>1</v>
      </c>
      <c r="Q275" s="3">
        <v>4</v>
      </c>
      <c r="R275" s="3" t="s">
        <v>650</v>
      </c>
      <c r="S275" s="5" t="s">
        <v>446</v>
      </c>
      <c r="T275" s="5" t="s">
        <v>38</v>
      </c>
      <c r="U275" s="3">
        <v>0</v>
      </c>
      <c r="V275" s="3"/>
      <c r="W275" s="3" t="s">
        <v>519</v>
      </c>
      <c r="X275" s="3"/>
      <c r="Y275" s="3" t="s">
        <v>207</v>
      </c>
    </row>
    <row r="276" spans="1:25" x14ac:dyDescent="0.25">
      <c r="A276" s="19">
        <v>2025</v>
      </c>
      <c r="B276" s="3" t="s">
        <v>423</v>
      </c>
      <c r="C276" s="25" t="s">
        <v>737</v>
      </c>
      <c r="D276" s="5" t="s">
        <v>441</v>
      </c>
      <c r="E276" s="5" t="s">
        <v>426</v>
      </c>
      <c r="F276" s="5" t="str">
        <f>TEXT(Table1[[#This Row],[Workshop Date]], "mmmm")</f>
        <v>November</v>
      </c>
      <c r="G276" s="23">
        <v>45990</v>
      </c>
      <c r="H276" s="24" t="s">
        <v>442</v>
      </c>
      <c r="I276" s="3" t="s">
        <v>201</v>
      </c>
      <c r="J276" s="3" t="s">
        <v>31</v>
      </c>
      <c r="K276" s="3" t="s">
        <v>31</v>
      </c>
      <c r="L276" s="3" t="s">
        <v>144</v>
      </c>
      <c r="M276" s="3" t="s">
        <v>33</v>
      </c>
      <c r="N276" s="25" t="s">
        <v>738</v>
      </c>
      <c r="O276" s="25" t="s">
        <v>739</v>
      </c>
      <c r="P276" s="3">
        <v>1</v>
      </c>
      <c r="Q276" s="3">
        <v>12</v>
      </c>
      <c r="R276" s="3" t="s">
        <v>650</v>
      </c>
      <c r="S276" s="5" t="s">
        <v>446</v>
      </c>
      <c r="T276" s="5" t="s">
        <v>38</v>
      </c>
      <c r="U276" s="3">
        <v>0</v>
      </c>
      <c r="V276" s="3"/>
      <c r="W276" s="3" t="s">
        <v>144</v>
      </c>
      <c r="X276" s="3"/>
      <c r="Y276" s="3" t="s">
        <v>41</v>
      </c>
    </row>
    <row r="277" spans="1:25" x14ac:dyDescent="0.25">
      <c r="A277" s="19">
        <v>2025</v>
      </c>
      <c r="B277" s="3" t="s">
        <v>423</v>
      </c>
      <c r="C277" s="25" t="s">
        <v>737</v>
      </c>
      <c r="D277" s="5" t="s">
        <v>441</v>
      </c>
      <c r="E277" s="5" t="s">
        <v>426</v>
      </c>
      <c r="F277" s="5" t="str">
        <f>TEXT(Table1[[#This Row],[Workshop Date]], "mmmm")</f>
        <v>November</v>
      </c>
      <c r="G277" s="23">
        <v>45990</v>
      </c>
      <c r="H277" s="24" t="s">
        <v>442</v>
      </c>
      <c r="I277" s="3" t="s">
        <v>201</v>
      </c>
      <c r="J277" s="3" t="s">
        <v>31</v>
      </c>
      <c r="K277" s="3" t="s">
        <v>31</v>
      </c>
      <c r="L277" s="3" t="s">
        <v>740</v>
      </c>
      <c r="M277" s="3" t="s">
        <v>33</v>
      </c>
      <c r="N277" s="25" t="s">
        <v>738</v>
      </c>
      <c r="O277" s="25" t="s">
        <v>739</v>
      </c>
      <c r="P277" s="3">
        <v>1</v>
      </c>
      <c r="Q277" s="3">
        <v>12</v>
      </c>
      <c r="R277" s="3" t="s">
        <v>650</v>
      </c>
      <c r="S277" s="5" t="s">
        <v>446</v>
      </c>
      <c r="T277" s="5" t="s">
        <v>38</v>
      </c>
      <c r="U277" s="3">
        <v>0</v>
      </c>
      <c r="V277" s="3"/>
      <c r="W277" s="3" t="s">
        <v>740</v>
      </c>
      <c r="X277" s="3"/>
      <c r="Y277" s="3" t="s">
        <v>41</v>
      </c>
    </row>
    <row r="278" spans="1:25" x14ac:dyDescent="0.25">
      <c r="A278" s="19">
        <v>2025</v>
      </c>
      <c r="B278" s="3" t="s">
        <v>423</v>
      </c>
      <c r="C278" s="24" t="s">
        <v>741</v>
      </c>
      <c r="D278" s="3" t="s">
        <v>425</v>
      </c>
      <c r="E278" s="3" t="s">
        <v>426</v>
      </c>
      <c r="F278" s="3" t="str">
        <f>TEXT(Table1[[#This Row],[Workshop Date]], "mmmm")</f>
        <v>July</v>
      </c>
      <c r="G278" s="23">
        <v>45854</v>
      </c>
      <c r="H278" s="4" t="s">
        <v>29</v>
      </c>
      <c r="I278" s="3" t="s">
        <v>30</v>
      </c>
      <c r="J278" s="3" t="s">
        <v>57</v>
      </c>
      <c r="K278" s="3" t="s">
        <v>57</v>
      </c>
      <c r="L278" s="3" t="s">
        <v>57</v>
      </c>
      <c r="M278" s="3" t="s">
        <v>33</v>
      </c>
      <c r="N278" s="24" t="s">
        <v>742</v>
      </c>
      <c r="O278" s="3" t="s">
        <v>743</v>
      </c>
      <c r="P278" s="4">
        <v>1</v>
      </c>
      <c r="Q278" s="3">
        <v>30</v>
      </c>
      <c r="R278" s="3" t="s">
        <v>437</v>
      </c>
      <c r="S278" s="24" t="s">
        <v>430</v>
      </c>
      <c r="T278" s="4" t="s">
        <v>38</v>
      </c>
      <c r="U278" s="4">
        <v>0</v>
      </c>
      <c r="V278" s="3"/>
      <c r="W278" s="3" t="s">
        <v>57</v>
      </c>
      <c r="X278" s="3"/>
      <c r="Y278" s="3" t="s">
        <v>41</v>
      </c>
    </row>
    <row r="279" spans="1:25" x14ac:dyDescent="0.25">
      <c r="A279" s="19">
        <v>2025</v>
      </c>
      <c r="B279" s="3" t="s">
        <v>423</v>
      </c>
      <c r="C279" s="24" t="s">
        <v>744</v>
      </c>
      <c r="D279" s="3" t="s">
        <v>441</v>
      </c>
      <c r="E279" s="3" t="s">
        <v>426</v>
      </c>
      <c r="F279" s="3" t="str">
        <f>TEXT(Table1[[#This Row],[Workshop Date]], "mmmm")</f>
        <v>July</v>
      </c>
      <c r="G279" s="23">
        <v>45845</v>
      </c>
      <c r="H279" s="4" t="s">
        <v>29</v>
      </c>
      <c r="I279" s="3" t="s">
        <v>96</v>
      </c>
      <c r="J279" s="3" t="s">
        <v>49</v>
      </c>
      <c r="K279" s="3" t="s">
        <v>49</v>
      </c>
      <c r="L279" s="3" t="s">
        <v>116</v>
      </c>
      <c r="M279" s="3" t="s">
        <v>33</v>
      </c>
      <c r="N279" s="24" t="s">
        <v>745</v>
      </c>
      <c r="O279" s="3" t="s">
        <v>746</v>
      </c>
      <c r="P279" s="4">
        <v>1</v>
      </c>
      <c r="Q279" s="3">
        <v>30</v>
      </c>
      <c r="R279" s="3" t="s">
        <v>445</v>
      </c>
      <c r="S279" s="24" t="s">
        <v>446</v>
      </c>
      <c r="T279" s="4" t="s">
        <v>38</v>
      </c>
      <c r="U279" s="4">
        <v>0</v>
      </c>
      <c r="V279" s="3"/>
      <c r="W279" s="3" t="s">
        <v>116</v>
      </c>
      <c r="X279" s="3"/>
      <c r="Y279" s="3" t="s">
        <v>41</v>
      </c>
    </row>
    <row r="280" spans="1:25" x14ac:dyDescent="0.25">
      <c r="A280" s="19">
        <v>2025</v>
      </c>
      <c r="B280" s="3" t="s">
        <v>423</v>
      </c>
      <c r="C280" s="24" t="s">
        <v>747</v>
      </c>
      <c r="D280" s="3" t="s">
        <v>748</v>
      </c>
      <c r="E280" s="3" t="s">
        <v>426</v>
      </c>
      <c r="F280" s="3" t="str">
        <f>TEXT(Table1[[#This Row],[Workshop Date]], "mmmm")</f>
        <v>July</v>
      </c>
      <c r="G280" s="23">
        <v>45859</v>
      </c>
      <c r="H280" s="4" t="s">
        <v>29</v>
      </c>
      <c r="I280" s="3" t="s">
        <v>596</v>
      </c>
      <c r="J280" s="3" t="s">
        <v>211</v>
      </c>
      <c r="K280" s="3" t="s">
        <v>211</v>
      </c>
      <c r="L280" s="3" t="s">
        <v>229</v>
      </c>
      <c r="M280" s="3" t="s">
        <v>33</v>
      </c>
      <c r="N280" s="24" t="s">
        <v>749</v>
      </c>
      <c r="O280" s="3" t="s">
        <v>750</v>
      </c>
      <c r="P280" s="4">
        <v>1</v>
      </c>
      <c r="Q280" s="3">
        <v>45</v>
      </c>
      <c r="R280" s="26" t="s">
        <v>664</v>
      </c>
      <c r="S280" s="24" t="s">
        <v>446</v>
      </c>
      <c r="T280" s="4" t="s">
        <v>38</v>
      </c>
      <c r="U280" s="4">
        <v>0</v>
      </c>
      <c r="V280" s="3"/>
      <c r="W280" s="3" t="s">
        <v>229</v>
      </c>
      <c r="X280" s="3"/>
      <c r="Y280" s="3" t="s">
        <v>41</v>
      </c>
    </row>
    <row r="281" spans="1:25" x14ac:dyDescent="0.25">
      <c r="A281" s="19">
        <v>2025</v>
      </c>
      <c r="B281" s="3" t="s">
        <v>423</v>
      </c>
      <c r="C281" s="24" t="s">
        <v>751</v>
      </c>
      <c r="D281" s="3" t="s">
        <v>752</v>
      </c>
      <c r="E281" s="3" t="s">
        <v>426</v>
      </c>
      <c r="F281" s="3" t="str">
        <f>TEXT(Table1[[#This Row],[Workshop Date]], "mmmm")</f>
        <v>July</v>
      </c>
      <c r="G281" s="23">
        <v>45853</v>
      </c>
      <c r="H281" s="4" t="s">
        <v>29</v>
      </c>
      <c r="I281" s="3" t="s">
        <v>596</v>
      </c>
      <c r="J281" s="3" t="s">
        <v>49</v>
      </c>
      <c r="K281" s="3" t="s">
        <v>49</v>
      </c>
      <c r="L281" s="3" t="s">
        <v>116</v>
      </c>
      <c r="M281" s="3" t="s">
        <v>33</v>
      </c>
      <c r="N281" s="24" t="s">
        <v>753</v>
      </c>
      <c r="O281" s="3" t="s">
        <v>754</v>
      </c>
      <c r="P281" s="4">
        <v>1</v>
      </c>
      <c r="Q281" s="3">
        <v>45</v>
      </c>
      <c r="R281" s="26" t="s">
        <v>664</v>
      </c>
      <c r="S281" s="24" t="s">
        <v>446</v>
      </c>
      <c r="T281" s="4" t="s">
        <v>38</v>
      </c>
      <c r="U281" s="4">
        <v>0</v>
      </c>
      <c r="V281" s="3"/>
      <c r="W281" s="3" t="s">
        <v>116</v>
      </c>
      <c r="X281" s="3"/>
      <c r="Y281" s="3" t="s">
        <v>41</v>
      </c>
    </row>
    <row r="282" spans="1:25" x14ac:dyDescent="0.25">
      <c r="A282" s="19">
        <v>2025</v>
      </c>
      <c r="B282" s="3" t="s">
        <v>423</v>
      </c>
      <c r="C282" s="24" t="s">
        <v>751</v>
      </c>
      <c r="D282" s="3" t="s">
        <v>752</v>
      </c>
      <c r="E282" s="3" t="s">
        <v>426</v>
      </c>
      <c r="F282" s="3" t="str">
        <f>TEXT(Table1[[#This Row],[Workshop Date]], "mmmm")</f>
        <v>July</v>
      </c>
      <c r="G282" s="23">
        <v>45853</v>
      </c>
      <c r="H282" s="4" t="s">
        <v>29</v>
      </c>
      <c r="I282" s="3" t="s">
        <v>596</v>
      </c>
      <c r="J282" s="3" t="s">
        <v>49</v>
      </c>
      <c r="K282" s="3" t="s">
        <v>49</v>
      </c>
      <c r="L282" s="3" t="s">
        <v>455</v>
      </c>
      <c r="M282" s="3" t="s">
        <v>33</v>
      </c>
      <c r="N282" s="24" t="s">
        <v>753</v>
      </c>
      <c r="O282" s="3" t="s">
        <v>754</v>
      </c>
      <c r="P282" s="4">
        <v>1</v>
      </c>
      <c r="Q282" s="3">
        <v>45</v>
      </c>
      <c r="R282" s="26" t="s">
        <v>664</v>
      </c>
      <c r="S282" s="24" t="s">
        <v>446</v>
      </c>
      <c r="T282" s="4" t="s">
        <v>38</v>
      </c>
      <c r="U282" s="4">
        <v>0</v>
      </c>
      <c r="V282" s="3"/>
      <c r="W282" s="3" t="s">
        <v>455</v>
      </c>
      <c r="X282" s="3"/>
      <c r="Y282" s="3" t="s">
        <v>41</v>
      </c>
    </row>
    <row r="283" spans="1:25" x14ac:dyDescent="0.25">
      <c r="A283" s="19">
        <v>2025</v>
      </c>
      <c r="B283" s="3" t="s">
        <v>423</v>
      </c>
      <c r="C283" s="24" t="s">
        <v>747</v>
      </c>
      <c r="D283" s="3" t="s">
        <v>748</v>
      </c>
      <c r="E283" s="3" t="s">
        <v>426</v>
      </c>
      <c r="F283" s="3" t="str">
        <f>TEXT(Table1[[#This Row],[Workshop Date]], "mmmm")</f>
        <v>July</v>
      </c>
      <c r="G283" s="23">
        <v>45859</v>
      </c>
      <c r="H283" s="4" t="s">
        <v>29</v>
      </c>
      <c r="I283" s="3" t="s">
        <v>596</v>
      </c>
      <c r="J283" s="3" t="s">
        <v>49</v>
      </c>
      <c r="K283" s="3" t="s">
        <v>49</v>
      </c>
      <c r="L283" s="3" t="s">
        <v>308</v>
      </c>
      <c r="M283" s="3" t="s">
        <v>33</v>
      </c>
      <c r="N283" s="24" t="s">
        <v>749</v>
      </c>
      <c r="O283" s="3" t="s">
        <v>750</v>
      </c>
      <c r="P283" s="4">
        <v>1</v>
      </c>
      <c r="Q283" s="3">
        <v>45</v>
      </c>
      <c r="R283" s="26" t="s">
        <v>664</v>
      </c>
      <c r="S283" s="24" t="s">
        <v>446</v>
      </c>
      <c r="T283" s="4" t="s">
        <v>38</v>
      </c>
      <c r="U283" s="4">
        <v>0</v>
      </c>
      <c r="V283" s="3"/>
      <c r="W283" s="3" t="s">
        <v>308</v>
      </c>
      <c r="X283" s="3"/>
      <c r="Y283" s="3" t="s">
        <v>41</v>
      </c>
    </row>
    <row r="284" spans="1:25" x14ac:dyDescent="0.25">
      <c r="A284" s="19">
        <v>2025</v>
      </c>
      <c r="B284" s="3" t="s">
        <v>423</v>
      </c>
      <c r="C284" s="24" t="s">
        <v>747</v>
      </c>
      <c r="D284" s="3" t="s">
        <v>748</v>
      </c>
      <c r="E284" s="3" t="s">
        <v>426</v>
      </c>
      <c r="F284" s="3" t="str">
        <f>TEXT(Table1[[#This Row],[Workshop Date]], "mmmm")</f>
        <v>July</v>
      </c>
      <c r="G284" s="23">
        <v>45859</v>
      </c>
      <c r="H284" s="4" t="s">
        <v>29</v>
      </c>
      <c r="I284" s="3" t="s">
        <v>596</v>
      </c>
      <c r="J284" s="3" t="s">
        <v>49</v>
      </c>
      <c r="K284" s="3" t="s">
        <v>49</v>
      </c>
      <c r="L284" s="3" t="s">
        <v>455</v>
      </c>
      <c r="M284" s="3" t="s">
        <v>33</v>
      </c>
      <c r="N284" s="24" t="s">
        <v>749</v>
      </c>
      <c r="O284" s="3" t="s">
        <v>750</v>
      </c>
      <c r="P284" s="4">
        <v>1</v>
      </c>
      <c r="Q284" s="3">
        <v>45</v>
      </c>
      <c r="R284" s="26" t="s">
        <v>664</v>
      </c>
      <c r="S284" s="24" t="s">
        <v>446</v>
      </c>
      <c r="T284" s="4" t="s">
        <v>38</v>
      </c>
      <c r="U284" s="4">
        <v>0</v>
      </c>
      <c r="V284" s="3"/>
      <c r="W284" s="3" t="s">
        <v>455</v>
      </c>
      <c r="X284" s="3"/>
      <c r="Y284" s="3" t="s">
        <v>41</v>
      </c>
    </row>
    <row r="285" spans="1:25" x14ac:dyDescent="0.25">
      <c r="A285" s="19">
        <v>2025</v>
      </c>
      <c r="B285" s="3" t="s">
        <v>423</v>
      </c>
      <c r="C285" s="24" t="s">
        <v>744</v>
      </c>
      <c r="D285" s="3" t="s">
        <v>441</v>
      </c>
      <c r="E285" s="3" t="s">
        <v>426</v>
      </c>
      <c r="F285" s="3" t="str">
        <f>TEXT(Table1[[#This Row],[Workshop Date]], "mmmm")</f>
        <v>July</v>
      </c>
      <c r="G285" s="23">
        <v>45845</v>
      </c>
      <c r="H285" s="4" t="s">
        <v>29</v>
      </c>
      <c r="I285" s="3" t="s">
        <v>96</v>
      </c>
      <c r="J285" s="3" t="s">
        <v>103</v>
      </c>
      <c r="K285" s="3" t="s">
        <v>103</v>
      </c>
      <c r="L285" s="3" t="s">
        <v>447</v>
      </c>
      <c r="M285" s="3" t="s">
        <v>33</v>
      </c>
      <c r="N285" s="24" t="s">
        <v>745</v>
      </c>
      <c r="O285" s="3" t="s">
        <v>746</v>
      </c>
      <c r="P285" s="4">
        <v>1</v>
      </c>
      <c r="Q285" s="3">
        <v>30</v>
      </c>
      <c r="R285" s="3" t="s">
        <v>445</v>
      </c>
      <c r="S285" s="24" t="s">
        <v>446</v>
      </c>
      <c r="T285" s="4" t="s">
        <v>38</v>
      </c>
      <c r="U285" s="4">
        <v>0</v>
      </c>
      <c r="V285" s="3"/>
      <c r="W285" s="3" t="s">
        <v>447</v>
      </c>
      <c r="X285" s="3"/>
      <c r="Y285" s="3" t="s">
        <v>41</v>
      </c>
    </row>
    <row r="286" spans="1:25" x14ac:dyDescent="0.25">
      <c r="A286" s="19">
        <v>2025</v>
      </c>
      <c r="B286" s="3" t="s">
        <v>423</v>
      </c>
      <c r="C286" s="24" t="s">
        <v>744</v>
      </c>
      <c r="D286" s="3" t="s">
        <v>441</v>
      </c>
      <c r="E286" s="3" t="s">
        <v>426</v>
      </c>
      <c r="F286" s="3" t="str">
        <f>TEXT(Table1[[#This Row],[Workshop Date]], "mmmm")</f>
        <v>July</v>
      </c>
      <c r="G286" s="23">
        <v>45845</v>
      </c>
      <c r="H286" s="4" t="s">
        <v>29</v>
      </c>
      <c r="I286" s="3" t="s">
        <v>96</v>
      </c>
      <c r="J286" s="3" t="s">
        <v>236</v>
      </c>
      <c r="K286" s="3" t="s">
        <v>236</v>
      </c>
      <c r="L286" s="3" t="s">
        <v>314</v>
      </c>
      <c r="M286" s="3" t="s">
        <v>33</v>
      </c>
      <c r="N286" s="24" t="s">
        <v>745</v>
      </c>
      <c r="O286" s="3" t="s">
        <v>746</v>
      </c>
      <c r="P286" s="4">
        <v>1</v>
      </c>
      <c r="Q286" s="3">
        <v>30</v>
      </c>
      <c r="R286" s="3" t="s">
        <v>445</v>
      </c>
      <c r="S286" s="24" t="s">
        <v>446</v>
      </c>
      <c r="T286" s="4" t="s">
        <v>38</v>
      </c>
      <c r="U286" s="4">
        <v>0</v>
      </c>
      <c r="V286" s="3"/>
      <c r="W286" s="3" t="s">
        <v>314</v>
      </c>
      <c r="X286" s="3"/>
      <c r="Y286" s="3" t="s">
        <v>41</v>
      </c>
    </row>
    <row r="287" spans="1:25" x14ac:dyDescent="0.25">
      <c r="A287" s="19">
        <v>2025</v>
      </c>
      <c r="B287" s="3" t="s">
        <v>423</v>
      </c>
      <c r="C287" s="24" t="s">
        <v>744</v>
      </c>
      <c r="D287" s="3" t="s">
        <v>441</v>
      </c>
      <c r="E287" s="3" t="s">
        <v>426</v>
      </c>
      <c r="F287" s="3" t="str">
        <f>TEXT(Table1[[#This Row],[Workshop Date]], "mmmm")</f>
        <v>July</v>
      </c>
      <c r="G287" s="23">
        <v>45845</v>
      </c>
      <c r="H287" s="4" t="s">
        <v>29</v>
      </c>
      <c r="I287" s="3" t="s">
        <v>96</v>
      </c>
      <c r="J287" s="3" t="s">
        <v>67</v>
      </c>
      <c r="K287" s="3" t="s">
        <v>67</v>
      </c>
      <c r="L287" s="3" t="s">
        <v>67</v>
      </c>
      <c r="M287" s="3" t="s">
        <v>33</v>
      </c>
      <c r="N287" s="24" t="s">
        <v>745</v>
      </c>
      <c r="O287" s="3" t="s">
        <v>746</v>
      </c>
      <c r="P287" s="4">
        <v>1</v>
      </c>
      <c r="Q287" s="3">
        <v>30</v>
      </c>
      <c r="R287" s="3" t="s">
        <v>445</v>
      </c>
      <c r="S287" s="24" t="s">
        <v>446</v>
      </c>
      <c r="T287" s="4" t="s">
        <v>38</v>
      </c>
      <c r="U287" s="4">
        <v>0</v>
      </c>
      <c r="V287" s="3"/>
      <c r="W287" s="3" t="s">
        <v>67</v>
      </c>
      <c r="X287" s="3"/>
      <c r="Y287" s="3" t="s">
        <v>41</v>
      </c>
    </row>
    <row r="288" spans="1:25" x14ac:dyDescent="0.25">
      <c r="A288" s="19">
        <v>2025</v>
      </c>
      <c r="B288" s="3" t="s">
        <v>423</v>
      </c>
      <c r="C288" s="24" t="s">
        <v>755</v>
      </c>
      <c r="D288" s="3" t="s">
        <v>453</v>
      </c>
      <c r="E288" s="3" t="s">
        <v>454</v>
      </c>
      <c r="F288" s="3" t="str">
        <f>TEXT(Table1[[#This Row],[Workshop Date]], "mmmm")</f>
        <v>July</v>
      </c>
      <c r="G288" s="23">
        <v>45846</v>
      </c>
      <c r="H288" s="4" t="s">
        <v>29</v>
      </c>
      <c r="I288" s="3" t="s">
        <v>596</v>
      </c>
      <c r="J288" s="3" t="s">
        <v>49</v>
      </c>
      <c r="K288" s="3" t="s">
        <v>49</v>
      </c>
      <c r="L288" s="3" t="s">
        <v>455</v>
      </c>
      <c r="M288" s="3" t="s">
        <v>111</v>
      </c>
      <c r="N288" s="24" t="s">
        <v>694</v>
      </c>
      <c r="O288" s="3" t="s">
        <v>695</v>
      </c>
      <c r="P288" s="4">
        <v>1</v>
      </c>
      <c r="Q288" s="3">
        <v>60</v>
      </c>
      <c r="R288" s="3" t="s">
        <v>458</v>
      </c>
      <c r="S288" s="24" t="s">
        <v>446</v>
      </c>
      <c r="T288" s="4" t="s">
        <v>38</v>
      </c>
      <c r="U288" s="4">
        <v>0</v>
      </c>
      <c r="V288" s="3"/>
      <c r="W288" s="3" t="s">
        <v>455</v>
      </c>
      <c r="X288" s="3"/>
      <c r="Y288" s="4" t="s">
        <v>41</v>
      </c>
    </row>
    <row r="289" spans="1:25" x14ac:dyDescent="0.25">
      <c r="A289" s="19">
        <v>2025</v>
      </c>
      <c r="B289" s="3" t="s">
        <v>423</v>
      </c>
      <c r="C289" s="24" t="s">
        <v>756</v>
      </c>
      <c r="D289" s="3" t="s">
        <v>471</v>
      </c>
      <c r="E289" s="3" t="s">
        <v>454</v>
      </c>
      <c r="F289" s="3" t="str">
        <f>TEXT(Table1[[#This Row],[Workshop Date]], "mmmm")</f>
        <v>July</v>
      </c>
      <c r="G289" s="23">
        <v>45859</v>
      </c>
      <c r="H289" s="4" t="s">
        <v>29</v>
      </c>
      <c r="I289" s="3" t="s">
        <v>96</v>
      </c>
      <c r="J289" s="3" t="s">
        <v>49</v>
      </c>
      <c r="K289" s="3" t="s">
        <v>49</v>
      </c>
      <c r="L289" s="3" t="s">
        <v>455</v>
      </c>
      <c r="M289" s="3" t="s">
        <v>33</v>
      </c>
      <c r="N289" s="24" t="s">
        <v>757</v>
      </c>
      <c r="O289" s="3" t="s">
        <v>758</v>
      </c>
      <c r="P289" s="4">
        <v>1</v>
      </c>
      <c r="Q289" s="3">
        <v>75</v>
      </c>
      <c r="R289" s="3" t="s">
        <v>474</v>
      </c>
      <c r="S289" s="24" t="s">
        <v>759</v>
      </c>
      <c r="T289" s="4" t="s">
        <v>73</v>
      </c>
      <c r="U289" s="4">
        <v>8000</v>
      </c>
      <c r="V289" s="3"/>
      <c r="W289" s="3" t="s">
        <v>455</v>
      </c>
      <c r="X289" s="3"/>
      <c r="Y289" s="4" t="s">
        <v>41</v>
      </c>
    </row>
    <row r="290" spans="1:25" x14ac:dyDescent="0.25">
      <c r="A290" s="19">
        <v>2025</v>
      </c>
      <c r="B290" s="3" t="s">
        <v>423</v>
      </c>
      <c r="C290" s="24" t="s">
        <v>760</v>
      </c>
      <c r="D290" s="3" t="s">
        <v>600</v>
      </c>
      <c r="E290" s="3" t="s">
        <v>493</v>
      </c>
      <c r="F290" s="3" t="str">
        <f>TEXT(Table1[[#This Row],[Workshop Date]], "mmmm")</f>
        <v>July</v>
      </c>
      <c r="G290" s="23">
        <v>45853</v>
      </c>
      <c r="H290" s="4" t="s">
        <v>29</v>
      </c>
      <c r="I290" s="3" t="s">
        <v>96</v>
      </c>
      <c r="J290" s="3" t="s">
        <v>49</v>
      </c>
      <c r="K290" s="3" t="s">
        <v>49</v>
      </c>
      <c r="L290" s="3" t="s">
        <v>116</v>
      </c>
      <c r="M290" s="3" t="s">
        <v>33</v>
      </c>
      <c r="N290" s="24" t="s">
        <v>761</v>
      </c>
      <c r="O290" s="3" t="s">
        <v>762</v>
      </c>
      <c r="P290" s="4">
        <v>1</v>
      </c>
      <c r="Q290" s="3">
        <v>75</v>
      </c>
      <c r="R290" s="3" t="s">
        <v>497</v>
      </c>
      <c r="S290" s="24" t="s">
        <v>430</v>
      </c>
      <c r="T290" s="4" t="s">
        <v>38</v>
      </c>
      <c r="U290" s="4">
        <v>0</v>
      </c>
      <c r="V290" s="3"/>
      <c r="W290" s="3" t="s">
        <v>116</v>
      </c>
      <c r="X290" s="3"/>
      <c r="Y290" s="4" t="s">
        <v>207</v>
      </c>
    </row>
    <row r="291" spans="1:25" x14ac:dyDescent="0.25">
      <c r="A291" s="19">
        <v>2025</v>
      </c>
      <c r="B291" s="3" t="s">
        <v>423</v>
      </c>
      <c r="C291" s="24" t="s">
        <v>763</v>
      </c>
      <c r="D291" s="3" t="s">
        <v>764</v>
      </c>
      <c r="E291" s="3" t="s">
        <v>493</v>
      </c>
      <c r="F291" s="3" t="str">
        <f>TEXT(Table1[[#This Row],[Workshop Date]], "mmmm")</f>
        <v>July</v>
      </c>
      <c r="G291" s="23">
        <v>45853</v>
      </c>
      <c r="H291" s="4" t="s">
        <v>29</v>
      </c>
      <c r="I291" s="3" t="s">
        <v>596</v>
      </c>
      <c r="J291" s="3" t="s">
        <v>120</v>
      </c>
      <c r="K291" s="3" t="s">
        <v>120</v>
      </c>
      <c r="L291" s="3" t="s">
        <v>361</v>
      </c>
      <c r="M291" s="3" t="s">
        <v>33</v>
      </c>
      <c r="N291" s="24" t="s">
        <v>765</v>
      </c>
      <c r="O291" s="3" t="s">
        <v>766</v>
      </c>
      <c r="P291" s="4">
        <v>1</v>
      </c>
      <c r="Q291" s="3">
        <v>30</v>
      </c>
      <c r="R291" s="3" t="s">
        <v>497</v>
      </c>
      <c r="S291" s="24" t="s">
        <v>430</v>
      </c>
      <c r="T291" s="4" t="s">
        <v>38</v>
      </c>
      <c r="U291" s="4">
        <v>0</v>
      </c>
      <c r="V291" s="3"/>
      <c r="W291" s="3" t="s">
        <v>361</v>
      </c>
      <c r="X291" s="3"/>
      <c r="Y291" s="4" t="s">
        <v>41</v>
      </c>
    </row>
    <row r="292" spans="1:25" x14ac:dyDescent="0.25">
      <c r="A292" s="19">
        <v>2025</v>
      </c>
      <c r="B292" s="3" t="s">
        <v>423</v>
      </c>
      <c r="C292" s="24" t="s">
        <v>767</v>
      </c>
      <c r="D292" s="3" t="s">
        <v>425</v>
      </c>
      <c r="E292" s="3" t="s">
        <v>426</v>
      </c>
      <c r="F292" s="3" t="str">
        <f>TEXT(Table1[[#This Row],[Workshop Date]], "mmmm")</f>
        <v>July</v>
      </c>
      <c r="G292" s="23">
        <v>45846</v>
      </c>
      <c r="H292" s="4" t="s">
        <v>29</v>
      </c>
      <c r="I292" s="3" t="s">
        <v>30</v>
      </c>
      <c r="J292" s="3" t="s">
        <v>57</v>
      </c>
      <c r="K292" s="3" t="s">
        <v>57</v>
      </c>
      <c r="L292" s="3" t="s">
        <v>57</v>
      </c>
      <c r="M292" s="3" t="s">
        <v>33</v>
      </c>
      <c r="N292" s="24" t="s">
        <v>768</v>
      </c>
      <c r="O292" s="3" t="s">
        <v>769</v>
      </c>
      <c r="P292" s="4">
        <v>1</v>
      </c>
      <c r="Q292" s="3">
        <v>75</v>
      </c>
      <c r="R292" s="3" t="s">
        <v>437</v>
      </c>
      <c r="S292" s="24" t="s">
        <v>446</v>
      </c>
      <c r="T292" s="4" t="s">
        <v>38</v>
      </c>
      <c r="U292" s="4">
        <v>0</v>
      </c>
      <c r="V292" s="3"/>
      <c r="W292" s="3" t="s">
        <v>57</v>
      </c>
      <c r="X292" s="3"/>
      <c r="Y292" s="4" t="s">
        <v>41</v>
      </c>
    </row>
    <row r="293" spans="1:25" x14ac:dyDescent="0.25">
      <c r="A293" s="19">
        <v>2025</v>
      </c>
      <c r="B293" s="3" t="s">
        <v>423</v>
      </c>
      <c r="C293" s="24" t="s">
        <v>770</v>
      </c>
      <c r="D293" s="3" t="s">
        <v>425</v>
      </c>
      <c r="E293" s="3" t="s">
        <v>426</v>
      </c>
      <c r="F293" s="3" t="str">
        <f>TEXT(Table1[[#This Row],[Workshop Date]], "mmmm")</f>
        <v>July</v>
      </c>
      <c r="G293" s="23">
        <v>45856</v>
      </c>
      <c r="H293" s="4" t="s">
        <v>29</v>
      </c>
      <c r="I293" s="3" t="s">
        <v>40</v>
      </c>
      <c r="J293" s="3" t="s">
        <v>57</v>
      </c>
      <c r="K293" s="3" t="s">
        <v>57</v>
      </c>
      <c r="L293" s="3" t="s">
        <v>57</v>
      </c>
      <c r="M293" s="3" t="s">
        <v>33</v>
      </c>
      <c r="N293" s="24" t="s">
        <v>503</v>
      </c>
      <c r="O293" s="3" t="s">
        <v>504</v>
      </c>
      <c r="P293" s="4">
        <v>1</v>
      </c>
      <c r="Q293" s="3">
        <v>45</v>
      </c>
      <c r="R293" s="3" t="s">
        <v>429</v>
      </c>
      <c r="S293" s="24" t="s">
        <v>430</v>
      </c>
      <c r="T293" s="4" t="s">
        <v>38</v>
      </c>
      <c r="U293" s="4">
        <v>0</v>
      </c>
      <c r="V293" s="3"/>
      <c r="W293" s="3" t="s">
        <v>57</v>
      </c>
      <c r="X293" s="3"/>
      <c r="Y293" s="4" t="s">
        <v>41</v>
      </c>
    </row>
    <row r="294" spans="1:25" x14ac:dyDescent="0.25">
      <c r="A294" s="19">
        <v>2025</v>
      </c>
      <c r="B294" s="3" t="s">
        <v>423</v>
      </c>
      <c r="C294" s="24" t="s">
        <v>771</v>
      </c>
      <c r="D294" s="3" t="s">
        <v>752</v>
      </c>
      <c r="E294" s="3" t="s">
        <v>426</v>
      </c>
      <c r="F294" s="3" t="str">
        <f>TEXT(Table1[[#This Row],[Workshop Date]], "mmmm")</f>
        <v>July</v>
      </c>
      <c r="G294" s="23">
        <v>45853</v>
      </c>
      <c r="H294" s="4" t="s">
        <v>29</v>
      </c>
      <c r="I294" s="3" t="s">
        <v>596</v>
      </c>
      <c r="J294" s="3" t="s">
        <v>211</v>
      </c>
      <c r="K294" s="3" t="s">
        <v>211</v>
      </c>
      <c r="L294" s="3" t="s">
        <v>229</v>
      </c>
      <c r="M294" s="3" t="s">
        <v>33</v>
      </c>
      <c r="N294" s="24" t="s">
        <v>772</v>
      </c>
      <c r="O294" s="3" t="s">
        <v>773</v>
      </c>
      <c r="P294" s="4">
        <v>1</v>
      </c>
      <c r="Q294" s="3">
        <v>45</v>
      </c>
      <c r="R294" s="26" t="s">
        <v>664</v>
      </c>
      <c r="S294" s="24" t="s">
        <v>446</v>
      </c>
      <c r="T294" s="4" t="s">
        <v>38</v>
      </c>
      <c r="U294" s="4">
        <v>0</v>
      </c>
      <c r="V294" s="3"/>
      <c r="W294" s="3" t="s">
        <v>229</v>
      </c>
      <c r="X294" s="3"/>
      <c r="Y294" s="4" t="s">
        <v>41</v>
      </c>
    </row>
    <row r="295" spans="1:25" x14ac:dyDescent="0.25">
      <c r="A295" s="19">
        <v>2025</v>
      </c>
      <c r="B295" s="3" t="s">
        <v>423</v>
      </c>
      <c r="C295" s="24" t="s">
        <v>771</v>
      </c>
      <c r="D295" s="3" t="s">
        <v>752</v>
      </c>
      <c r="E295" s="3" t="s">
        <v>426</v>
      </c>
      <c r="F295" s="3" t="str">
        <f>TEXT(Table1[[#This Row],[Workshop Date]], "mmmm")</f>
        <v>July</v>
      </c>
      <c r="G295" s="23">
        <v>45853</v>
      </c>
      <c r="H295" s="4" t="s">
        <v>29</v>
      </c>
      <c r="I295" s="3" t="s">
        <v>596</v>
      </c>
      <c r="J295" s="3" t="s">
        <v>438</v>
      </c>
      <c r="K295" s="3" t="s">
        <v>438</v>
      </c>
      <c r="L295" s="3" t="s">
        <v>439</v>
      </c>
      <c r="M295" s="3" t="s">
        <v>33</v>
      </c>
      <c r="N295" s="24" t="s">
        <v>772</v>
      </c>
      <c r="O295" s="3" t="s">
        <v>773</v>
      </c>
      <c r="P295" s="4">
        <v>1</v>
      </c>
      <c r="Q295" s="3">
        <v>45</v>
      </c>
      <c r="R295" s="26" t="s">
        <v>664</v>
      </c>
      <c r="S295" s="24" t="s">
        <v>446</v>
      </c>
      <c r="T295" s="4" t="s">
        <v>38</v>
      </c>
      <c r="U295" s="4">
        <v>0</v>
      </c>
      <c r="V295" s="3"/>
      <c r="W295" s="3" t="s">
        <v>439</v>
      </c>
      <c r="X295" s="3"/>
      <c r="Y295" s="4" t="s">
        <v>41</v>
      </c>
    </row>
    <row r="296" spans="1:25" x14ac:dyDescent="0.25">
      <c r="A296" s="19">
        <v>2025</v>
      </c>
      <c r="B296" s="3" t="s">
        <v>423</v>
      </c>
      <c r="C296" s="24" t="s">
        <v>774</v>
      </c>
      <c r="D296" s="3" t="s">
        <v>425</v>
      </c>
      <c r="E296" s="3" t="s">
        <v>426</v>
      </c>
      <c r="F296" s="3" t="str">
        <f>TEXT(Table1[[#This Row],[Workshop Date]], "mmmm")</f>
        <v>July</v>
      </c>
      <c r="G296" s="23">
        <v>45856</v>
      </c>
      <c r="H296" s="4" t="s">
        <v>29</v>
      </c>
      <c r="I296" s="3" t="s">
        <v>40</v>
      </c>
      <c r="J296" s="3" t="s">
        <v>57</v>
      </c>
      <c r="K296" s="3" t="s">
        <v>57</v>
      </c>
      <c r="L296" s="3" t="s">
        <v>57</v>
      </c>
      <c r="M296" s="3" t="s">
        <v>33</v>
      </c>
      <c r="N296" s="24" t="s">
        <v>503</v>
      </c>
      <c r="O296" s="3" t="s">
        <v>504</v>
      </c>
      <c r="P296" s="4">
        <v>1</v>
      </c>
      <c r="Q296" s="3">
        <v>45</v>
      </c>
      <c r="R296" s="3" t="s">
        <v>429</v>
      </c>
      <c r="S296" s="24" t="s">
        <v>446</v>
      </c>
      <c r="T296" s="4" t="s">
        <v>38</v>
      </c>
      <c r="U296" s="4">
        <v>0</v>
      </c>
      <c r="V296" s="3"/>
      <c r="W296" s="3" t="s">
        <v>57</v>
      </c>
      <c r="X296" s="3"/>
      <c r="Y296" s="4" t="s">
        <v>41</v>
      </c>
    </row>
    <row r="297" spans="1:25" x14ac:dyDescent="0.25">
      <c r="A297" s="19">
        <v>2025</v>
      </c>
      <c r="B297" s="3" t="s">
        <v>423</v>
      </c>
      <c r="C297" s="24" t="s">
        <v>775</v>
      </c>
      <c r="D297" s="3" t="s">
        <v>425</v>
      </c>
      <c r="E297" s="3" t="s">
        <v>426</v>
      </c>
      <c r="F297" s="3" t="str">
        <f>TEXT(Table1[[#This Row],[Workshop Date]], "mmmm")</f>
        <v>July</v>
      </c>
      <c r="G297" s="23">
        <v>45861</v>
      </c>
      <c r="H297" s="4" t="s">
        <v>29</v>
      </c>
      <c r="I297" s="3" t="s">
        <v>40</v>
      </c>
      <c r="J297" s="3" t="s">
        <v>57</v>
      </c>
      <c r="K297" s="3" t="s">
        <v>57</v>
      </c>
      <c r="L297" s="3" t="s">
        <v>57</v>
      </c>
      <c r="M297" s="3" t="s">
        <v>33</v>
      </c>
      <c r="N297" s="24" t="s">
        <v>503</v>
      </c>
      <c r="O297" s="3" t="s">
        <v>776</v>
      </c>
      <c r="P297" s="4">
        <v>1</v>
      </c>
      <c r="Q297" s="3">
        <v>45</v>
      </c>
      <c r="R297" s="3" t="s">
        <v>429</v>
      </c>
      <c r="S297" s="24" t="s">
        <v>430</v>
      </c>
      <c r="T297" s="4" t="s">
        <v>38</v>
      </c>
      <c r="U297" s="4">
        <v>0</v>
      </c>
      <c r="V297" s="3"/>
      <c r="W297" s="3" t="s">
        <v>57</v>
      </c>
      <c r="X297" s="3"/>
      <c r="Y297" s="4" t="s">
        <v>41</v>
      </c>
    </row>
    <row r="298" spans="1:25" x14ac:dyDescent="0.25">
      <c r="A298" s="19">
        <v>2025</v>
      </c>
      <c r="B298" s="3" t="s">
        <v>423</v>
      </c>
      <c r="C298" s="24" t="s">
        <v>777</v>
      </c>
      <c r="D298" s="3" t="s">
        <v>574</v>
      </c>
      <c r="E298" s="3" t="s">
        <v>426</v>
      </c>
      <c r="F298" s="3" t="str">
        <f>TEXT(Table1[[#This Row],[Workshop Date]], "mmmm")</f>
        <v>July</v>
      </c>
      <c r="G298" s="23">
        <v>45868</v>
      </c>
      <c r="H298" s="4" t="s">
        <v>29</v>
      </c>
      <c r="I298" s="3" t="s">
        <v>30</v>
      </c>
      <c r="J298" s="3" t="s">
        <v>49</v>
      </c>
      <c r="K298" s="3" t="s">
        <v>49</v>
      </c>
      <c r="L298" s="3" t="s">
        <v>455</v>
      </c>
      <c r="M298" s="3" t="s">
        <v>33</v>
      </c>
      <c r="N298" s="24" t="s">
        <v>586</v>
      </c>
      <c r="O298" s="3" t="s">
        <v>778</v>
      </c>
      <c r="P298" s="4">
        <v>1</v>
      </c>
      <c r="Q298" s="3">
        <v>60</v>
      </c>
      <c r="R298" s="3" t="s">
        <v>523</v>
      </c>
      <c r="S298" s="24" t="s">
        <v>446</v>
      </c>
      <c r="T298" s="4" t="s">
        <v>38</v>
      </c>
      <c r="U298" s="4">
        <v>0</v>
      </c>
      <c r="V298" s="3"/>
      <c r="W298" s="3" t="s">
        <v>455</v>
      </c>
      <c r="X298" s="4"/>
      <c r="Y298" s="3" t="s">
        <v>41</v>
      </c>
    </row>
    <row r="299" spans="1:25" x14ac:dyDescent="0.25">
      <c r="A299" s="19">
        <v>2025</v>
      </c>
      <c r="B299" s="3" t="s">
        <v>423</v>
      </c>
      <c r="C299" s="24" t="s">
        <v>779</v>
      </c>
      <c r="D299" s="3" t="s">
        <v>563</v>
      </c>
      <c r="E299" s="3" t="s">
        <v>426</v>
      </c>
      <c r="F299" s="3" t="str">
        <f>TEXT(Table1[[#This Row],[Workshop Date]], "mmmm")</f>
        <v>July</v>
      </c>
      <c r="G299" s="23">
        <v>45861</v>
      </c>
      <c r="H299" s="4" t="s">
        <v>29</v>
      </c>
      <c r="I299" s="3" t="s">
        <v>596</v>
      </c>
      <c r="J299" s="3" t="s">
        <v>57</v>
      </c>
      <c r="K299" s="3" t="s">
        <v>57</v>
      </c>
      <c r="L299" s="3" t="s">
        <v>57</v>
      </c>
      <c r="M299" s="3" t="s">
        <v>111</v>
      </c>
      <c r="N299" s="24" t="s">
        <v>780</v>
      </c>
      <c r="O299" s="3" t="s">
        <v>781</v>
      </c>
      <c r="P299" s="4">
        <v>1</v>
      </c>
      <c r="Q299" s="3">
        <v>75</v>
      </c>
      <c r="R299" s="3" t="s">
        <v>566</v>
      </c>
      <c r="S299" s="24" t="s">
        <v>446</v>
      </c>
      <c r="T299" s="4" t="s">
        <v>38</v>
      </c>
      <c r="U299" s="4">
        <v>0</v>
      </c>
      <c r="V299" s="3"/>
      <c r="W299" s="3" t="s">
        <v>57</v>
      </c>
      <c r="X299" s="4"/>
      <c r="Y299" s="3" t="s">
        <v>41</v>
      </c>
    </row>
    <row r="300" spans="1:25" x14ac:dyDescent="0.25">
      <c r="A300" s="19">
        <v>2025</v>
      </c>
      <c r="B300" s="3" t="s">
        <v>423</v>
      </c>
      <c r="C300" s="24" t="s">
        <v>782</v>
      </c>
      <c r="D300" s="3" t="s">
        <v>441</v>
      </c>
      <c r="E300" s="3" t="s">
        <v>426</v>
      </c>
      <c r="F300" s="3" t="str">
        <f>TEXT(Table1[[#This Row],[Workshop Date]], "mmmm")</f>
        <v>July</v>
      </c>
      <c r="G300" s="23">
        <v>45868</v>
      </c>
      <c r="H300" s="4" t="s">
        <v>29</v>
      </c>
      <c r="I300" s="3" t="s">
        <v>48</v>
      </c>
      <c r="J300" s="3" t="s">
        <v>120</v>
      </c>
      <c r="K300" s="3" t="s">
        <v>120</v>
      </c>
      <c r="L300" s="3" t="s">
        <v>361</v>
      </c>
      <c r="M300" s="3" t="s">
        <v>33</v>
      </c>
      <c r="N300" s="24" t="s">
        <v>783</v>
      </c>
      <c r="O300" s="3" t="s">
        <v>784</v>
      </c>
      <c r="P300" s="4">
        <v>1</v>
      </c>
      <c r="Q300" s="3">
        <v>75</v>
      </c>
      <c r="R300" s="3" t="s">
        <v>523</v>
      </c>
      <c r="S300" s="24" t="s">
        <v>446</v>
      </c>
      <c r="T300" s="4" t="s">
        <v>38</v>
      </c>
      <c r="U300" s="4">
        <v>0</v>
      </c>
      <c r="V300" s="3"/>
      <c r="W300" s="3" t="s">
        <v>361</v>
      </c>
      <c r="X300" s="4"/>
      <c r="Y300" s="3" t="s">
        <v>41</v>
      </c>
    </row>
    <row r="301" spans="1:25" x14ac:dyDescent="0.25">
      <c r="A301" s="19">
        <v>2025</v>
      </c>
      <c r="B301" s="3" t="s">
        <v>423</v>
      </c>
      <c r="C301" s="24" t="s">
        <v>785</v>
      </c>
      <c r="D301" s="3" t="s">
        <v>441</v>
      </c>
      <c r="E301" s="3" t="s">
        <v>426</v>
      </c>
      <c r="F301" s="3" t="str">
        <f>TEXT(Table1[[#This Row],[Workshop Date]], "mmmm")</f>
        <v>July</v>
      </c>
      <c r="G301" s="23">
        <v>45840</v>
      </c>
      <c r="H301" s="4" t="s">
        <v>29</v>
      </c>
      <c r="I301" s="3" t="s">
        <v>596</v>
      </c>
      <c r="J301" s="3" t="s">
        <v>120</v>
      </c>
      <c r="K301" s="3" t="s">
        <v>120</v>
      </c>
      <c r="L301" s="3" t="s">
        <v>361</v>
      </c>
      <c r="M301" s="3" t="s">
        <v>33</v>
      </c>
      <c r="N301" s="24" t="s">
        <v>786</v>
      </c>
      <c r="O301" s="3" t="s">
        <v>787</v>
      </c>
      <c r="P301" s="4">
        <v>1</v>
      </c>
      <c r="Q301" s="3">
        <v>75</v>
      </c>
      <c r="R301" s="3" t="s">
        <v>523</v>
      </c>
      <c r="S301" s="24" t="s">
        <v>446</v>
      </c>
      <c r="T301" s="4" t="s">
        <v>38</v>
      </c>
      <c r="U301" s="4">
        <v>0</v>
      </c>
      <c r="V301" s="3"/>
      <c r="W301" s="3" t="s">
        <v>361</v>
      </c>
      <c r="X301" s="3"/>
      <c r="Y301" s="4" t="s">
        <v>41</v>
      </c>
    </row>
    <row r="302" spans="1:25" x14ac:dyDescent="0.25">
      <c r="A302" s="19">
        <v>2025</v>
      </c>
      <c r="B302" s="3" t="s">
        <v>423</v>
      </c>
      <c r="C302" s="24" t="s">
        <v>756</v>
      </c>
      <c r="D302" s="3" t="s">
        <v>471</v>
      </c>
      <c r="E302" s="3" t="s">
        <v>454</v>
      </c>
      <c r="F302" s="3" t="str">
        <f>TEXT(Table1[[#This Row],[Workshop Date]], "mmmm")</f>
        <v>July</v>
      </c>
      <c r="G302" s="23">
        <v>45859</v>
      </c>
      <c r="H302" s="4" t="s">
        <v>29</v>
      </c>
      <c r="I302" s="3" t="s">
        <v>96</v>
      </c>
      <c r="J302" s="3" t="s">
        <v>788</v>
      </c>
      <c r="K302" s="3" t="s">
        <v>788</v>
      </c>
      <c r="L302" s="3" t="s">
        <v>789</v>
      </c>
      <c r="M302" s="3" t="s">
        <v>33</v>
      </c>
      <c r="N302" s="24" t="s">
        <v>757</v>
      </c>
      <c r="O302" s="3" t="s">
        <v>758</v>
      </c>
      <c r="P302" s="4">
        <v>1</v>
      </c>
      <c r="Q302" s="3">
        <v>75</v>
      </c>
      <c r="R302" s="3" t="s">
        <v>474</v>
      </c>
      <c r="S302" s="24" t="s">
        <v>759</v>
      </c>
      <c r="T302" s="4" t="s">
        <v>73</v>
      </c>
      <c r="U302" s="4">
        <v>8000</v>
      </c>
      <c r="V302" s="3"/>
      <c r="W302" s="3" t="s">
        <v>789</v>
      </c>
      <c r="X302" s="3"/>
      <c r="Y302" s="4" t="s">
        <v>41</v>
      </c>
    </row>
    <row r="303" spans="1:25" x14ac:dyDescent="0.25">
      <c r="A303" s="19">
        <v>2025</v>
      </c>
      <c r="B303" s="3" t="s">
        <v>423</v>
      </c>
      <c r="C303" s="24" t="s">
        <v>790</v>
      </c>
      <c r="D303" s="3" t="s">
        <v>425</v>
      </c>
      <c r="E303" s="3" t="s">
        <v>426</v>
      </c>
      <c r="F303" s="3" t="str">
        <f>TEXT(Table1[[#This Row],[Workshop Date]], "mmmm")</f>
        <v>July</v>
      </c>
      <c r="G303" s="23">
        <v>45840</v>
      </c>
      <c r="H303" s="4" t="s">
        <v>29</v>
      </c>
      <c r="I303" s="3" t="s">
        <v>596</v>
      </c>
      <c r="J303" s="3" t="s">
        <v>120</v>
      </c>
      <c r="K303" s="3" t="s">
        <v>120</v>
      </c>
      <c r="L303" s="3" t="s">
        <v>361</v>
      </c>
      <c r="M303" s="3" t="s">
        <v>33</v>
      </c>
      <c r="N303" s="24" t="s">
        <v>791</v>
      </c>
      <c r="O303" s="3" t="s">
        <v>792</v>
      </c>
      <c r="P303" s="4">
        <v>1</v>
      </c>
      <c r="Q303" s="3">
        <v>45</v>
      </c>
      <c r="R303" s="3" t="s">
        <v>429</v>
      </c>
      <c r="S303" s="24" t="s">
        <v>430</v>
      </c>
      <c r="T303" s="4" t="s">
        <v>38</v>
      </c>
      <c r="U303" s="4">
        <v>0</v>
      </c>
      <c r="V303" s="3"/>
      <c r="W303" s="3" t="s">
        <v>361</v>
      </c>
      <c r="X303" s="3"/>
      <c r="Y303" s="4" t="s">
        <v>41</v>
      </c>
    </row>
    <row r="304" spans="1:25" x14ac:dyDescent="0.25">
      <c r="A304" s="19">
        <v>2025</v>
      </c>
      <c r="B304" s="3" t="s">
        <v>423</v>
      </c>
      <c r="C304" s="24" t="s">
        <v>793</v>
      </c>
      <c r="D304" s="3" t="s">
        <v>425</v>
      </c>
      <c r="E304" s="3" t="s">
        <v>426</v>
      </c>
      <c r="F304" s="3" t="str">
        <f>TEXT(Table1[[#This Row],[Workshop Date]], "mmmm")</f>
        <v>July</v>
      </c>
      <c r="G304" s="23">
        <v>45861</v>
      </c>
      <c r="H304" s="4" t="s">
        <v>29</v>
      </c>
      <c r="I304" s="3" t="s">
        <v>596</v>
      </c>
      <c r="J304" s="3" t="s">
        <v>31</v>
      </c>
      <c r="K304" s="3" t="s">
        <v>31</v>
      </c>
      <c r="L304" s="3" t="s">
        <v>144</v>
      </c>
      <c r="M304" s="3" t="s">
        <v>33</v>
      </c>
      <c r="N304" s="24" t="s">
        <v>794</v>
      </c>
      <c r="O304" s="3" t="s">
        <v>795</v>
      </c>
      <c r="P304" s="4">
        <v>1</v>
      </c>
      <c r="Q304" s="3">
        <v>45</v>
      </c>
      <c r="R304" s="3" t="s">
        <v>429</v>
      </c>
      <c r="S304" s="24" t="s">
        <v>430</v>
      </c>
      <c r="T304" s="4" t="s">
        <v>38</v>
      </c>
      <c r="U304" s="4">
        <v>0</v>
      </c>
      <c r="V304" s="3"/>
      <c r="W304" s="3" t="s">
        <v>144</v>
      </c>
      <c r="X304" s="4"/>
      <c r="Y304" s="3" t="s">
        <v>41</v>
      </c>
    </row>
    <row r="305" spans="1:25" x14ac:dyDescent="0.25">
      <c r="A305" s="19">
        <v>2025</v>
      </c>
      <c r="B305" s="3" t="s">
        <v>423</v>
      </c>
      <c r="C305" s="24" t="s">
        <v>796</v>
      </c>
      <c r="D305" s="3" t="s">
        <v>574</v>
      </c>
      <c r="E305" s="3" t="s">
        <v>426</v>
      </c>
      <c r="F305" s="3" t="str">
        <f>TEXT(Table1[[#This Row],[Workshop Date]], "mmmm")</f>
        <v>July</v>
      </c>
      <c r="G305" s="23">
        <v>45868</v>
      </c>
      <c r="H305" s="24" t="s">
        <v>442</v>
      </c>
      <c r="I305" s="3" t="s">
        <v>30</v>
      </c>
      <c r="J305" s="3" t="s">
        <v>57</v>
      </c>
      <c r="K305" s="3" t="s">
        <v>57</v>
      </c>
      <c r="L305" s="3" t="s">
        <v>57</v>
      </c>
      <c r="M305" s="3" t="s">
        <v>33</v>
      </c>
      <c r="N305" s="24" t="s">
        <v>797</v>
      </c>
      <c r="O305" s="3" t="s">
        <v>798</v>
      </c>
      <c r="P305" s="4">
        <v>1</v>
      </c>
      <c r="Q305" s="3">
        <v>75</v>
      </c>
      <c r="R305" s="3" t="s">
        <v>523</v>
      </c>
      <c r="S305" s="24" t="s">
        <v>446</v>
      </c>
      <c r="T305" s="4" t="s">
        <v>38</v>
      </c>
      <c r="U305" s="4">
        <v>0</v>
      </c>
      <c r="V305" s="3"/>
      <c r="W305" s="3" t="s">
        <v>57</v>
      </c>
      <c r="X305" s="4"/>
      <c r="Y305" s="3" t="s">
        <v>207</v>
      </c>
    </row>
    <row r="306" spans="1:25" x14ac:dyDescent="0.25">
      <c r="A306" s="19">
        <v>2025</v>
      </c>
      <c r="B306" s="3" t="s">
        <v>423</v>
      </c>
      <c r="C306" s="24" t="s">
        <v>799</v>
      </c>
      <c r="D306" s="3" t="s">
        <v>800</v>
      </c>
      <c r="E306" s="3" t="s">
        <v>426</v>
      </c>
      <c r="F306" s="3" t="str">
        <f>TEXT(Table1[[#This Row],[Workshop Date]], "mmmm")</f>
        <v>July</v>
      </c>
      <c r="G306" s="23">
        <v>45859</v>
      </c>
      <c r="H306" s="4" t="s">
        <v>29</v>
      </c>
      <c r="I306" s="3" t="s">
        <v>596</v>
      </c>
      <c r="J306" s="3" t="s">
        <v>120</v>
      </c>
      <c r="K306" s="3" t="s">
        <v>120</v>
      </c>
      <c r="L306" s="3" t="s">
        <v>361</v>
      </c>
      <c r="M306" s="3" t="s">
        <v>33</v>
      </c>
      <c r="N306" s="24" t="s">
        <v>801</v>
      </c>
      <c r="O306" s="3" t="s">
        <v>802</v>
      </c>
      <c r="P306" s="4">
        <v>1</v>
      </c>
      <c r="Q306" s="3">
        <v>30</v>
      </c>
      <c r="R306" s="26" t="s">
        <v>664</v>
      </c>
      <c r="S306" s="24" t="s">
        <v>446</v>
      </c>
      <c r="T306" s="4" t="s">
        <v>38</v>
      </c>
      <c r="U306" s="4">
        <v>0</v>
      </c>
      <c r="V306" s="3"/>
      <c r="W306" s="3" t="s">
        <v>361</v>
      </c>
      <c r="X306" s="3"/>
      <c r="Y306" s="4" t="s">
        <v>41</v>
      </c>
    </row>
    <row r="307" spans="1:25" x14ac:dyDescent="0.25">
      <c r="A307" s="19">
        <v>2025</v>
      </c>
      <c r="B307" s="3" t="s">
        <v>423</v>
      </c>
      <c r="C307" s="24" t="s">
        <v>771</v>
      </c>
      <c r="D307" s="3" t="s">
        <v>752</v>
      </c>
      <c r="E307" s="3" t="s">
        <v>426</v>
      </c>
      <c r="F307" s="3" t="str">
        <f>TEXT(Table1[[#This Row],[Workshop Date]], "mmmm")</f>
        <v>July</v>
      </c>
      <c r="G307" s="23">
        <v>45853</v>
      </c>
      <c r="H307" s="4" t="s">
        <v>29</v>
      </c>
      <c r="I307" s="3" t="s">
        <v>596</v>
      </c>
      <c r="J307" s="3" t="s">
        <v>49</v>
      </c>
      <c r="K307" s="3" t="s">
        <v>49</v>
      </c>
      <c r="L307" s="3" t="s">
        <v>308</v>
      </c>
      <c r="M307" s="3" t="s">
        <v>33</v>
      </c>
      <c r="N307" s="24" t="s">
        <v>772</v>
      </c>
      <c r="O307" s="3" t="s">
        <v>773</v>
      </c>
      <c r="P307" s="4">
        <v>1</v>
      </c>
      <c r="Q307" s="3">
        <v>45</v>
      </c>
      <c r="R307" s="26" t="s">
        <v>664</v>
      </c>
      <c r="S307" s="24" t="s">
        <v>446</v>
      </c>
      <c r="T307" s="4" t="s">
        <v>38</v>
      </c>
      <c r="U307" s="4">
        <v>0</v>
      </c>
      <c r="V307" s="3"/>
      <c r="W307" s="3" t="s">
        <v>308</v>
      </c>
      <c r="X307" s="3"/>
      <c r="Y307" s="4" t="s">
        <v>41</v>
      </c>
    </row>
    <row r="308" spans="1:25" x14ac:dyDescent="0.25">
      <c r="A308" s="19">
        <v>2025</v>
      </c>
      <c r="B308" s="3" t="s">
        <v>423</v>
      </c>
      <c r="C308" s="24" t="s">
        <v>771</v>
      </c>
      <c r="D308" s="3" t="s">
        <v>752</v>
      </c>
      <c r="E308" s="3" t="s">
        <v>426</v>
      </c>
      <c r="F308" s="3" t="str">
        <f>TEXT(Table1[[#This Row],[Workshop Date]], "mmmm")</f>
        <v>July</v>
      </c>
      <c r="G308" s="23">
        <v>45853</v>
      </c>
      <c r="H308" s="4" t="s">
        <v>29</v>
      </c>
      <c r="I308" s="3" t="s">
        <v>596</v>
      </c>
      <c r="J308" s="3" t="s">
        <v>49</v>
      </c>
      <c r="K308" s="3" t="s">
        <v>49</v>
      </c>
      <c r="L308" s="3" t="s">
        <v>455</v>
      </c>
      <c r="M308" s="3" t="s">
        <v>33</v>
      </c>
      <c r="N308" s="24" t="s">
        <v>772</v>
      </c>
      <c r="O308" s="3" t="s">
        <v>773</v>
      </c>
      <c r="P308" s="4">
        <v>1</v>
      </c>
      <c r="Q308" s="3">
        <v>45</v>
      </c>
      <c r="R308" s="26" t="s">
        <v>664</v>
      </c>
      <c r="S308" s="24" t="s">
        <v>446</v>
      </c>
      <c r="T308" s="4" t="s">
        <v>38</v>
      </c>
      <c r="U308" s="4">
        <v>0</v>
      </c>
      <c r="V308" s="3"/>
      <c r="W308" s="3" t="s">
        <v>455</v>
      </c>
      <c r="X308" s="3"/>
      <c r="Y308" s="4" t="s">
        <v>41</v>
      </c>
    </row>
    <row r="309" spans="1:25" x14ac:dyDescent="0.25">
      <c r="A309" s="19">
        <v>2025</v>
      </c>
      <c r="B309" s="3" t="s">
        <v>423</v>
      </c>
      <c r="C309" s="24" t="s">
        <v>803</v>
      </c>
      <c r="D309" s="3" t="s">
        <v>441</v>
      </c>
      <c r="E309" s="3" t="s">
        <v>426</v>
      </c>
      <c r="F309" s="3" t="str">
        <f>TEXT(Table1[[#This Row],[Workshop Date]], "mmmm")</f>
        <v>July</v>
      </c>
      <c r="G309" s="23">
        <v>45868</v>
      </c>
      <c r="H309" s="24" t="s">
        <v>442</v>
      </c>
      <c r="I309" s="3" t="s">
        <v>541</v>
      </c>
      <c r="J309" s="3" t="s">
        <v>57</v>
      </c>
      <c r="K309" s="3" t="s">
        <v>57</v>
      </c>
      <c r="L309" s="3" t="s">
        <v>57</v>
      </c>
      <c r="M309" s="3" t="s">
        <v>33</v>
      </c>
      <c r="N309" s="24" t="s">
        <v>804</v>
      </c>
      <c r="O309" s="3" t="s">
        <v>805</v>
      </c>
      <c r="P309" s="4">
        <v>1</v>
      </c>
      <c r="Q309" s="3">
        <v>75</v>
      </c>
      <c r="R309" s="3" t="s">
        <v>523</v>
      </c>
      <c r="S309" s="24" t="s">
        <v>446</v>
      </c>
      <c r="T309" s="4" t="s">
        <v>38</v>
      </c>
      <c r="U309" s="4">
        <v>0</v>
      </c>
      <c r="V309" s="3"/>
      <c r="W309" s="3" t="s">
        <v>57</v>
      </c>
      <c r="X309" s="4"/>
      <c r="Y309" s="3" t="s">
        <v>207</v>
      </c>
    </row>
    <row r="310" spans="1:25" x14ac:dyDescent="0.25">
      <c r="A310" s="19">
        <v>2025</v>
      </c>
      <c r="B310" s="3" t="s">
        <v>423</v>
      </c>
      <c r="C310" s="24" t="s">
        <v>806</v>
      </c>
      <c r="D310" s="3" t="s">
        <v>807</v>
      </c>
      <c r="E310" s="3" t="s">
        <v>426</v>
      </c>
      <c r="F310" s="3" t="str">
        <f>TEXT(Table1[[#This Row],[Workshop Date]], "mmmm")</f>
        <v>July</v>
      </c>
      <c r="G310" s="23">
        <v>45866</v>
      </c>
      <c r="H310" s="4" t="s">
        <v>29</v>
      </c>
      <c r="I310" s="3" t="s">
        <v>596</v>
      </c>
      <c r="J310" s="3" t="s">
        <v>31</v>
      </c>
      <c r="K310" s="3" t="s">
        <v>31</v>
      </c>
      <c r="L310" s="3" t="s">
        <v>144</v>
      </c>
      <c r="M310" s="3" t="s">
        <v>111</v>
      </c>
      <c r="N310" s="24" t="s">
        <v>808</v>
      </c>
      <c r="O310" s="3" t="s">
        <v>809</v>
      </c>
      <c r="P310" s="4">
        <v>1</v>
      </c>
      <c r="Q310" s="3">
        <v>15</v>
      </c>
      <c r="R310" s="3" t="s">
        <v>518</v>
      </c>
      <c r="S310" s="24" t="s">
        <v>446</v>
      </c>
      <c r="T310" s="4" t="s">
        <v>38</v>
      </c>
      <c r="U310" s="4">
        <v>0</v>
      </c>
      <c r="V310" s="3"/>
      <c r="W310" s="3" t="s">
        <v>144</v>
      </c>
      <c r="X310" s="4"/>
      <c r="Y310" s="3" t="s">
        <v>207</v>
      </c>
    </row>
    <row r="311" spans="1:25" x14ac:dyDescent="0.25">
      <c r="A311" s="19">
        <v>2025</v>
      </c>
      <c r="B311" s="3" t="s">
        <v>423</v>
      </c>
      <c r="C311" s="24" t="s">
        <v>810</v>
      </c>
      <c r="D311" s="3" t="s">
        <v>425</v>
      </c>
      <c r="E311" s="3" t="s">
        <v>426</v>
      </c>
      <c r="F311" s="3" t="str">
        <f>TEXT(Table1[[#This Row],[Workshop Date]], "mmmm")</f>
        <v>July</v>
      </c>
      <c r="G311" s="23">
        <v>45853</v>
      </c>
      <c r="H311" s="24" t="s">
        <v>442</v>
      </c>
      <c r="I311" s="3" t="s">
        <v>30</v>
      </c>
      <c r="J311" s="3" t="s">
        <v>1099</v>
      </c>
      <c r="K311" s="3" t="s">
        <v>202</v>
      </c>
      <c r="L311" s="3" t="s">
        <v>202</v>
      </c>
      <c r="M311" s="3" t="s">
        <v>33</v>
      </c>
      <c r="N311" s="24" t="s">
        <v>811</v>
      </c>
      <c r="O311" s="3" t="s">
        <v>812</v>
      </c>
      <c r="P311" s="4">
        <v>1</v>
      </c>
      <c r="Q311" s="3">
        <v>30</v>
      </c>
      <c r="R311" s="3" t="s">
        <v>429</v>
      </c>
      <c r="S311" s="24" t="s">
        <v>430</v>
      </c>
      <c r="T311" s="4" t="s">
        <v>38</v>
      </c>
      <c r="U311" s="4">
        <v>0</v>
      </c>
      <c r="V311" s="3"/>
      <c r="W311" s="3" t="s">
        <v>202</v>
      </c>
      <c r="X311" s="3"/>
      <c r="Y311" s="4" t="s">
        <v>207</v>
      </c>
    </row>
    <row r="312" spans="1:25" x14ac:dyDescent="0.25">
      <c r="A312" s="19">
        <v>2025</v>
      </c>
      <c r="B312" s="3" t="s">
        <v>423</v>
      </c>
      <c r="C312" s="24" t="s">
        <v>779</v>
      </c>
      <c r="D312" s="3" t="s">
        <v>563</v>
      </c>
      <c r="E312" s="3" t="s">
        <v>426</v>
      </c>
      <c r="F312" s="3" t="str">
        <f>TEXT(Table1[[#This Row],[Workshop Date]], "mmmm")</f>
        <v>July</v>
      </c>
      <c r="G312" s="23">
        <v>45861</v>
      </c>
      <c r="H312" s="4" t="s">
        <v>29</v>
      </c>
      <c r="I312" s="3" t="s">
        <v>596</v>
      </c>
      <c r="J312" s="3" t="s">
        <v>49</v>
      </c>
      <c r="K312" s="3" t="s">
        <v>49</v>
      </c>
      <c r="L312" s="3" t="s">
        <v>371</v>
      </c>
      <c r="M312" s="3" t="s">
        <v>111</v>
      </c>
      <c r="N312" s="24" t="s">
        <v>780</v>
      </c>
      <c r="O312" s="3" t="s">
        <v>781</v>
      </c>
      <c r="P312" s="4">
        <v>1</v>
      </c>
      <c r="Q312" s="3">
        <v>75</v>
      </c>
      <c r="R312" s="3" t="s">
        <v>566</v>
      </c>
      <c r="S312" s="24" t="s">
        <v>446</v>
      </c>
      <c r="T312" s="4" t="s">
        <v>38</v>
      </c>
      <c r="U312" s="4">
        <v>0</v>
      </c>
      <c r="V312" s="3"/>
      <c r="W312" s="3" t="s">
        <v>371</v>
      </c>
      <c r="X312" s="4"/>
      <c r="Y312" s="3" t="s">
        <v>41</v>
      </c>
    </row>
    <row r="313" spans="1:25" x14ac:dyDescent="0.25">
      <c r="A313" s="19">
        <v>2025</v>
      </c>
      <c r="B313" s="3" t="s">
        <v>423</v>
      </c>
      <c r="C313" s="24" t="s">
        <v>779</v>
      </c>
      <c r="D313" s="3" t="s">
        <v>563</v>
      </c>
      <c r="E313" s="3" t="s">
        <v>426</v>
      </c>
      <c r="F313" s="3" t="str">
        <f>TEXT(Table1[[#This Row],[Workshop Date]], "mmmm")</f>
        <v>July</v>
      </c>
      <c r="G313" s="23">
        <v>45861</v>
      </c>
      <c r="H313" s="4" t="s">
        <v>29</v>
      </c>
      <c r="I313" s="3" t="s">
        <v>596</v>
      </c>
      <c r="J313" s="3" t="s">
        <v>211</v>
      </c>
      <c r="K313" s="3" t="s">
        <v>211</v>
      </c>
      <c r="L313" s="3" t="s">
        <v>229</v>
      </c>
      <c r="M313" s="3" t="s">
        <v>111</v>
      </c>
      <c r="N313" s="24" t="s">
        <v>780</v>
      </c>
      <c r="O313" s="3" t="s">
        <v>781</v>
      </c>
      <c r="P313" s="4">
        <v>1</v>
      </c>
      <c r="Q313" s="3">
        <v>75</v>
      </c>
      <c r="R313" s="3" t="s">
        <v>566</v>
      </c>
      <c r="S313" s="24" t="s">
        <v>446</v>
      </c>
      <c r="T313" s="4" t="s">
        <v>38</v>
      </c>
      <c r="U313" s="4">
        <v>0</v>
      </c>
      <c r="V313" s="3"/>
      <c r="W313" s="3" t="s">
        <v>229</v>
      </c>
      <c r="X313" s="4"/>
      <c r="Y313" s="3" t="s">
        <v>41</v>
      </c>
    </row>
    <row r="314" spans="1:25" x14ac:dyDescent="0.25">
      <c r="A314" s="19">
        <v>2025</v>
      </c>
      <c r="B314" s="3" t="s">
        <v>423</v>
      </c>
      <c r="C314" s="24" t="s">
        <v>779</v>
      </c>
      <c r="D314" s="3" t="s">
        <v>563</v>
      </c>
      <c r="E314" s="3" t="s">
        <v>426</v>
      </c>
      <c r="F314" s="3" t="str">
        <f>TEXT(Table1[[#This Row],[Workshop Date]], "mmmm")</f>
        <v>July</v>
      </c>
      <c r="G314" s="23">
        <v>45861</v>
      </c>
      <c r="H314" s="4" t="s">
        <v>29</v>
      </c>
      <c r="I314" s="3" t="s">
        <v>596</v>
      </c>
      <c r="J314" s="3" t="s">
        <v>236</v>
      </c>
      <c r="K314" s="3" t="s">
        <v>236</v>
      </c>
      <c r="L314" s="3" t="s">
        <v>321</v>
      </c>
      <c r="M314" s="3" t="s">
        <v>111</v>
      </c>
      <c r="N314" s="24" t="s">
        <v>780</v>
      </c>
      <c r="O314" s="3" t="s">
        <v>781</v>
      </c>
      <c r="P314" s="4">
        <v>1</v>
      </c>
      <c r="Q314" s="3">
        <v>75</v>
      </c>
      <c r="R314" s="3" t="s">
        <v>566</v>
      </c>
      <c r="S314" s="24" t="s">
        <v>446</v>
      </c>
      <c r="T314" s="4" t="s">
        <v>38</v>
      </c>
      <c r="U314" s="4">
        <v>0</v>
      </c>
      <c r="V314" s="3"/>
      <c r="W314" s="3" t="s">
        <v>321</v>
      </c>
      <c r="X314" s="4"/>
      <c r="Y314" s="3" t="s">
        <v>41</v>
      </c>
    </row>
    <row r="315" spans="1:25" x14ac:dyDescent="0.25">
      <c r="A315" s="19">
        <v>2025</v>
      </c>
      <c r="B315" s="3" t="s">
        <v>423</v>
      </c>
      <c r="C315" s="24" t="s">
        <v>779</v>
      </c>
      <c r="D315" s="3" t="s">
        <v>563</v>
      </c>
      <c r="E315" s="3" t="s">
        <v>426</v>
      </c>
      <c r="F315" s="3" t="str">
        <f>TEXT(Table1[[#This Row],[Workshop Date]], "mmmm")</f>
        <v>July</v>
      </c>
      <c r="G315" s="23">
        <v>45861</v>
      </c>
      <c r="H315" s="4" t="s">
        <v>29</v>
      </c>
      <c r="I315" s="3" t="s">
        <v>596</v>
      </c>
      <c r="J315" s="3" t="s">
        <v>103</v>
      </c>
      <c r="K315" s="3" t="s">
        <v>103</v>
      </c>
      <c r="L315" s="3" t="s">
        <v>510</v>
      </c>
      <c r="M315" s="3" t="s">
        <v>111</v>
      </c>
      <c r="N315" s="24" t="s">
        <v>780</v>
      </c>
      <c r="O315" s="3" t="s">
        <v>781</v>
      </c>
      <c r="P315" s="4">
        <v>1</v>
      </c>
      <c r="Q315" s="3">
        <v>75</v>
      </c>
      <c r="R315" s="3" t="s">
        <v>566</v>
      </c>
      <c r="S315" s="24" t="s">
        <v>446</v>
      </c>
      <c r="T315" s="4" t="s">
        <v>38</v>
      </c>
      <c r="U315" s="4">
        <v>0</v>
      </c>
      <c r="V315" s="3"/>
      <c r="W315" s="3" t="s">
        <v>510</v>
      </c>
      <c r="X315" s="4"/>
      <c r="Y315" s="3" t="s">
        <v>41</v>
      </c>
    </row>
    <row r="316" spans="1:25" x14ac:dyDescent="0.25">
      <c r="A316" s="19">
        <v>2025</v>
      </c>
      <c r="B316" s="3" t="s">
        <v>423</v>
      </c>
      <c r="C316" s="3" t="s">
        <v>813</v>
      </c>
      <c r="D316" s="3" t="s">
        <v>441</v>
      </c>
      <c r="E316" s="3" t="s">
        <v>426</v>
      </c>
      <c r="F316" s="3" t="str">
        <f>TEXT(Table1[[#This Row],[Workshop Date]], "mmmm")</f>
        <v>August</v>
      </c>
      <c r="G316" s="29">
        <v>45890</v>
      </c>
      <c r="H316" s="4" t="s">
        <v>29</v>
      </c>
      <c r="I316" s="3" t="s">
        <v>96</v>
      </c>
      <c r="J316" s="3" t="s">
        <v>103</v>
      </c>
      <c r="K316" s="3" t="s">
        <v>103</v>
      </c>
      <c r="L316" s="3" t="s">
        <v>447</v>
      </c>
      <c r="M316" s="3" t="s">
        <v>33</v>
      </c>
      <c r="N316" s="24" t="s">
        <v>745</v>
      </c>
      <c r="O316" s="24" t="s">
        <v>746</v>
      </c>
      <c r="P316" s="3">
        <v>1</v>
      </c>
      <c r="Q316" s="3">
        <v>100</v>
      </c>
      <c r="R316" s="24" t="s">
        <v>445</v>
      </c>
      <c r="S316" s="3" t="s">
        <v>446</v>
      </c>
      <c r="T316" s="3" t="s">
        <v>38</v>
      </c>
      <c r="U316" s="3">
        <v>0</v>
      </c>
      <c r="V316" s="3"/>
      <c r="W316" s="3" t="s">
        <v>447</v>
      </c>
      <c r="X316" s="3"/>
      <c r="Y316" s="3" t="s">
        <v>41</v>
      </c>
    </row>
    <row r="317" spans="1:25" x14ac:dyDescent="0.25">
      <c r="A317" s="19">
        <v>2025</v>
      </c>
      <c r="B317" s="3" t="s">
        <v>423</v>
      </c>
      <c r="C317" s="3" t="s">
        <v>813</v>
      </c>
      <c r="D317" s="3" t="s">
        <v>441</v>
      </c>
      <c r="E317" s="3" t="s">
        <v>426</v>
      </c>
      <c r="F317" s="3" t="str">
        <f>TEXT(Table1[[#This Row],[Workshop Date]], "mmmm")</f>
        <v>August</v>
      </c>
      <c r="G317" s="29">
        <v>45890</v>
      </c>
      <c r="H317" s="4" t="s">
        <v>29</v>
      </c>
      <c r="I317" s="3" t="s">
        <v>96</v>
      </c>
      <c r="J317" s="3" t="s">
        <v>236</v>
      </c>
      <c r="K317" s="3" t="s">
        <v>236</v>
      </c>
      <c r="L317" s="3" t="s">
        <v>314</v>
      </c>
      <c r="M317" s="3" t="s">
        <v>33</v>
      </c>
      <c r="N317" s="24" t="s">
        <v>745</v>
      </c>
      <c r="O317" s="24" t="s">
        <v>746</v>
      </c>
      <c r="P317" s="3">
        <v>1</v>
      </c>
      <c r="Q317" s="3">
        <v>100</v>
      </c>
      <c r="R317" s="24" t="s">
        <v>445</v>
      </c>
      <c r="S317" s="3" t="s">
        <v>446</v>
      </c>
      <c r="T317" s="3" t="s">
        <v>38</v>
      </c>
      <c r="U317" s="3">
        <v>0</v>
      </c>
      <c r="V317" s="3"/>
      <c r="W317" s="3" t="s">
        <v>314</v>
      </c>
      <c r="X317" s="3"/>
      <c r="Y317" s="3" t="s">
        <v>41</v>
      </c>
    </row>
    <row r="318" spans="1:25" x14ac:dyDescent="0.25">
      <c r="A318" s="19">
        <v>2025</v>
      </c>
      <c r="B318" s="3" t="s">
        <v>423</v>
      </c>
      <c r="C318" s="3" t="s">
        <v>813</v>
      </c>
      <c r="D318" s="3" t="s">
        <v>441</v>
      </c>
      <c r="E318" s="3" t="s">
        <v>426</v>
      </c>
      <c r="F318" s="3" t="str">
        <f>TEXT(Table1[[#This Row],[Workshop Date]], "mmmm")</f>
        <v>August</v>
      </c>
      <c r="G318" s="29">
        <v>45890</v>
      </c>
      <c r="H318" s="4" t="s">
        <v>29</v>
      </c>
      <c r="I318" s="3" t="s">
        <v>96</v>
      </c>
      <c r="J318" s="3" t="s">
        <v>67</v>
      </c>
      <c r="K318" s="3" t="s">
        <v>67</v>
      </c>
      <c r="L318" s="3" t="s">
        <v>67</v>
      </c>
      <c r="M318" s="3" t="s">
        <v>33</v>
      </c>
      <c r="N318" s="24" t="s">
        <v>745</v>
      </c>
      <c r="O318" s="24" t="s">
        <v>746</v>
      </c>
      <c r="P318" s="3">
        <v>1</v>
      </c>
      <c r="Q318" s="3">
        <v>100</v>
      </c>
      <c r="R318" s="24" t="s">
        <v>445</v>
      </c>
      <c r="S318" s="3" t="s">
        <v>446</v>
      </c>
      <c r="T318" s="3" t="s">
        <v>38</v>
      </c>
      <c r="U318" s="3">
        <v>0</v>
      </c>
      <c r="V318" s="3"/>
      <c r="W318" s="3" t="s">
        <v>67</v>
      </c>
      <c r="X318" s="3"/>
      <c r="Y318" s="3" t="s">
        <v>41</v>
      </c>
    </row>
    <row r="319" spans="1:25" x14ac:dyDescent="0.25">
      <c r="A319" s="19">
        <v>2025</v>
      </c>
      <c r="B319" s="3" t="s">
        <v>423</v>
      </c>
      <c r="C319" s="3" t="s">
        <v>813</v>
      </c>
      <c r="D319" s="3" t="s">
        <v>441</v>
      </c>
      <c r="E319" s="3" t="s">
        <v>426</v>
      </c>
      <c r="F319" s="3" t="str">
        <f>TEXT(Table1[[#This Row],[Workshop Date]], "mmmm")</f>
        <v>August</v>
      </c>
      <c r="G319" s="29">
        <v>45890</v>
      </c>
      <c r="H319" s="4" t="s">
        <v>29</v>
      </c>
      <c r="I319" s="3" t="s">
        <v>96</v>
      </c>
      <c r="J319" s="3" t="s">
        <v>49</v>
      </c>
      <c r="K319" s="3" t="s">
        <v>49</v>
      </c>
      <c r="L319" s="3" t="s">
        <v>116</v>
      </c>
      <c r="M319" s="3" t="s">
        <v>33</v>
      </c>
      <c r="N319" s="24" t="s">
        <v>745</v>
      </c>
      <c r="O319" s="24" t="s">
        <v>746</v>
      </c>
      <c r="P319" s="3">
        <v>1</v>
      </c>
      <c r="Q319" s="3">
        <v>100</v>
      </c>
      <c r="R319" s="24" t="s">
        <v>445</v>
      </c>
      <c r="S319" s="3" t="s">
        <v>446</v>
      </c>
      <c r="T319" s="3" t="s">
        <v>38</v>
      </c>
      <c r="U319" s="3">
        <v>0</v>
      </c>
      <c r="V319" s="3"/>
      <c r="W319" s="3" t="s">
        <v>116</v>
      </c>
      <c r="X319" s="3"/>
      <c r="Y319" s="3" t="s">
        <v>41</v>
      </c>
    </row>
    <row r="320" spans="1:25" x14ac:dyDescent="0.25">
      <c r="A320" s="19">
        <v>2025</v>
      </c>
      <c r="B320" s="3" t="s">
        <v>423</v>
      </c>
      <c r="C320" s="3" t="s">
        <v>814</v>
      </c>
      <c r="D320" s="3" t="s">
        <v>441</v>
      </c>
      <c r="E320" s="3" t="s">
        <v>426</v>
      </c>
      <c r="F320" s="3" t="str">
        <f>TEXT(Table1[[#This Row],[Workshop Date]], "mmmm")</f>
        <v>August</v>
      </c>
      <c r="G320" s="29">
        <v>45877</v>
      </c>
      <c r="H320" s="4" t="s">
        <v>29</v>
      </c>
      <c r="I320" s="3" t="s">
        <v>96</v>
      </c>
      <c r="J320" s="3" t="s">
        <v>49</v>
      </c>
      <c r="K320" s="3" t="s">
        <v>49</v>
      </c>
      <c r="L320" s="3" t="s">
        <v>455</v>
      </c>
      <c r="M320" s="3" t="s">
        <v>33</v>
      </c>
      <c r="N320" s="24" t="s">
        <v>745</v>
      </c>
      <c r="O320" s="24" t="s">
        <v>746</v>
      </c>
      <c r="P320" s="3">
        <v>1</v>
      </c>
      <c r="Q320" s="3">
        <v>100</v>
      </c>
      <c r="R320" s="24" t="s">
        <v>445</v>
      </c>
      <c r="S320" s="3" t="s">
        <v>446</v>
      </c>
      <c r="T320" s="3" t="s">
        <v>38</v>
      </c>
      <c r="U320" s="3">
        <v>0</v>
      </c>
      <c r="V320" s="3"/>
      <c r="W320" s="3" t="s">
        <v>455</v>
      </c>
      <c r="X320" s="3"/>
      <c r="Y320" s="3" t="s">
        <v>41</v>
      </c>
    </row>
    <row r="321" spans="1:25" x14ac:dyDescent="0.25">
      <c r="A321" s="19">
        <v>2025</v>
      </c>
      <c r="B321" s="3" t="s">
        <v>423</v>
      </c>
      <c r="C321" s="3" t="s">
        <v>815</v>
      </c>
      <c r="D321" s="3" t="s">
        <v>816</v>
      </c>
      <c r="E321" s="3" t="s">
        <v>426</v>
      </c>
      <c r="F321" s="3" t="str">
        <f>TEXT(Table1[[#This Row],[Workshop Date]], "mmmm")</f>
        <v>August</v>
      </c>
      <c r="G321" s="29">
        <v>45877</v>
      </c>
      <c r="H321" s="4" t="s">
        <v>29</v>
      </c>
      <c r="I321" s="3" t="s">
        <v>596</v>
      </c>
      <c r="J321" s="3" t="s">
        <v>31</v>
      </c>
      <c r="K321" s="3" t="s">
        <v>31</v>
      </c>
      <c r="L321" s="3" t="s">
        <v>144</v>
      </c>
      <c r="M321" s="3" t="s">
        <v>111</v>
      </c>
      <c r="N321" s="24" t="s">
        <v>817</v>
      </c>
      <c r="O321" s="24" t="s">
        <v>818</v>
      </c>
      <c r="P321" s="3">
        <v>1</v>
      </c>
      <c r="Q321" s="3">
        <v>30</v>
      </c>
      <c r="R321" s="24" t="s">
        <v>518</v>
      </c>
      <c r="S321" s="3" t="s">
        <v>430</v>
      </c>
      <c r="T321" s="3" t="s">
        <v>38</v>
      </c>
      <c r="U321" s="3">
        <v>0</v>
      </c>
      <c r="V321" s="3"/>
      <c r="W321" s="3" t="s">
        <v>144</v>
      </c>
      <c r="X321" s="3"/>
      <c r="Y321" s="3" t="s">
        <v>41</v>
      </c>
    </row>
    <row r="322" spans="1:25" x14ac:dyDescent="0.25">
      <c r="A322" s="19">
        <v>2025</v>
      </c>
      <c r="B322" s="3" t="s">
        <v>423</v>
      </c>
      <c r="C322" s="3" t="s">
        <v>814</v>
      </c>
      <c r="D322" s="3" t="s">
        <v>441</v>
      </c>
      <c r="E322" s="3" t="s">
        <v>426</v>
      </c>
      <c r="F322" s="3" t="str">
        <f>TEXT(Table1[[#This Row],[Workshop Date]], "mmmm")</f>
        <v>August</v>
      </c>
      <c r="G322" s="29">
        <v>45877</v>
      </c>
      <c r="H322" s="4" t="s">
        <v>29</v>
      </c>
      <c r="I322" s="3" t="s">
        <v>96</v>
      </c>
      <c r="J322" s="3" t="s">
        <v>103</v>
      </c>
      <c r="K322" s="3" t="s">
        <v>103</v>
      </c>
      <c r="L322" s="3" t="s">
        <v>447</v>
      </c>
      <c r="M322" s="3" t="s">
        <v>33</v>
      </c>
      <c r="N322" s="24" t="s">
        <v>745</v>
      </c>
      <c r="O322" s="24" t="s">
        <v>746</v>
      </c>
      <c r="P322" s="3">
        <v>1</v>
      </c>
      <c r="Q322" s="3">
        <v>100</v>
      </c>
      <c r="R322" s="24" t="s">
        <v>445</v>
      </c>
      <c r="S322" s="3" t="s">
        <v>446</v>
      </c>
      <c r="T322" s="3" t="s">
        <v>38</v>
      </c>
      <c r="U322" s="3">
        <v>0</v>
      </c>
      <c r="V322" s="3"/>
      <c r="W322" s="3" t="s">
        <v>447</v>
      </c>
      <c r="X322" s="3"/>
      <c r="Y322" s="3" t="s">
        <v>41</v>
      </c>
    </row>
    <row r="323" spans="1:25" x14ac:dyDescent="0.25">
      <c r="A323" s="19">
        <v>2025</v>
      </c>
      <c r="B323" s="3" t="s">
        <v>423</v>
      </c>
      <c r="C323" s="3" t="s">
        <v>814</v>
      </c>
      <c r="D323" s="3" t="s">
        <v>441</v>
      </c>
      <c r="E323" s="3" t="s">
        <v>426</v>
      </c>
      <c r="F323" s="3" t="str">
        <f>TEXT(Table1[[#This Row],[Workshop Date]], "mmmm")</f>
        <v>August</v>
      </c>
      <c r="G323" s="29">
        <v>45877</v>
      </c>
      <c r="H323" s="4" t="s">
        <v>29</v>
      </c>
      <c r="I323" s="3" t="s">
        <v>96</v>
      </c>
      <c r="J323" s="3" t="s">
        <v>236</v>
      </c>
      <c r="K323" s="3" t="s">
        <v>236</v>
      </c>
      <c r="L323" s="3" t="s">
        <v>314</v>
      </c>
      <c r="M323" s="3" t="s">
        <v>33</v>
      </c>
      <c r="N323" s="24" t="s">
        <v>745</v>
      </c>
      <c r="O323" s="24" t="s">
        <v>746</v>
      </c>
      <c r="P323" s="3">
        <v>1</v>
      </c>
      <c r="Q323" s="3">
        <v>100</v>
      </c>
      <c r="R323" s="24" t="s">
        <v>445</v>
      </c>
      <c r="S323" s="3" t="s">
        <v>446</v>
      </c>
      <c r="T323" s="3" t="s">
        <v>38</v>
      </c>
      <c r="U323" s="3">
        <v>0</v>
      </c>
      <c r="V323" s="3"/>
      <c r="W323" s="3" t="s">
        <v>314</v>
      </c>
      <c r="X323" s="3"/>
      <c r="Y323" s="3" t="s">
        <v>41</v>
      </c>
    </row>
    <row r="324" spans="1:25" x14ac:dyDescent="0.25">
      <c r="A324" s="19">
        <v>2025</v>
      </c>
      <c r="B324" s="3" t="s">
        <v>423</v>
      </c>
      <c r="C324" s="3" t="s">
        <v>814</v>
      </c>
      <c r="D324" s="3" t="s">
        <v>441</v>
      </c>
      <c r="E324" s="3" t="s">
        <v>426</v>
      </c>
      <c r="F324" s="3" t="str">
        <f>TEXT(Table1[[#This Row],[Workshop Date]], "mmmm")</f>
        <v>August</v>
      </c>
      <c r="G324" s="29">
        <v>45877</v>
      </c>
      <c r="H324" s="4" t="s">
        <v>29</v>
      </c>
      <c r="I324" s="3" t="s">
        <v>96</v>
      </c>
      <c r="J324" s="3" t="s">
        <v>67</v>
      </c>
      <c r="K324" s="3" t="s">
        <v>67</v>
      </c>
      <c r="L324" s="3" t="s">
        <v>67</v>
      </c>
      <c r="M324" s="3" t="s">
        <v>33</v>
      </c>
      <c r="N324" s="24" t="s">
        <v>745</v>
      </c>
      <c r="O324" s="24" t="s">
        <v>746</v>
      </c>
      <c r="P324" s="3">
        <v>1</v>
      </c>
      <c r="Q324" s="3">
        <v>100</v>
      </c>
      <c r="R324" s="24" t="s">
        <v>445</v>
      </c>
      <c r="S324" s="3" t="s">
        <v>446</v>
      </c>
      <c r="T324" s="3" t="s">
        <v>38</v>
      </c>
      <c r="U324" s="3">
        <v>0</v>
      </c>
      <c r="V324" s="3"/>
      <c r="W324" s="3" t="s">
        <v>67</v>
      </c>
      <c r="X324" s="3"/>
      <c r="Y324" s="3" t="s">
        <v>41</v>
      </c>
    </row>
    <row r="325" spans="1:25" x14ac:dyDescent="0.25">
      <c r="A325" s="19">
        <v>2025</v>
      </c>
      <c r="B325" s="3" t="s">
        <v>423</v>
      </c>
      <c r="C325" s="3" t="s">
        <v>819</v>
      </c>
      <c r="D325" s="3" t="s">
        <v>529</v>
      </c>
      <c r="E325" s="3" t="s">
        <v>426</v>
      </c>
      <c r="F325" s="3" t="str">
        <f>TEXT(Table1[[#This Row],[Workshop Date]], "mmmm")</f>
        <v>August</v>
      </c>
      <c r="G325" s="29">
        <v>45877</v>
      </c>
      <c r="H325" s="24" t="s">
        <v>442</v>
      </c>
      <c r="I325" s="3" t="s">
        <v>201</v>
      </c>
      <c r="J325" s="3" t="s">
        <v>211</v>
      </c>
      <c r="K325" s="3" t="s">
        <v>211</v>
      </c>
      <c r="L325" s="3" t="s">
        <v>229</v>
      </c>
      <c r="M325" s="3" t="s">
        <v>33</v>
      </c>
      <c r="N325" s="24" t="s">
        <v>820</v>
      </c>
      <c r="O325" s="24" t="s">
        <v>821</v>
      </c>
      <c r="P325" s="3">
        <v>1</v>
      </c>
      <c r="Q325" s="3">
        <v>75</v>
      </c>
      <c r="R325" s="5" t="s">
        <v>650</v>
      </c>
      <c r="S325" s="3" t="s">
        <v>446</v>
      </c>
      <c r="T325" s="3" t="s">
        <v>38</v>
      </c>
      <c r="U325" s="3">
        <v>0</v>
      </c>
      <c r="V325" s="3"/>
      <c r="W325" s="3" t="s">
        <v>229</v>
      </c>
      <c r="X325" s="3"/>
      <c r="Y325" s="3" t="s">
        <v>207</v>
      </c>
    </row>
    <row r="326" spans="1:25" x14ac:dyDescent="0.25">
      <c r="A326" s="19">
        <v>2025</v>
      </c>
      <c r="B326" s="3" t="s">
        <v>423</v>
      </c>
      <c r="C326" s="3" t="s">
        <v>819</v>
      </c>
      <c r="D326" s="3" t="s">
        <v>529</v>
      </c>
      <c r="E326" s="3" t="s">
        <v>426</v>
      </c>
      <c r="F326" s="3" t="str">
        <f>TEXT(Table1[[#This Row],[Workshop Date]], "mmmm")</f>
        <v>August</v>
      </c>
      <c r="G326" s="29">
        <v>45877</v>
      </c>
      <c r="H326" s="24" t="s">
        <v>442</v>
      </c>
      <c r="I326" s="3" t="s">
        <v>201</v>
      </c>
      <c r="J326" s="3" t="s">
        <v>103</v>
      </c>
      <c r="K326" s="3" t="s">
        <v>103</v>
      </c>
      <c r="L326" s="3" t="s">
        <v>510</v>
      </c>
      <c r="M326" s="3" t="s">
        <v>33</v>
      </c>
      <c r="N326" s="24" t="s">
        <v>820</v>
      </c>
      <c r="O326" s="24" t="s">
        <v>821</v>
      </c>
      <c r="P326" s="3">
        <v>1</v>
      </c>
      <c r="Q326" s="3">
        <v>75</v>
      </c>
      <c r="R326" s="5" t="s">
        <v>650</v>
      </c>
      <c r="S326" s="3" t="s">
        <v>446</v>
      </c>
      <c r="T326" s="3" t="s">
        <v>38</v>
      </c>
      <c r="U326" s="3">
        <v>0</v>
      </c>
      <c r="V326" s="3"/>
      <c r="W326" s="3" t="s">
        <v>510</v>
      </c>
      <c r="X326" s="3"/>
      <c r="Y326" s="3" t="s">
        <v>207</v>
      </c>
    </row>
    <row r="327" spans="1:25" x14ac:dyDescent="0.25">
      <c r="A327" s="19">
        <v>2025</v>
      </c>
      <c r="B327" s="3" t="s">
        <v>423</v>
      </c>
      <c r="C327" s="3" t="s">
        <v>819</v>
      </c>
      <c r="D327" s="3" t="s">
        <v>529</v>
      </c>
      <c r="E327" s="3" t="s">
        <v>426</v>
      </c>
      <c r="F327" s="3" t="str">
        <f>TEXT(Table1[[#This Row],[Workshop Date]], "mmmm")</f>
        <v>August</v>
      </c>
      <c r="G327" s="29">
        <v>45877</v>
      </c>
      <c r="H327" s="24" t="s">
        <v>442</v>
      </c>
      <c r="I327" s="3" t="s">
        <v>201</v>
      </c>
      <c r="J327" s="3" t="s">
        <v>236</v>
      </c>
      <c r="K327" s="3" t="s">
        <v>236</v>
      </c>
      <c r="L327" s="3" t="s">
        <v>321</v>
      </c>
      <c r="M327" s="3" t="s">
        <v>33</v>
      </c>
      <c r="N327" s="24" t="s">
        <v>820</v>
      </c>
      <c r="O327" s="24" t="s">
        <v>821</v>
      </c>
      <c r="P327" s="3">
        <v>1</v>
      </c>
      <c r="Q327" s="3">
        <v>75</v>
      </c>
      <c r="R327" s="5" t="s">
        <v>650</v>
      </c>
      <c r="S327" s="3" t="s">
        <v>446</v>
      </c>
      <c r="T327" s="3" t="s">
        <v>38</v>
      </c>
      <c r="U327" s="3">
        <v>0</v>
      </c>
      <c r="V327" s="3"/>
      <c r="W327" s="3" t="s">
        <v>321</v>
      </c>
      <c r="X327" s="3"/>
      <c r="Y327" s="3" t="s">
        <v>207</v>
      </c>
    </row>
    <row r="328" spans="1:25" x14ac:dyDescent="0.25">
      <c r="A328" s="19">
        <v>2025</v>
      </c>
      <c r="B328" s="3" t="s">
        <v>423</v>
      </c>
      <c r="C328" s="3" t="s">
        <v>822</v>
      </c>
      <c r="D328" s="3" t="s">
        <v>823</v>
      </c>
      <c r="E328" s="3" t="s">
        <v>454</v>
      </c>
      <c r="F328" s="3" t="str">
        <f>TEXT(Table1[[#This Row],[Workshop Date]], "mmmm")</f>
        <v>August</v>
      </c>
      <c r="G328" s="23">
        <v>45870</v>
      </c>
      <c r="H328" s="4" t="s">
        <v>29</v>
      </c>
      <c r="I328" s="3" t="s">
        <v>596</v>
      </c>
      <c r="J328" s="3" t="s">
        <v>120</v>
      </c>
      <c r="K328" s="3" t="s">
        <v>120</v>
      </c>
      <c r="L328" s="3" t="s">
        <v>135</v>
      </c>
      <c r="M328" s="3" t="s">
        <v>111</v>
      </c>
      <c r="N328" s="3" t="s">
        <v>824</v>
      </c>
      <c r="O328" s="3" t="s">
        <v>825</v>
      </c>
      <c r="P328" s="3">
        <v>1</v>
      </c>
      <c r="Q328" s="3">
        <v>20</v>
      </c>
      <c r="R328" s="24" t="s">
        <v>445</v>
      </c>
      <c r="S328" s="3" t="s">
        <v>446</v>
      </c>
      <c r="T328" s="3" t="s">
        <v>38</v>
      </c>
      <c r="U328" s="3">
        <v>0</v>
      </c>
      <c r="V328" s="3"/>
      <c r="W328" s="3" t="s">
        <v>135</v>
      </c>
      <c r="X328" s="3"/>
      <c r="Y328" s="3" t="s">
        <v>41</v>
      </c>
    </row>
    <row r="329" spans="1:25" x14ac:dyDescent="0.25">
      <c r="A329" s="19">
        <v>2025</v>
      </c>
      <c r="B329" s="3" t="s">
        <v>423</v>
      </c>
      <c r="C329" s="3" t="s">
        <v>826</v>
      </c>
      <c r="D329" s="3" t="s">
        <v>425</v>
      </c>
      <c r="E329" s="3" t="s">
        <v>426</v>
      </c>
      <c r="F329" s="3" t="str">
        <f>TEXT(Table1[[#This Row],[Workshop Date]], "mmmm")</f>
        <v>August</v>
      </c>
      <c r="G329" s="23">
        <v>45889</v>
      </c>
      <c r="H329" s="4" t="s">
        <v>29</v>
      </c>
      <c r="I329" s="3" t="s">
        <v>40</v>
      </c>
      <c r="J329" s="3" t="s">
        <v>57</v>
      </c>
      <c r="K329" s="3" t="s">
        <v>57</v>
      </c>
      <c r="L329" s="3" t="s">
        <v>57</v>
      </c>
      <c r="M329" s="3" t="s">
        <v>33</v>
      </c>
      <c r="N329" s="3" t="s">
        <v>827</v>
      </c>
      <c r="O329" s="3" t="s">
        <v>828</v>
      </c>
      <c r="P329" s="3">
        <v>1</v>
      </c>
      <c r="Q329" s="3">
        <v>10</v>
      </c>
      <c r="R329" s="3" t="s">
        <v>437</v>
      </c>
      <c r="S329" s="3" t="s">
        <v>446</v>
      </c>
      <c r="T329" s="3" t="s">
        <v>38</v>
      </c>
      <c r="U329" s="3">
        <v>0</v>
      </c>
      <c r="V329" s="3"/>
      <c r="W329" s="3" t="s">
        <v>57</v>
      </c>
      <c r="X329" s="3"/>
      <c r="Y329" s="3" t="s">
        <v>41</v>
      </c>
    </row>
    <row r="330" spans="1:25" x14ac:dyDescent="0.25">
      <c r="A330" s="19">
        <v>2025</v>
      </c>
      <c r="B330" s="3" t="s">
        <v>423</v>
      </c>
      <c r="C330" s="3" t="s">
        <v>829</v>
      </c>
      <c r="D330" s="3" t="s">
        <v>425</v>
      </c>
      <c r="E330" s="3" t="s">
        <v>426</v>
      </c>
      <c r="F330" s="3" t="str">
        <f>TEXT(Table1[[#This Row],[Workshop Date]], "mmmm")</f>
        <v>August</v>
      </c>
      <c r="G330" s="29">
        <v>45899</v>
      </c>
      <c r="H330" s="24" t="s">
        <v>442</v>
      </c>
      <c r="I330" s="3" t="s">
        <v>201</v>
      </c>
      <c r="J330" s="3" t="s">
        <v>57</v>
      </c>
      <c r="K330" s="3" t="s">
        <v>57</v>
      </c>
      <c r="L330" s="3" t="s">
        <v>57</v>
      </c>
      <c r="M330" s="3" t="s">
        <v>33</v>
      </c>
      <c r="N330" s="24" t="s">
        <v>830</v>
      </c>
      <c r="O330" s="24" t="s">
        <v>831</v>
      </c>
      <c r="P330" s="3">
        <v>1</v>
      </c>
      <c r="Q330" s="3">
        <v>45</v>
      </c>
      <c r="R330" s="24" t="s">
        <v>437</v>
      </c>
      <c r="S330" s="3" t="s">
        <v>446</v>
      </c>
      <c r="T330" s="3" t="s">
        <v>38</v>
      </c>
      <c r="U330" s="3">
        <v>0</v>
      </c>
      <c r="V330" s="3"/>
      <c r="W330" s="3" t="s">
        <v>57</v>
      </c>
      <c r="X330" s="3"/>
      <c r="Y330" s="3" t="s">
        <v>41</v>
      </c>
    </row>
    <row r="331" spans="1:25" x14ac:dyDescent="0.25">
      <c r="A331" s="19">
        <v>2025</v>
      </c>
      <c r="B331" s="3" t="s">
        <v>423</v>
      </c>
      <c r="C331" s="3" t="s">
        <v>832</v>
      </c>
      <c r="D331" s="3" t="s">
        <v>574</v>
      </c>
      <c r="E331" s="3" t="s">
        <v>426</v>
      </c>
      <c r="F331" s="3" t="str">
        <f>TEXT(Table1[[#This Row],[Workshop Date]], "mmmm")</f>
        <v>August</v>
      </c>
      <c r="G331" s="29">
        <v>45890</v>
      </c>
      <c r="H331" s="4" t="s">
        <v>29</v>
      </c>
      <c r="I331" s="3" t="s">
        <v>96</v>
      </c>
      <c r="J331" s="3" t="s">
        <v>49</v>
      </c>
      <c r="K331" s="3" t="s">
        <v>49</v>
      </c>
      <c r="L331" s="3" t="s">
        <v>455</v>
      </c>
      <c r="M331" s="3" t="s">
        <v>33</v>
      </c>
      <c r="N331" s="24" t="s">
        <v>833</v>
      </c>
      <c r="O331" s="24" t="s">
        <v>834</v>
      </c>
      <c r="P331" s="3">
        <v>1</v>
      </c>
      <c r="Q331" s="3">
        <v>75</v>
      </c>
      <c r="R331" s="24" t="s">
        <v>523</v>
      </c>
      <c r="S331" s="3" t="s">
        <v>446</v>
      </c>
      <c r="T331" s="3" t="s">
        <v>38</v>
      </c>
      <c r="U331" s="3">
        <v>0</v>
      </c>
      <c r="V331" s="3"/>
      <c r="W331" s="3" t="s">
        <v>455</v>
      </c>
      <c r="X331" s="3"/>
      <c r="Y331" s="3" t="s">
        <v>41</v>
      </c>
    </row>
    <row r="332" spans="1:25" x14ac:dyDescent="0.25">
      <c r="A332" s="19">
        <v>2025</v>
      </c>
      <c r="B332" s="3" t="s">
        <v>423</v>
      </c>
      <c r="C332" s="3" t="s">
        <v>835</v>
      </c>
      <c r="D332" s="3" t="s">
        <v>529</v>
      </c>
      <c r="E332" s="3" t="s">
        <v>426</v>
      </c>
      <c r="F332" s="3" t="str">
        <f>TEXT(Table1[[#This Row],[Workshop Date]], "mmmm")</f>
        <v>August</v>
      </c>
      <c r="G332" s="29">
        <v>45888</v>
      </c>
      <c r="H332" s="4" t="s">
        <v>29</v>
      </c>
      <c r="I332" s="3" t="s">
        <v>596</v>
      </c>
      <c r="J332" s="3" t="s">
        <v>120</v>
      </c>
      <c r="K332" s="3" t="s">
        <v>120</v>
      </c>
      <c r="L332" s="3" t="s">
        <v>135</v>
      </c>
      <c r="M332" s="3" t="s">
        <v>33</v>
      </c>
      <c r="N332" s="24" t="s">
        <v>623</v>
      </c>
      <c r="O332" s="24" t="s">
        <v>624</v>
      </c>
      <c r="P332" s="3">
        <v>1</v>
      </c>
      <c r="Q332" s="3">
        <v>75</v>
      </c>
      <c r="R332" s="24" t="s">
        <v>445</v>
      </c>
      <c r="S332" s="3" t="s">
        <v>446</v>
      </c>
      <c r="T332" s="3" t="s">
        <v>38</v>
      </c>
      <c r="U332" s="3">
        <v>0</v>
      </c>
      <c r="V332" s="3"/>
      <c r="W332" s="3" t="s">
        <v>135</v>
      </c>
      <c r="X332" s="3"/>
      <c r="Y332" s="3" t="s">
        <v>41</v>
      </c>
    </row>
    <row r="333" spans="1:25" x14ac:dyDescent="0.25">
      <c r="A333" s="19">
        <v>2025</v>
      </c>
      <c r="B333" s="3" t="s">
        <v>423</v>
      </c>
      <c r="C333" s="3" t="s">
        <v>836</v>
      </c>
      <c r="D333" s="3" t="s">
        <v>441</v>
      </c>
      <c r="E333" s="3" t="s">
        <v>426</v>
      </c>
      <c r="F333" s="3" t="str">
        <f>TEXT(Table1[[#This Row],[Workshop Date]], "mmmm")</f>
        <v>August</v>
      </c>
      <c r="G333" s="29">
        <v>45888</v>
      </c>
      <c r="H333" s="4" t="s">
        <v>29</v>
      </c>
      <c r="I333" s="3" t="s">
        <v>596</v>
      </c>
      <c r="J333" s="3" t="s">
        <v>120</v>
      </c>
      <c r="K333" s="3" t="s">
        <v>120</v>
      </c>
      <c r="L333" s="3" t="s">
        <v>135</v>
      </c>
      <c r="M333" s="3" t="s">
        <v>33</v>
      </c>
      <c r="N333" s="24" t="s">
        <v>837</v>
      </c>
      <c r="O333" s="24" t="s">
        <v>838</v>
      </c>
      <c r="P333" s="3">
        <v>1</v>
      </c>
      <c r="Q333" s="3">
        <v>30</v>
      </c>
      <c r="R333" s="24" t="s">
        <v>445</v>
      </c>
      <c r="S333" s="3" t="s">
        <v>446</v>
      </c>
      <c r="T333" s="3" t="s">
        <v>38</v>
      </c>
      <c r="U333" s="3">
        <v>0</v>
      </c>
      <c r="V333" s="3"/>
      <c r="W333" s="3" t="s">
        <v>135</v>
      </c>
      <c r="X333" s="3"/>
      <c r="Y333" s="3" t="s">
        <v>41</v>
      </c>
    </row>
    <row r="334" spans="1:25" x14ac:dyDescent="0.25">
      <c r="A334" s="19">
        <v>2025</v>
      </c>
      <c r="B334" s="3" t="s">
        <v>423</v>
      </c>
      <c r="C334" s="3" t="s">
        <v>819</v>
      </c>
      <c r="D334" s="3" t="s">
        <v>529</v>
      </c>
      <c r="E334" s="3" t="s">
        <v>426</v>
      </c>
      <c r="F334" s="3" t="str">
        <f>TEXT(Table1[[#This Row],[Workshop Date]], "mmmm")</f>
        <v>August</v>
      </c>
      <c r="G334" s="29">
        <v>45877</v>
      </c>
      <c r="H334" s="24" t="s">
        <v>442</v>
      </c>
      <c r="I334" s="3" t="s">
        <v>201</v>
      </c>
      <c r="J334" s="3" t="s">
        <v>49</v>
      </c>
      <c r="K334" s="3" t="s">
        <v>49</v>
      </c>
      <c r="L334" s="3" t="s">
        <v>308</v>
      </c>
      <c r="M334" s="3" t="s">
        <v>33</v>
      </c>
      <c r="N334" s="24" t="s">
        <v>820</v>
      </c>
      <c r="O334" s="24" t="s">
        <v>821</v>
      </c>
      <c r="P334" s="3">
        <v>1</v>
      </c>
      <c r="Q334" s="3">
        <v>75</v>
      </c>
      <c r="R334" s="5" t="s">
        <v>650</v>
      </c>
      <c r="S334" s="3" t="s">
        <v>446</v>
      </c>
      <c r="T334" s="3" t="s">
        <v>38</v>
      </c>
      <c r="U334" s="3">
        <v>0</v>
      </c>
      <c r="V334" s="3"/>
      <c r="W334" s="3" t="s">
        <v>308</v>
      </c>
      <c r="X334" s="3"/>
      <c r="Y334" s="3" t="s">
        <v>207</v>
      </c>
    </row>
    <row r="335" spans="1:25" x14ac:dyDescent="0.25">
      <c r="A335" s="19">
        <v>2025</v>
      </c>
      <c r="B335" s="3" t="s">
        <v>423</v>
      </c>
      <c r="C335" s="3" t="s">
        <v>839</v>
      </c>
      <c r="D335" s="3" t="s">
        <v>441</v>
      </c>
      <c r="E335" s="3" t="s">
        <v>426</v>
      </c>
      <c r="F335" s="3" t="str">
        <f>TEXT(Table1[[#This Row],[Workshop Date]], "mmmm")</f>
        <v>August</v>
      </c>
      <c r="G335" s="29">
        <v>45891</v>
      </c>
      <c r="H335" s="24" t="s">
        <v>442</v>
      </c>
      <c r="I335" s="3" t="s">
        <v>201</v>
      </c>
      <c r="J335" s="3" t="s">
        <v>49</v>
      </c>
      <c r="K335" s="3" t="s">
        <v>49</v>
      </c>
      <c r="L335" s="3" t="s">
        <v>519</v>
      </c>
      <c r="M335" s="3" t="s">
        <v>33</v>
      </c>
      <c r="N335" s="24" t="s">
        <v>728</v>
      </c>
      <c r="O335" s="24" t="s">
        <v>840</v>
      </c>
      <c r="P335" s="3">
        <v>1</v>
      </c>
      <c r="Q335" s="3">
        <v>75</v>
      </c>
      <c r="R335" s="24" t="s">
        <v>445</v>
      </c>
      <c r="S335" s="3" t="s">
        <v>446</v>
      </c>
      <c r="T335" s="3" t="s">
        <v>38</v>
      </c>
      <c r="U335" s="3">
        <v>0</v>
      </c>
      <c r="V335" s="3"/>
      <c r="W335" s="3" t="s">
        <v>519</v>
      </c>
      <c r="X335" s="3"/>
      <c r="Y335" s="3" t="s">
        <v>207</v>
      </c>
    </row>
    <row r="336" spans="1:25" x14ac:dyDescent="0.25">
      <c r="A336" s="19">
        <v>2025</v>
      </c>
      <c r="B336" s="3" t="s">
        <v>841</v>
      </c>
      <c r="C336" s="3" t="s">
        <v>842</v>
      </c>
      <c r="D336" s="3" t="s">
        <v>843</v>
      </c>
      <c r="E336" s="4" t="s">
        <v>844</v>
      </c>
      <c r="F336" s="4" t="str">
        <f>TEXT(Table1[[#This Row],[Workshop Date]], "mmmm")</f>
        <v>July</v>
      </c>
      <c r="G336" s="10">
        <v>45850</v>
      </c>
      <c r="H336" s="4" t="s">
        <v>29</v>
      </c>
      <c r="I336" s="4" t="s">
        <v>96</v>
      </c>
      <c r="J336" s="3" t="s">
        <v>49</v>
      </c>
      <c r="K336" s="9" t="s">
        <v>49</v>
      </c>
      <c r="L336" s="3" t="s">
        <v>845</v>
      </c>
      <c r="M336" s="4" t="s">
        <v>33</v>
      </c>
      <c r="N336" s="5" t="s">
        <v>846</v>
      </c>
      <c r="O336" s="4" t="s">
        <v>847</v>
      </c>
      <c r="P336" s="4">
        <v>1</v>
      </c>
      <c r="Q336" s="3">
        <v>55</v>
      </c>
      <c r="R336" s="3" t="s">
        <v>848</v>
      </c>
      <c r="S336" s="3" t="s">
        <v>849</v>
      </c>
      <c r="T336" s="4" t="s">
        <v>38</v>
      </c>
      <c r="U336" s="4"/>
      <c r="V336" s="3">
        <v>30000</v>
      </c>
      <c r="W336" s="4" t="s">
        <v>845</v>
      </c>
      <c r="X336" s="4" t="s">
        <v>850</v>
      </c>
      <c r="Y336" s="4" t="s">
        <v>41</v>
      </c>
    </row>
    <row r="337" spans="1:25" x14ac:dyDescent="0.25">
      <c r="A337" s="19">
        <v>2025</v>
      </c>
      <c r="B337" s="3" t="s">
        <v>841</v>
      </c>
      <c r="C337" s="5" t="s">
        <v>851</v>
      </c>
      <c r="D337" s="3" t="s">
        <v>852</v>
      </c>
      <c r="E337" s="4" t="s">
        <v>853</v>
      </c>
      <c r="F337" s="4" t="str">
        <f>TEXT(Table1[[#This Row],[Workshop Date]], "mmmm")</f>
        <v>July</v>
      </c>
      <c r="G337" s="10">
        <v>45850</v>
      </c>
      <c r="H337" s="4" t="s">
        <v>29</v>
      </c>
      <c r="I337" s="4" t="s">
        <v>96</v>
      </c>
      <c r="J337" s="3" t="s">
        <v>49</v>
      </c>
      <c r="K337" s="9" t="s">
        <v>49</v>
      </c>
      <c r="L337" s="3" t="s">
        <v>854</v>
      </c>
      <c r="M337" s="4" t="s">
        <v>33</v>
      </c>
      <c r="N337" s="5" t="s">
        <v>855</v>
      </c>
      <c r="O337" s="4" t="s">
        <v>856</v>
      </c>
      <c r="P337" s="4">
        <v>1</v>
      </c>
      <c r="Q337" s="3">
        <v>55</v>
      </c>
      <c r="R337" s="3" t="s">
        <v>857</v>
      </c>
      <c r="S337" s="3" t="s">
        <v>858</v>
      </c>
      <c r="T337" s="4" t="s">
        <v>73</v>
      </c>
      <c r="U337" s="4">
        <v>10000</v>
      </c>
      <c r="V337" s="3">
        <v>1000000</v>
      </c>
      <c r="W337" s="4" t="s">
        <v>854</v>
      </c>
      <c r="X337" s="4" t="s">
        <v>859</v>
      </c>
      <c r="Y337" s="4" t="s">
        <v>41</v>
      </c>
    </row>
    <row r="338" spans="1:25" x14ac:dyDescent="0.25">
      <c r="A338" s="19">
        <v>2025</v>
      </c>
      <c r="B338" s="3" t="s">
        <v>841</v>
      </c>
      <c r="C338" s="25" t="s">
        <v>860</v>
      </c>
      <c r="D338" s="3" t="s">
        <v>861</v>
      </c>
      <c r="E338" s="3" t="s">
        <v>844</v>
      </c>
      <c r="F338" s="3" t="str">
        <f>TEXT(Table1[[#This Row],[Workshop Date]], "mmmm")</f>
        <v>July</v>
      </c>
      <c r="G338" s="10">
        <v>45857</v>
      </c>
      <c r="H338" s="4" t="s">
        <v>29</v>
      </c>
      <c r="I338" s="4" t="s">
        <v>48</v>
      </c>
      <c r="J338" s="3" t="s">
        <v>57</v>
      </c>
      <c r="K338" s="3" t="s">
        <v>57</v>
      </c>
      <c r="L338" s="3" t="s">
        <v>57</v>
      </c>
      <c r="M338" s="4" t="s">
        <v>111</v>
      </c>
      <c r="N338" s="25" t="s">
        <v>862</v>
      </c>
      <c r="O338" s="4" t="s">
        <v>863</v>
      </c>
      <c r="P338" s="4">
        <v>1</v>
      </c>
      <c r="Q338" s="3">
        <v>15</v>
      </c>
      <c r="R338" s="3" t="s">
        <v>864</v>
      </c>
      <c r="S338" s="3" t="s">
        <v>849</v>
      </c>
      <c r="T338" s="4" t="s">
        <v>38</v>
      </c>
      <c r="U338" s="4"/>
      <c r="V338" s="3">
        <v>1200000</v>
      </c>
      <c r="W338" s="4" t="s">
        <v>865</v>
      </c>
      <c r="X338" s="4" t="s">
        <v>866</v>
      </c>
      <c r="Y338" s="4" t="s">
        <v>41</v>
      </c>
    </row>
    <row r="339" spans="1:25" x14ac:dyDescent="0.25">
      <c r="A339" s="19">
        <v>2025</v>
      </c>
      <c r="B339" s="3" t="s">
        <v>841</v>
      </c>
      <c r="C339" s="3" t="s">
        <v>867</v>
      </c>
      <c r="D339" s="3" t="s">
        <v>868</v>
      </c>
      <c r="E339" s="4" t="s">
        <v>844</v>
      </c>
      <c r="F339" s="4" t="str">
        <f>TEXT(Table1[[#This Row],[Workshop Date]], "mmmm")</f>
        <v>July</v>
      </c>
      <c r="G339" s="10">
        <v>45861</v>
      </c>
      <c r="H339" s="4" t="s">
        <v>29</v>
      </c>
      <c r="I339" s="4" t="s">
        <v>48</v>
      </c>
      <c r="J339" s="3" t="s">
        <v>49</v>
      </c>
      <c r="K339" s="3" t="s">
        <v>49</v>
      </c>
      <c r="L339" s="3" t="s">
        <v>869</v>
      </c>
      <c r="M339" s="4" t="s">
        <v>33</v>
      </c>
      <c r="N339" s="5" t="s">
        <v>870</v>
      </c>
      <c r="O339" s="4" t="s">
        <v>871</v>
      </c>
      <c r="P339" s="4">
        <v>1</v>
      </c>
      <c r="Q339" s="3">
        <v>2</v>
      </c>
      <c r="R339" s="3" t="s">
        <v>872</v>
      </c>
      <c r="S339" s="3" t="s">
        <v>849</v>
      </c>
      <c r="T339" s="4" t="s">
        <v>38</v>
      </c>
      <c r="U339" s="4"/>
      <c r="V339" s="3">
        <v>500000</v>
      </c>
      <c r="W339" s="4" t="s">
        <v>873</v>
      </c>
      <c r="X339" s="4" t="s">
        <v>874</v>
      </c>
      <c r="Y339" s="4" t="s">
        <v>41</v>
      </c>
    </row>
    <row r="340" spans="1:25" x14ac:dyDescent="0.25">
      <c r="A340" s="19">
        <v>2025</v>
      </c>
      <c r="B340" s="3" t="s">
        <v>841</v>
      </c>
      <c r="C340" s="3" t="s">
        <v>875</v>
      </c>
      <c r="D340" s="3" t="s">
        <v>868</v>
      </c>
      <c r="E340" s="4" t="s">
        <v>844</v>
      </c>
      <c r="F340" s="4" t="str">
        <f>TEXT(Table1[[#This Row],[Workshop Date]], "mmmm")</f>
        <v>July</v>
      </c>
      <c r="G340" s="10">
        <v>45863</v>
      </c>
      <c r="H340" s="4" t="s">
        <v>29</v>
      </c>
      <c r="I340" s="4" t="s">
        <v>96</v>
      </c>
      <c r="J340" s="3" t="s">
        <v>49</v>
      </c>
      <c r="K340" s="3" t="s">
        <v>49</v>
      </c>
      <c r="L340" s="3" t="s">
        <v>876</v>
      </c>
      <c r="M340" s="4" t="s">
        <v>33</v>
      </c>
      <c r="N340" s="5" t="s">
        <v>877</v>
      </c>
      <c r="O340" s="3" t="s">
        <v>878</v>
      </c>
      <c r="P340" s="4">
        <v>1</v>
      </c>
      <c r="Q340" s="3">
        <v>20</v>
      </c>
      <c r="R340" s="3" t="s">
        <v>872</v>
      </c>
      <c r="S340" s="3" t="s">
        <v>879</v>
      </c>
      <c r="T340" s="4" t="s">
        <v>73</v>
      </c>
      <c r="U340" s="4">
        <v>8000</v>
      </c>
      <c r="V340" s="3">
        <v>100000</v>
      </c>
      <c r="W340" s="4" t="s">
        <v>876</v>
      </c>
      <c r="X340" s="4" t="s">
        <v>880</v>
      </c>
      <c r="Y340" s="4" t="s">
        <v>41</v>
      </c>
    </row>
    <row r="341" spans="1:25" x14ac:dyDescent="0.25">
      <c r="A341" s="19">
        <v>2025</v>
      </c>
      <c r="B341" s="3" t="s">
        <v>841</v>
      </c>
      <c r="C341" s="3" t="s">
        <v>94</v>
      </c>
      <c r="D341" s="3" t="s">
        <v>881</v>
      </c>
      <c r="E341" s="4" t="s">
        <v>844</v>
      </c>
      <c r="F341" s="4" t="str">
        <f>TEXT(Table1[[#This Row],[Workshop Date]], "mmmm")</f>
        <v>July</v>
      </c>
      <c r="G341" s="10">
        <v>45868</v>
      </c>
      <c r="H341" s="4" t="s">
        <v>29</v>
      </c>
      <c r="I341" s="4" t="s">
        <v>48</v>
      </c>
      <c r="J341" s="3" t="s">
        <v>49</v>
      </c>
      <c r="K341" s="3" t="s">
        <v>49</v>
      </c>
      <c r="L341" s="3" t="s">
        <v>845</v>
      </c>
      <c r="M341" s="4" t="s">
        <v>33</v>
      </c>
      <c r="N341" s="3" t="s">
        <v>882</v>
      </c>
      <c r="O341" s="3" t="s">
        <v>883</v>
      </c>
      <c r="P341" s="4">
        <v>1</v>
      </c>
      <c r="Q341" s="3">
        <v>6</v>
      </c>
      <c r="R341" s="3" t="s">
        <v>864</v>
      </c>
      <c r="S341" s="3" t="s">
        <v>849</v>
      </c>
      <c r="T341" s="4" t="s">
        <v>38</v>
      </c>
      <c r="U341" s="4"/>
      <c r="V341" s="3">
        <v>300000</v>
      </c>
      <c r="W341" s="4" t="s">
        <v>845</v>
      </c>
      <c r="X341" s="4" t="s">
        <v>884</v>
      </c>
      <c r="Y341" s="4" t="s">
        <v>41</v>
      </c>
    </row>
    <row r="342" spans="1:25" x14ac:dyDescent="0.25">
      <c r="A342" s="19">
        <v>2025</v>
      </c>
      <c r="B342" s="3" t="s">
        <v>841</v>
      </c>
      <c r="C342" s="5" t="s">
        <v>885</v>
      </c>
      <c r="D342" s="3" t="s">
        <v>852</v>
      </c>
      <c r="E342" s="4" t="s">
        <v>853</v>
      </c>
      <c r="F342" s="4" t="str">
        <f>TEXT(Table1[[#This Row],[Workshop Date]], "mmmm")</f>
        <v>August</v>
      </c>
      <c r="G342" s="10">
        <v>45892</v>
      </c>
      <c r="H342" s="4" t="s">
        <v>29</v>
      </c>
      <c r="I342" s="4" t="s">
        <v>96</v>
      </c>
      <c r="J342" s="3" t="s">
        <v>31</v>
      </c>
      <c r="K342" s="3" t="s">
        <v>31</v>
      </c>
      <c r="L342" s="3" t="s">
        <v>854</v>
      </c>
      <c r="M342" s="4" t="s">
        <v>33</v>
      </c>
      <c r="N342" s="5" t="s">
        <v>886</v>
      </c>
      <c r="O342" s="4" t="s">
        <v>887</v>
      </c>
      <c r="P342" s="4">
        <v>1</v>
      </c>
      <c r="Q342" s="3">
        <v>20</v>
      </c>
      <c r="R342" s="25" t="s">
        <v>857</v>
      </c>
      <c r="S342" s="3" t="s">
        <v>888</v>
      </c>
      <c r="T342" s="4" t="s">
        <v>73</v>
      </c>
      <c r="U342" s="4">
        <v>8000</v>
      </c>
      <c r="V342" s="3">
        <v>500000</v>
      </c>
      <c r="W342" s="4" t="s">
        <v>854</v>
      </c>
      <c r="X342" s="4" t="s">
        <v>889</v>
      </c>
      <c r="Y342" s="4" t="s">
        <v>41</v>
      </c>
    </row>
    <row r="343" spans="1:25" x14ac:dyDescent="0.25">
      <c r="A343" s="19">
        <v>2025</v>
      </c>
      <c r="B343" s="3" t="s">
        <v>841</v>
      </c>
      <c r="C343" s="5" t="s">
        <v>890</v>
      </c>
      <c r="D343" s="3" t="s">
        <v>868</v>
      </c>
      <c r="E343" s="4" t="s">
        <v>844</v>
      </c>
      <c r="F343" s="4" t="str">
        <f>TEXT(Table1[[#This Row],[Workshop Date]], "mmmm")</f>
        <v>August</v>
      </c>
      <c r="G343" s="10">
        <v>45892</v>
      </c>
      <c r="H343" s="4" t="s">
        <v>29</v>
      </c>
      <c r="I343" s="4" t="s">
        <v>96</v>
      </c>
      <c r="J343" s="3" t="s">
        <v>49</v>
      </c>
      <c r="K343" s="3" t="s">
        <v>49</v>
      </c>
      <c r="L343" s="3" t="s">
        <v>277</v>
      </c>
      <c r="M343" s="4" t="s">
        <v>33</v>
      </c>
      <c r="N343" s="5" t="s">
        <v>891</v>
      </c>
      <c r="O343" s="4" t="s">
        <v>892</v>
      </c>
      <c r="P343" s="4">
        <v>1</v>
      </c>
      <c r="Q343" s="3">
        <v>60</v>
      </c>
      <c r="R343" s="3" t="s">
        <v>893</v>
      </c>
      <c r="S343" s="3" t="s">
        <v>894</v>
      </c>
      <c r="T343" s="4" t="s">
        <v>73</v>
      </c>
      <c r="U343" s="4">
        <v>10000</v>
      </c>
      <c r="V343" s="3">
        <v>350000</v>
      </c>
      <c r="W343" s="4" t="s">
        <v>277</v>
      </c>
      <c r="X343" s="4" t="s">
        <v>895</v>
      </c>
      <c r="Y343" s="4" t="s">
        <v>41</v>
      </c>
    </row>
    <row r="344" spans="1:25" x14ac:dyDescent="0.25">
      <c r="A344" s="19">
        <v>2025</v>
      </c>
      <c r="B344" s="3" t="s">
        <v>841</v>
      </c>
      <c r="C344" s="4" t="s">
        <v>896</v>
      </c>
      <c r="D344" s="3" t="s">
        <v>861</v>
      </c>
      <c r="E344" s="4" t="s">
        <v>844</v>
      </c>
      <c r="F344" s="4" t="str">
        <f>TEXT(Table1[[#This Row],[Workshop Date]], "mmmm")</f>
        <v>August</v>
      </c>
      <c r="G344" s="10">
        <v>45897</v>
      </c>
      <c r="H344" s="4" t="s">
        <v>29</v>
      </c>
      <c r="I344" s="4" t="s">
        <v>48</v>
      </c>
      <c r="J344" s="3" t="s">
        <v>57</v>
      </c>
      <c r="K344" s="3" t="s">
        <v>57</v>
      </c>
      <c r="L344" s="3" t="s">
        <v>57</v>
      </c>
      <c r="M344" s="4" t="s">
        <v>33</v>
      </c>
      <c r="N344" s="3" t="s">
        <v>862</v>
      </c>
      <c r="O344" s="3" t="s">
        <v>897</v>
      </c>
      <c r="P344" s="4">
        <v>1</v>
      </c>
      <c r="Q344" s="3">
        <v>25</v>
      </c>
      <c r="R344" s="3" t="s">
        <v>864</v>
      </c>
      <c r="S344" s="3" t="s">
        <v>898</v>
      </c>
      <c r="T344" s="4" t="s">
        <v>38</v>
      </c>
      <c r="U344" s="3"/>
      <c r="V344" s="3">
        <v>1200000</v>
      </c>
      <c r="W344" s="3" t="s">
        <v>865</v>
      </c>
      <c r="X344" s="3" t="s">
        <v>899</v>
      </c>
      <c r="Y344" s="4" t="s">
        <v>41</v>
      </c>
    </row>
    <row r="345" spans="1:25" x14ac:dyDescent="0.25">
      <c r="A345" s="19">
        <v>2025</v>
      </c>
      <c r="B345" s="3" t="s">
        <v>841</v>
      </c>
      <c r="C345" s="3" t="s">
        <v>900</v>
      </c>
      <c r="D345" s="3" t="s">
        <v>901</v>
      </c>
      <c r="E345" s="4" t="s">
        <v>844</v>
      </c>
      <c r="F345" s="4" t="str">
        <f>TEXT(Table1[[#This Row],[Workshop Date]], "mmmm")</f>
        <v>August</v>
      </c>
      <c r="G345" s="10">
        <v>45898</v>
      </c>
      <c r="H345" s="24" t="s">
        <v>442</v>
      </c>
      <c r="I345" s="3" t="s">
        <v>201</v>
      </c>
      <c r="J345" s="3" t="s">
        <v>902</v>
      </c>
      <c r="K345" s="3" t="s">
        <v>902</v>
      </c>
      <c r="L345" s="3" t="s">
        <v>903</v>
      </c>
      <c r="M345" s="4" t="s">
        <v>33</v>
      </c>
      <c r="N345" s="5" t="s">
        <v>904</v>
      </c>
      <c r="O345" s="3" t="s">
        <v>905</v>
      </c>
      <c r="P345" s="3">
        <v>1</v>
      </c>
      <c r="Q345" s="3">
        <v>25</v>
      </c>
      <c r="R345" s="3" t="s">
        <v>864</v>
      </c>
      <c r="S345" s="3" t="s">
        <v>898</v>
      </c>
      <c r="T345" s="4" t="s">
        <v>38</v>
      </c>
      <c r="U345" s="3"/>
      <c r="V345" s="3">
        <v>0</v>
      </c>
      <c r="W345" s="3"/>
      <c r="X345" s="3" t="s">
        <v>906</v>
      </c>
      <c r="Y345" s="3" t="s">
        <v>207</v>
      </c>
    </row>
    <row r="346" spans="1:25" x14ac:dyDescent="0.25">
      <c r="A346" s="19">
        <v>2025</v>
      </c>
      <c r="B346" s="3" t="s">
        <v>841</v>
      </c>
      <c r="C346" s="3" t="s">
        <v>907</v>
      </c>
      <c r="D346" s="3" t="s">
        <v>908</v>
      </c>
      <c r="E346" s="4" t="s">
        <v>844</v>
      </c>
      <c r="F346" s="4" t="str">
        <f>TEXT(Table1[[#This Row],[Workshop Date]], "mmmm")</f>
        <v>August</v>
      </c>
      <c r="G346" s="10">
        <v>45899</v>
      </c>
      <c r="H346" s="24" t="s">
        <v>442</v>
      </c>
      <c r="I346" s="3" t="s">
        <v>201</v>
      </c>
      <c r="J346" s="3" t="s">
        <v>902</v>
      </c>
      <c r="K346" s="3" t="s">
        <v>902</v>
      </c>
      <c r="L346" s="3" t="s">
        <v>903</v>
      </c>
      <c r="M346" s="4" t="s">
        <v>33</v>
      </c>
      <c r="N346" s="3" t="s">
        <v>909</v>
      </c>
      <c r="O346" s="3" t="s">
        <v>910</v>
      </c>
      <c r="P346" s="3">
        <v>1</v>
      </c>
      <c r="Q346" s="3">
        <v>25</v>
      </c>
      <c r="R346" s="3" t="s">
        <v>864</v>
      </c>
      <c r="S346" s="3" t="s">
        <v>898</v>
      </c>
      <c r="T346" s="4" t="s">
        <v>38</v>
      </c>
      <c r="U346" s="3"/>
      <c r="V346" s="3">
        <v>0</v>
      </c>
      <c r="W346" s="3"/>
      <c r="X346" s="3" t="s">
        <v>911</v>
      </c>
      <c r="Y346" s="3" t="s">
        <v>207</v>
      </c>
    </row>
    <row r="347" spans="1:25" x14ac:dyDescent="0.25">
      <c r="A347" s="19">
        <v>2025</v>
      </c>
      <c r="B347" s="3" t="s">
        <v>841</v>
      </c>
      <c r="C347" s="14" t="s">
        <v>912</v>
      </c>
      <c r="D347" s="4" t="s">
        <v>852</v>
      </c>
      <c r="E347" s="4" t="s">
        <v>853</v>
      </c>
      <c r="F347" s="4" t="str">
        <f>TEXT(Table1[[#This Row],[Workshop Date]], "mmmm")</f>
        <v>August</v>
      </c>
      <c r="G347" s="10">
        <v>45899</v>
      </c>
      <c r="H347" s="4" t="s">
        <v>29</v>
      </c>
      <c r="I347" s="4" t="s">
        <v>96</v>
      </c>
      <c r="J347" s="3" t="s">
        <v>103</v>
      </c>
      <c r="K347" s="3" t="s">
        <v>103</v>
      </c>
      <c r="L347" s="4" t="s">
        <v>854</v>
      </c>
      <c r="M347" s="4" t="s">
        <v>33</v>
      </c>
      <c r="N347" s="4" t="s">
        <v>913</v>
      </c>
      <c r="O347" s="4" t="s">
        <v>914</v>
      </c>
      <c r="P347" s="4">
        <v>1</v>
      </c>
      <c r="Q347" s="4">
        <v>25</v>
      </c>
      <c r="R347" s="4" t="s">
        <v>857</v>
      </c>
      <c r="S347" s="3" t="s">
        <v>915</v>
      </c>
      <c r="T347" s="4" t="s">
        <v>73</v>
      </c>
      <c r="U347" s="4">
        <v>10000</v>
      </c>
      <c r="V347" s="3" t="s">
        <v>916</v>
      </c>
      <c r="W347" s="5" t="s">
        <v>917</v>
      </c>
      <c r="X347" s="4" t="s">
        <v>918</v>
      </c>
      <c r="Y347" s="4" t="s">
        <v>41</v>
      </c>
    </row>
    <row r="348" spans="1:25" x14ac:dyDescent="0.25">
      <c r="A348" s="19">
        <v>2025</v>
      </c>
      <c r="B348" s="3" t="s">
        <v>841</v>
      </c>
      <c r="C348" s="5" t="s">
        <v>919</v>
      </c>
      <c r="D348" s="4" t="s">
        <v>920</v>
      </c>
      <c r="E348" s="4" t="s">
        <v>844</v>
      </c>
      <c r="F348" s="4" t="str">
        <f>TEXT(Table1[[#This Row],[Workshop Date]], "mmmm")</f>
        <v>September</v>
      </c>
      <c r="G348" s="10">
        <v>45908</v>
      </c>
      <c r="H348" s="4" t="s">
        <v>29</v>
      </c>
      <c r="I348" s="4" t="s">
        <v>96</v>
      </c>
      <c r="J348" s="3" t="s">
        <v>49</v>
      </c>
      <c r="K348" s="3" t="s">
        <v>49</v>
      </c>
      <c r="L348" s="4" t="s">
        <v>845</v>
      </c>
      <c r="M348" s="4" t="s">
        <v>33</v>
      </c>
      <c r="N348" s="5" t="s">
        <v>921</v>
      </c>
      <c r="O348" s="4" t="s">
        <v>922</v>
      </c>
      <c r="P348" s="4">
        <v>1</v>
      </c>
      <c r="Q348" s="4">
        <v>50</v>
      </c>
      <c r="R348" s="4" t="s">
        <v>893</v>
      </c>
      <c r="S348" s="3" t="s">
        <v>849</v>
      </c>
      <c r="T348" s="4" t="s">
        <v>38</v>
      </c>
      <c r="U348" s="4"/>
      <c r="V348" s="3">
        <v>200000</v>
      </c>
      <c r="W348" s="5" t="s">
        <v>845</v>
      </c>
      <c r="X348" s="4" t="s">
        <v>923</v>
      </c>
      <c r="Y348" s="4" t="s">
        <v>41</v>
      </c>
    </row>
    <row r="349" spans="1:25" x14ac:dyDescent="0.25">
      <c r="A349" s="19">
        <v>2025</v>
      </c>
      <c r="B349" s="3" t="s">
        <v>841</v>
      </c>
      <c r="C349" s="3"/>
      <c r="D349" s="3" t="s">
        <v>868</v>
      </c>
      <c r="E349" s="3" t="s">
        <v>844</v>
      </c>
      <c r="F349" s="3" t="str">
        <f>TEXT(Table1[[#This Row],[Workshop Date]], "mmmm")</f>
        <v>September</v>
      </c>
      <c r="G349" s="10">
        <v>45909</v>
      </c>
      <c r="H349" s="24" t="s">
        <v>442</v>
      </c>
      <c r="I349" s="4" t="s">
        <v>201</v>
      </c>
      <c r="J349" s="3" t="s">
        <v>49</v>
      </c>
      <c r="K349" s="3" t="s">
        <v>49</v>
      </c>
      <c r="L349" s="3" t="s">
        <v>924</v>
      </c>
      <c r="M349" s="4" t="s">
        <v>33</v>
      </c>
      <c r="N349" s="6" t="s">
        <v>925</v>
      </c>
      <c r="O349" s="3" t="s">
        <v>926</v>
      </c>
      <c r="P349" s="3">
        <v>1</v>
      </c>
      <c r="Q349" s="3">
        <v>1</v>
      </c>
      <c r="R349" s="3" t="s">
        <v>872</v>
      </c>
      <c r="S349" s="3" t="s">
        <v>849</v>
      </c>
      <c r="T349" s="3" t="s">
        <v>38</v>
      </c>
      <c r="U349" s="3"/>
      <c r="V349" s="3"/>
      <c r="W349" s="5"/>
      <c r="X349" s="31" t="s">
        <v>927</v>
      </c>
      <c r="Y349" s="3" t="s">
        <v>207</v>
      </c>
    </row>
    <row r="350" spans="1:25" x14ac:dyDescent="0.25">
      <c r="A350" s="19">
        <v>2025</v>
      </c>
      <c r="B350" s="3" t="s">
        <v>841</v>
      </c>
      <c r="C350" s="3" t="s">
        <v>928</v>
      </c>
      <c r="D350" s="3" t="s">
        <v>929</v>
      </c>
      <c r="E350" s="3" t="s">
        <v>844</v>
      </c>
      <c r="F350" s="3" t="str">
        <f>TEXT(Table1[[#This Row],[Workshop Date]], "mmmm")</f>
        <v>September</v>
      </c>
      <c r="G350" s="10">
        <v>45910</v>
      </c>
      <c r="H350" s="4" t="s">
        <v>29</v>
      </c>
      <c r="I350" s="4" t="s">
        <v>96</v>
      </c>
      <c r="J350" s="3" t="s">
        <v>49</v>
      </c>
      <c r="K350" s="3" t="s">
        <v>49</v>
      </c>
      <c r="L350" s="3"/>
      <c r="M350" s="4" t="s">
        <v>33</v>
      </c>
      <c r="N350" s="5" t="s">
        <v>930</v>
      </c>
      <c r="O350" s="3" t="s">
        <v>931</v>
      </c>
      <c r="P350" s="3">
        <v>1</v>
      </c>
      <c r="Q350" s="3">
        <v>35</v>
      </c>
      <c r="R350" s="3" t="s">
        <v>848</v>
      </c>
      <c r="S350" s="3" t="s">
        <v>849</v>
      </c>
      <c r="T350" s="3" t="s">
        <v>38</v>
      </c>
      <c r="U350" s="3"/>
      <c r="V350" s="3">
        <v>300000</v>
      </c>
      <c r="W350" s="5" t="s">
        <v>932</v>
      </c>
      <c r="X350" s="31" t="s">
        <v>933</v>
      </c>
      <c r="Y350" s="3" t="s">
        <v>41</v>
      </c>
    </row>
    <row r="351" spans="1:25" x14ac:dyDescent="0.25">
      <c r="A351" s="19">
        <v>2025</v>
      </c>
      <c r="B351" s="3" t="s">
        <v>841</v>
      </c>
      <c r="C351" s="9" t="s">
        <v>934</v>
      </c>
      <c r="D351" s="3" t="s">
        <v>935</v>
      </c>
      <c r="E351" s="3" t="s">
        <v>844</v>
      </c>
      <c r="F351" s="3" t="str">
        <f>TEXT(Table1[[#This Row],[Workshop Date]], "mmmm")</f>
        <v>September</v>
      </c>
      <c r="G351" s="10">
        <v>45912</v>
      </c>
      <c r="H351" s="4" t="s">
        <v>29</v>
      </c>
      <c r="I351" s="4" t="s">
        <v>96</v>
      </c>
      <c r="J351" s="3" t="s">
        <v>49</v>
      </c>
      <c r="K351" s="3" t="s">
        <v>49</v>
      </c>
      <c r="L351" s="3" t="s">
        <v>936</v>
      </c>
      <c r="M351" s="4" t="s">
        <v>33</v>
      </c>
      <c r="N351" s="3" t="s">
        <v>937</v>
      </c>
      <c r="O351" s="3" t="s">
        <v>938</v>
      </c>
      <c r="P351" s="3">
        <v>1</v>
      </c>
      <c r="Q351" s="3">
        <v>35</v>
      </c>
      <c r="R351" s="3" t="s">
        <v>939</v>
      </c>
      <c r="S351" s="3" t="s">
        <v>879</v>
      </c>
      <c r="T351" s="3" t="s">
        <v>73</v>
      </c>
      <c r="U351" s="3">
        <v>8000</v>
      </c>
      <c r="V351" s="3">
        <v>100000</v>
      </c>
      <c r="W351" s="3" t="s">
        <v>936</v>
      </c>
      <c r="X351" s="3" t="s">
        <v>940</v>
      </c>
      <c r="Y351" s="3" t="s">
        <v>41</v>
      </c>
    </row>
    <row r="352" spans="1:25" x14ac:dyDescent="0.25">
      <c r="A352" s="19">
        <v>2025</v>
      </c>
      <c r="B352" s="3" t="s">
        <v>841</v>
      </c>
      <c r="C352" s="3"/>
      <c r="D352" s="3" t="s">
        <v>929</v>
      </c>
      <c r="E352" s="3" t="s">
        <v>844</v>
      </c>
      <c r="F352" s="3" t="str">
        <f>TEXT(Table1[[#This Row],[Workshop Date]], "mmmm")</f>
        <v>September</v>
      </c>
      <c r="G352" s="10">
        <v>45917</v>
      </c>
      <c r="H352" s="4" t="s">
        <v>29</v>
      </c>
      <c r="I352" s="4" t="s">
        <v>96</v>
      </c>
      <c r="J352" s="3" t="s">
        <v>49</v>
      </c>
      <c r="K352" s="3" t="s">
        <v>49</v>
      </c>
      <c r="L352" s="3" t="s">
        <v>941</v>
      </c>
      <c r="M352" s="4" t="s">
        <v>33</v>
      </c>
      <c r="N352" s="5" t="s">
        <v>942</v>
      </c>
      <c r="O352" s="3" t="s">
        <v>943</v>
      </c>
      <c r="P352" s="3">
        <v>1</v>
      </c>
      <c r="Q352" s="3">
        <v>40</v>
      </c>
      <c r="R352" s="3" t="s">
        <v>848</v>
      </c>
      <c r="S352" s="3" t="s">
        <v>849</v>
      </c>
      <c r="T352" s="3" t="s">
        <v>38</v>
      </c>
      <c r="U352" s="3"/>
      <c r="V352" s="3">
        <v>290000</v>
      </c>
      <c r="W352" s="5" t="s">
        <v>944</v>
      </c>
      <c r="X352" s="3" t="s">
        <v>945</v>
      </c>
      <c r="Y352" s="3" t="s">
        <v>41</v>
      </c>
    </row>
    <row r="353" spans="1:25" x14ac:dyDescent="0.25">
      <c r="A353" s="19">
        <v>2025</v>
      </c>
      <c r="B353" s="3" t="s">
        <v>841</v>
      </c>
      <c r="C353" s="3"/>
      <c r="D353" s="3" t="s">
        <v>946</v>
      </c>
      <c r="E353" s="3" t="s">
        <v>844</v>
      </c>
      <c r="F353" s="3" t="str">
        <f>TEXT(Table1[[#This Row],[Workshop Date]], "mmmm")</f>
        <v>September</v>
      </c>
      <c r="G353" s="10">
        <v>45918</v>
      </c>
      <c r="H353" s="24" t="s">
        <v>442</v>
      </c>
      <c r="I353" s="4" t="s">
        <v>201</v>
      </c>
      <c r="J353" s="3" t="s">
        <v>947</v>
      </c>
      <c r="K353" s="3" t="s">
        <v>947</v>
      </c>
      <c r="L353" s="3" t="s">
        <v>854</v>
      </c>
      <c r="M353" s="4" t="s">
        <v>33</v>
      </c>
      <c r="N353" s="3" t="s">
        <v>948</v>
      </c>
      <c r="O353" s="3" t="s">
        <v>949</v>
      </c>
      <c r="P353" s="3">
        <v>1</v>
      </c>
      <c r="Q353" s="3">
        <v>1</v>
      </c>
      <c r="R353" s="3" t="s">
        <v>848</v>
      </c>
      <c r="S353" s="3" t="s">
        <v>849</v>
      </c>
      <c r="T353" s="3" t="s">
        <v>38</v>
      </c>
      <c r="U353" s="3"/>
      <c r="V353" s="3">
        <v>0</v>
      </c>
      <c r="W353" s="3"/>
      <c r="X353" s="3" t="s">
        <v>950</v>
      </c>
      <c r="Y353" s="3" t="s">
        <v>207</v>
      </c>
    </row>
    <row r="354" spans="1:25" x14ac:dyDescent="0.25">
      <c r="A354" s="19">
        <v>2025</v>
      </c>
      <c r="B354" s="3" t="s">
        <v>841</v>
      </c>
      <c r="C354" s="3"/>
      <c r="D354" s="3" t="s">
        <v>951</v>
      </c>
      <c r="E354" s="3" t="s">
        <v>844</v>
      </c>
      <c r="F354" s="3" t="str">
        <f>TEXT(Table1[[#This Row],[Workshop Date]], "mmmm")</f>
        <v>September</v>
      </c>
      <c r="G354" s="10">
        <v>45918</v>
      </c>
      <c r="H354" s="24" t="s">
        <v>442</v>
      </c>
      <c r="I354" s="4" t="s">
        <v>201</v>
      </c>
      <c r="J354" s="3" t="s">
        <v>947</v>
      </c>
      <c r="K354" s="3" t="s">
        <v>952</v>
      </c>
      <c r="L354" s="3" t="s">
        <v>953</v>
      </c>
      <c r="M354" s="4" t="s">
        <v>33</v>
      </c>
      <c r="N354" s="32" t="s">
        <v>954</v>
      </c>
      <c r="O354" s="3" t="s">
        <v>955</v>
      </c>
      <c r="P354" s="3">
        <v>1</v>
      </c>
      <c r="Q354" s="3">
        <v>1</v>
      </c>
      <c r="R354" s="3" t="s">
        <v>848</v>
      </c>
      <c r="S354" s="3" t="s">
        <v>849</v>
      </c>
      <c r="T354" s="3" t="s">
        <v>38</v>
      </c>
      <c r="U354" s="3"/>
      <c r="V354" s="3">
        <v>100000</v>
      </c>
      <c r="W354" s="5" t="s">
        <v>439</v>
      </c>
      <c r="X354" s="3" t="s">
        <v>956</v>
      </c>
      <c r="Y354" s="3" t="s">
        <v>41</v>
      </c>
    </row>
    <row r="355" spans="1:25" x14ac:dyDescent="0.25">
      <c r="A355" s="19">
        <v>2025</v>
      </c>
      <c r="B355" s="3" t="s">
        <v>841</v>
      </c>
      <c r="C355" s="3"/>
      <c r="D355" s="3" t="s">
        <v>946</v>
      </c>
      <c r="E355" s="3" t="s">
        <v>844</v>
      </c>
      <c r="F355" s="3" t="str">
        <f>TEXT(Table1[[#This Row],[Workshop Date]], "mmmm")</f>
        <v>September</v>
      </c>
      <c r="G355" s="10">
        <v>45919</v>
      </c>
      <c r="H355" s="24" t="s">
        <v>442</v>
      </c>
      <c r="I355" s="4" t="s">
        <v>201</v>
      </c>
      <c r="J355" s="3" t="s">
        <v>49</v>
      </c>
      <c r="K355" s="3" t="s">
        <v>49</v>
      </c>
      <c r="L355" s="3" t="s">
        <v>854</v>
      </c>
      <c r="M355" s="4" t="s">
        <v>33</v>
      </c>
      <c r="N355" s="3" t="s">
        <v>957</v>
      </c>
      <c r="O355" s="3" t="s">
        <v>958</v>
      </c>
      <c r="P355" s="3">
        <v>1</v>
      </c>
      <c r="Q355" s="3">
        <v>1</v>
      </c>
      <c r="R355" s="3" t="s">
        <v>848</v>
      </c>
      <c r="S355" s="3" t="s">
        <v>849</v>
      </c>
      <c r="T355" s="3" t="s">
        <v>38</v>
      </c>
      <c r="U355" s="3"/>
      <c r="V355" s="3">
        <v>0</v>
      </c>
      <c r="W355" s="3"/>
      <c r="X355" s="5" t="s">
        <v>959</v>
      </c>
      <c r="Y355" s="3" t="s">
        <v>207</v>
      </c>
    </row>
    <row r="356" spans="1:25" x14ac:dyDescent="0.25">
      <c r="A356" s="19">
        <v>2025</v>
      </c>
      <c r="B356" s="3" t="s">
        <v>841</v>
      </c>
      <c r="C356" s="3"/>
      <c r="D356" s="3" t="s">
        <v>946</v>
      </c>
      <c r="E356" s="3" t="s">
        <v>844</v>
      </c>
      <c r="F356" s="3" t="str">
        <f>TEXT(Table1[[#This Row],[Workshop Date]], "mmmm")</f>
        <v>September</v>
      </c>
      <c r="G356" s="10">
        <v>45919</v>
      </c>
      <c r="H356" s="24" t="s">
        <v>442</v>
      </c>
      <c r="I356" s="4" t="s">
        <v>201</v>
      </c>
      <c r="J356" s="3" t="s">
        <v>854</v>
      </c>
      <c r="K356" s="3" t="s">
        <v>952</v>
      </c>
      <c r="L356" s="3" t="s">
        <v>854</v>
      </c>
      <c r="M356" s="4" t="s">
        <v>33</v>
      </c>
      <c r="N356" s="32" t="s">
        <v>960</v>
      </c>
      <c r="O356" s="3" t="s">
        <v>961</v>
      </c>
      <c r="P356" s="3">
        <v>1</v>
      </c>
      <c r="Q356" s="3">
        <v>1</v>
      </c>
      <c r="R356" s="3" t="s">
        <v>848</v>
      </c>
      <c r="S356" s="3" t="s">
        <v>849</v>
      </c>
      <c r="T356" s="3" t="s">
        <v>38</v>
      </c>
      <c r="U356" s="3"/>
      <c r="V356" s="3">
        <v>0</v>
      </c>
      <c r="W356" s="3"/>
      <c r="X356" s="5" t="s">
        <v>962</v>
      </c>
      <c r="Y356" s="3" t="s">
        <v>207</v>
      </c>
    </row>
    <row r="357" spans="1:25" x14ac:dyDescent="0.25">
      <c r="A357" s="19">
        <v>2025</v>
      </c>
      <c r="B357" s="3" t="s">
        <v>841</v>
      </c>
      <c r="C357" s="32" t="s">
        <v>963</v>
      </c>
      <c r="D357" s="4" t="s">
        <v>964</v>
      </c>
      <c r="E357" s="4" t="s">
        <v>844</v>
      </c>
      <c r="F357" s="4" t="str">
        <f>TEXT(Table1[[#This Row],[Workshop Date]], "mmmm")</f>
        <v>October</v>
      </c>
      <c r="G357" s="10">
        <v>45946</v>
      </c>
      <c r="H357" s="24" t="s">
        <v>442</v>
      </c>
      <c r="I357" s="4" t="s">
        <v>96</v>
      </c>
      <c r="J357" s="3" t="s">
        <v>49</v>
      </c>
      <c r="K357" s="3" t="s">
        <v>49</v>
      </c>
      <c r="L357" s="4" t="s">
        <v>965</v>
      </c>
      <c r="M357" s="4" t="s">
        <v>33</v>
      </c>
      <c r="N357" s="5" t="s">
        <v>966</v>
      </c>
      <c r="O357" s="32" t="s">
        <v>967</v>
      </c>
      <c r="P357" s="4">
        <v>1</v>
      </c>
      <c r="Q357" s="4">
        <v>40</v>
      </c>
      <c r="R357" s="4" t="s">
        <v>848</v>
      </c>
      <c r="S357" s="3" t="s">
        <v>849</v>
      </c>
      <c r="T357" s="4" t="s">
        <v>38</v>
      </c>
      <c r="U357" s="4"/>
      <c r="V357" s="3"/>
      <c r="W357" s="5"/>
      <c r="X357" s="4" t="s">
        <v>968</v>
      </c>
      <c r="Y357" s="4" t="s">
        <v>207</v>
      </c>
    </row>
    <row r="358" spans="1:25" x14ac:dyDescent="0.25">
      <c r="A358" s="19">
        <v>2025</v>
      </c>
      <c r="B358" s="3" t="s">
        <v>841</v>
      </c>
      <c r="C358" s="33" t="s">
        <v>969</v>
      </c>
      <c r="D358" s="3" t="s">
        <v>970</v>
      </c>
      <c r="E358" s="3" t="s">
        <v>844</v>
      </c>
      <c r="F358" s="3" t="str">
        <f>TEXT(Table1[[#This Row],[Workshop Date]], "mmmm")</f>
        <v>October</v>
      </c>
      <c r="G358" s="10">
        <v>45947</v>
      </c>
      <c r="H358" s="24" t="s">
        <v>442</v>
      </c>
      <c r="I358" s="4" t="s">
        <v>201</v>
      </c>
      <c r="J358" s="3" t="s">
        <v>49</v>
      </c>
      <c r="K358" s="3" t="s">
        <v>49</v>
      </c>
      <c r="L358" s="3" t="s">
        <v>971</v>
      </c>
      <c r="M358" s="4" t="s">
        <v>33</v>
      </c>
      <c r="N358" s="32" t="s">
        <v>972</v>
      </c>
      <c r="O358" s="3" t="s">
        <v>973</v>
      </c>
      <c r="P358" s="3">
        <v>1</v>
      </c>
      <c r="Q358" s="3">
        <v>1</v>
      </c>
      <c r="R358" s="4" t="s">
        <v>848</v>
      </c>
      <c r="S358" s="3" t="s">
        <v>849</v>
      </c>
      <c r="T358" s="4" t="s">
        <v>38</v>
      </c>
      <c r="U358" s="3"/>
      <c r="V358" s="3">
        <v>30000</v>
      </c>
      <c r="W358" s="5" t="s">
        <v>845</v>
      </c>
      <c r="X358" s="31" t="s">
        <v>974</v>
      </c>
      <c r="Y358" s="3" t="s">
        <v>41</v>
      </c>
    </row>
    <row r="359" spans="1:25" x14ac:dyDescent="0.25">
      <c r="A359" s="19">
        <v>2025</v>
      </c>
      <c r="B359" s="3" t="s">
        <v>841</v>
      </c>
      <c r="C359" s="33" t="s">
        <v>975</v>
      </c>
      <c r="D359" s="3" t="s">
        <v>843</v>
      </c>
      <c r="E359" s="3" t="s">
        <v>844</v>
      </c>
      <c r="F359" s="3" t="str">
        <f>TEXT(Table1[[#This Row],[Workshop Date]], "mmmm")</f>
        <v>October</v>
      </c>
      <c r="G359" s="10">
        <v>45947</v>
      </c>
      <c r="H359" s="24" t="s">
        <v>442</v>
      </c>
      <c r="I359" s="4" t="s">
        <v>201</v>
      </c>
      <c r="J359" s="3" t="s">
        <v>947</v>
      </c>
      <c r="K359" s="3" t="s">
        <v>947</v>
      </c>
      <c r="L359" s="3" t="s">
        <v>976</v>
      </c>
      <c r="M359" s="4" t="s">
        <v>33</v>
      </c>
      <c r="N359" s="32" t="s">
        <v>977</v>
      </c>
      <c r="O359" s="3" t="s">
        <v>978</v>
      </c>
      <c r="P359" s="3">
        <v>1</v>
      </c>
      <c r="Q359" s="3">
        <v>1</v>
      </c>
      <c r="R359" s="3" t="s">
        <v>848</v>
      </c>
      <c r="S359" s="3" t="s">
        <v>849</v>
      </c>
      <c r="T359" s="3" t="s">
        <v>38</v>
      </c>
      <c r="U359" s="3"/>
      <c r="V359" s="3">
        <v>500000</v>
      </c>
      <c r="W359" s="34" t="s">
        <v>979</v>
      </c>
      <c r="X359" s="31" t="s">
        <v>980</v>
      </c>
      <c r="Y359" s="3" t="s">
        <v>41</v>
      </c>
    </row>
    <row r="360" spans="1:25" x14ac:dyDescent="0.25">
      <c r="A360" s="19">
        <v>2025</v>
      </c>
      <c r="B360" s="3" t="s">
        <v>841</v>
      </c>
      <c r="C360" s="9" t="s">
        <v>981</v>
      </c>
      <c r="D360" s="3" t="s">
        <v>982</v>
      </c>
      <c r="E360" s="3" t="s">
        <v>844</v>
      </c>
      <c r="F360" s="3" t="str">
        <f>TEXT(Table1[[#This Row],[Workshop Date]], "mmmm")</f>
        <v>October</v>
      </c>
      <c r="G360" s="10">
        <v>45948</v>
      </c>
      <c r="H360" s="24" t="s">
        <v>442</v>
      </c>
      <c r="I360" s="4" t="s">
        <v>96</v>
      </c>
      <c r="J360" s="3" t="s">
        <v>49</v>
      </c>
      <c r="K360" s="3" t="s">
        <v>49</v>
      </c>
      <c r="L360" s="3" t="s">
        <v>983</v>
      </c>
      <c r="M360" s="4" t="s">
        <v>33</v>
      </c>
      <c r="N360" s="3" t="s">
        <v>984</v>
      </c>
      <c r="O360" s="3" t="s">
        <v>985</v>
      </c>
      <c r="P360" s="3">
        <v>1</v>
      </c>
      <c r="Q360" s="3">
        <v>50</v>
      </c>
      <c r="R360" s="3" t="s">
        <v>893</v>
      </c>
      <c r="S360" s="3" t="s">
        <v>986</v>
      </c>
      <c r="T360" s="3" t="s">
        <v>73</v>
      </c>
      <c r="U360" s="3"/>
      <c r="V360" s="3"/>
      <c r="W360" s="34"/>
      <c r="X360" s="3" t="s">
        <v>987</v>
      </c>
      <c r="Y360" s="3" t="s">
        <v>207</v>
      </c>
    </row>
    <row r="361" spans="1:25" x14ac:dyDescent="0.25">
      <c r="A361" s="19">
        <v>2025</v>
      </c>
      <c r="B361" s="3" t="s">
        <v>841</v>
      </c>
      <c r="C361" s="3" t="s">
        <v>988</v>
      </c>
      <c r="D361" s="3" t="s">
        <v>989</v>
      </c>
      <c r="E361" s="3" t="s">
        <v>844</v>
      </c>
      <c r="F361" s="3" t="str">
        <f>TEXT(Table1[[#This Row],[Workshop Date]], "mmmm")</f>
        <v>October</v>
      </c>
      <c r="G361" s="10">
        <v>45955</v>
      </c>
      <c r="H361" s="24" t="s">
        <v>442</v>
      </c>
      <c r="I361" s="4" t="s">
        <v>96</v>
      </c>
      <c r="J361" s="3" t="s">
        <v>49</v>
      </c>
      <c r="K361" s="3" t="s">
        <v>49</v>
      </c>
      <c r="L361" s="3" t="s">
        <v>455</v>
      </c>
      <c r="M361" s="4" t="s">
        <v>33</v>
      </c>
      <c r="N361" s="5" t="s">
        <v>990</v>
      </c>
      <c r="O361" s="3" t="s">
        <v>991</v>
      </c>
      <c r="P361" s="3">
        <v>1</v>
      </c>
      <c r="Q361" s="3">
        <v>20</v>
      </c>
      <c r="R361" s="3" t="s">
        <v>893</v>
      </c>
      <c r="S361" s="3" t="s">
        <v>849</v>
      </c>
      <c r="T361" s="3" t="s">
        <v>38</v>
      </c>
      <c r="U361" s="3"/>
      <c r="V361" s="3"/>
      <c r="W361" s="5"/>
      <c r="X361" s="3" t="s">
        <v>992</v>
      </c>
      <c r="Y361" s="3" t="s">
        <v>207</v>
      </c>
    </row>
    <row r="362" spans="1:25" x14ac:dyDescent="0.25">
      <c r="A362" s="19">
        <v>2025</v>
      </c>
      <c r="B362" s="3" t="s">
        <v>841</v>
      </c>
      <c r="C362" s="32" t="s">
        <v>993</v>
      </c>
      <c r="D362" s="3" t="s">
        <v>994</v>
      </c>
      <c r="E362" s="4" t="s">
        <v>853</v>
      </c>
      <c r="F362" s="4" t="str">
        <f>TEXT(Table1[[#This Row],[Workshop Date]], "mmmm")</f>
        <v>November</v>
      </c>
      <c r="G362" s="10">
        <v>45964</v>
      </c>
      <c r="H362" s="4" t="s">
        <v>29</v>
      </c>
      <c r="I362" s="4" t="s">
        <v>48</v>
      </c>
      <c r="J362" s="3" t="s">
        <v>49</v>
      </c>
      <c r="K362" s="3" t="s">
        <v>49</v>
      </c>
      <c r="L362" s="3" t="s">
        <v>455</v>
      </c>
      <c r="M362" s="4" t="s">
        <v>33</v>
      </c>
      <c r="N362" s="32" t="s">
        <v>995</v>
      </c>
      <c r="O362" s="3" t="s">
        <v>996</v>
      </c>
      <c r="P362" s="3">
        <v>1</v>
      </c>
      <c r="Q362" s="3">
        <v>15</v>
      </c>
      <c r="R362" s="4" t="s">
        <v>857</v>
      </c>
      <c r="S362" s="3" t="s">
        <v>849</v>
      </c>
      <c r="T362" s="4" t="s">
        <v>38</v>
      </c>
      <c r="U362" s="3"/>
      <c r="V362" s="3">
        <v>100000</v>
      </c>
      <c r="W362" s="5" t="s">
        <v>455</v>
      </c>
      <c r="X362" s="31" t="s">
        <v>997</v>
      </c>
      <c r="Y362" s="4" t="s">
        <v>41</v>
      </c>
    </row>
    <row r="363" spans="1:25" x14ac:dyDescent="0.25">
      <c r="A363" s="19">
        <v>2025</v>
      </c>
      <c r="B363" s="3" t="s">
        <v>841</v>
      </c>
      <c r="C363" s="33"/>
      <c r="D363" s="3" t="s">
        <v>994</v>
      </c>
      <c r="E363" s="4" t="s">
        <v>853</v>
      </c>
      <c r="F363" s="4" t="str">
        <f>TEXT(Table1[[#This Row],[Workshop Date]], "mmmm")</f>
        <v>November</v>
      </c>
      <c r="G363" s="10">
        <v>45964</v>
      </c>
      <c r="H363" s="24" t="s">
        <v>442</v>
      </c>
      <c r="I363" s="4" t="s">
        <v>201</v>
      </c>
      <c r="J363" s="3" t="s">
        <v>49</v>
      </c>
      <c r="K363" s="3" t="s">
        <v>49</v>
      </c>
      <c r="L363" s="3" t="s">
        <v>998</v>
      </c>
      <c r="M363" s="4" t="s">
        <v>33</v>
      </c>
      <c r="N363" s="32"/>
      <c r="O363" s="3" t="s">
        <v>999</v>
      </c>
      <c r="P363" s="3">
        <v>1</v>
      </c>
      <c r="Q363" s="3">
        <v>1</v>
      </c>
      <c r="R363" s="4" t="s">
        <v>857</v>
      </c>
      <c r="S363" s="3" t="s">
        <v>849</v>
      </c>
      <c r="T363" s="3" t="s">
        <v>38</v>
      </c>
      <c r="U363" s="3"/>
      <c r="V363" s="3"/>
      <c r="W363" s="34" t="s">
        <v>1000</v>
      </c>
      <c r="X363" s="31" t="s">
        <v>1001</v>
      </c>
      <c r="Y363" s="4" t="s">
        <v>41</v>
      </c>
    </row>
    <row r="364" spans="1:25" x14ac:dyDescent="0.25">
      <c r="A364" s="19">
        <v>2025</v>
      </c>
      <c r="B364" s="3" t="s">
        <v>841</v>
      </c>
      <c r="C364" s="33"/>
      <c r="D364" s="3" t="s">
        <v>994</v>
      </c>
      <c r="E364" s="4" t="s">
        <v>853</v>
      </c>
      <c r="F364" s="4" t="str">
        <f>TEXT(Table1[[#This Row],[Workshop Date]], "mmmm")</f>
        <v>November</v>
      </c>
      <c r="G364" s="10">
        <v>45964</v>
      </c>
      <c r="H364" s="24" t="s">
        <v>442</v>
      </c>
      <c r="I364" s="4" t="s">
        <v>201</v>
      </c>
      <c r="J364" s="3" t="s">
        <v>1002</v>
      </c>
      <c r="K364" s="3" t="s">
        <v>31</v>
      </c>
      <c r="L364" s="3" t="s">
        <v>1003</v>
      </c>
      <c r="M364" s="4" t="s">
        <v>33</v>
      </c>
      <c r="N364" s="32"/>
      <c r="O364" s="3" t="s">
        <v>1004</v>
      </c>
      <c r="P364" s="3">
        <v>1</v>
      </c>
      <c r="Q364" s="3">
        <v>1</v>
      </c>
      <c r="R364" s="4" t="s">
        <v>857</v>
      </c>
      <c r="S364" s="3" t="s">
        <v>849</v>
      </c>
      <c r="T364" s="3" t="s">
        <v>38</v>
      </c>
      <c r="U364" s="3"/>
      <c r="V364" s="3"/>
      <c r="W364" s="34" t="s">
        <v>1000</v>
      </c>
      <c r="X364" s="31" t="s">
        <v>1005</v>
      </c>
      <c r="Y364" s="4" t="s">
        <v>41</v>
      </c>
    </row>
    <row r="365" spans="1:25" x14ac:dyDescent="0.25">
      <c r="A365" s="19">
        <v>2025</v>
      </c>
      <c r="B365" s="3" t="s">
        <v>841</v>
      </c>
      <c r="C365" s="32" t="s">
        <v>1006</v>
      </c>
      <c r="D365" s="4" t="s">
        <v>852</v>
      </c>
      <c r="E365" s="4" t="s">
        <v>853</v>
      </c>
      <c r="F365" s="4" t="str">
        <f>TEXT(Table1[[#This Row],[Workshop Date]], "mmmm")</f>
        <v>November</v>
      </c>
      <c r="G365" s="10">
        <v>45965</v>
      </c>
      <c r="H365" s="4" t="s">
        <v>29</v>
      </c>
      <c r="I365" s="4" t="s">
        <v>96</v>
      </c>
      <c r="J365" s="3" t="s">
        <v>49</v>
      </c>
      <c r="K365" s="3" t="s">
        <v>49</v>
      </c>
      <c r="L365" s="4" t="s">
        <v>1007</v>
      </c>
      <c r="M365" s="4" t="s">
        <v>33</v>
      </c>
      <c r="N365" s="32" t="s">
        <v>855</v>
      </c>
      <c r="O365" s="32" t="s">
        <v>856</v>
      </c>
      <c r="P365" s="4">
        <v>1</v>
      </c>
      <c r="Q365" s="4">
        <v>40</v>
      </c>
      <c r="R365" s="4" t="s">
        <v>857</v>
      </c>
      <c r="S365" s="3" t="s">
        <v>849</v>
      </c>
      <c r="T365" s="4" t="s">
        <v>38</v>
      </c>
      <c r="U365" s="4"/>
      <c r="V365" s="3" t="s">
        <v>916</v>
      </c>
      <c r="W365" s="5" t="s">
        <v>854</v>
      </c>
      <c r="X365" s="4" t="s">
        <v>1008</v>
      </c>
      <c r="Y365" s="4" t="s">
        <v>41</v>
      </c>
    </row>
    <row r="366" spans="1:25" x14ac:dyDescent="0.25">
      <c r="A366" s="19">
        <v>2025</v>
      </c>
      <c r="B366" s="3" t="s">
        <v>841</v>
      </c>
      <c r="C366" s="3"/>
      <c r="D366" s="4" t="s">
        <v>852</v>
      </c>
      <c r="E366" s="4" t="s">
        <v>853</v>
      </c>
      <c r="F366" s="4" t="str">
        <f>TEXT(Table1[[#This Row],[Workshop Date]], "mmmm")</f>
        <v>November</v>
      </c>
      <c r="G366" s="10">
        <v>45965</v>
      </c>
      <c r="H366" s="24" t="s">
        <v>442</v>
      </c>
      <c r="I366" s="4" t="s">
        <v>201</v>
      </c>
      <c r="J366" s="3" t="s">
        <v>49</v>
      </c>
      <c r="K366" s="3" t="s">
        <v>49</v>
      </c>
      <c r="L366" s="3" t="s">
        <v>965</v>
      </c>
      <c r="M366" s="4" t="s">
        <v>33</v>
      </c>
      <c r="N366" s="3"/>
      <c r="O366" s="3" t="s">
        <v>1009</v>
      </c>
      <c r="P366" s="3">
        <v>1</v>
      </c>
      <c r="Q366" s="3">
        <v>1</v>
      </c>
      <c r="R366" s="4" t="s">
        <v>857</v>
      </c>
      <c r="S366" s="3" t="s">
        <v>849</v>
      </c>
      <c r="T366" s="4" t="s">
        <v>38</v>
      </c>
      <c r="U366" s="3"/>
      <c r="V366" s="3"/>
      <c r="W366" s="3"/>
      <c r="X366" s="3" t="s">
        <v>1010</v>
      </c>
      <c r="Y366" s="4" t="s">
        <v>207</v>
      </c>
    </row>
    <row r="367" spans="1:25" x14ac:dyDescent="0.25">
      <c r="A367" s="19">
        <v>2025</v>
      </c>
      <c r="B367" s="3" t="s">
        <v>841</v>
      </c>
      <c r="C367" s="3"/>
      <c r="D367" s="4" t="s">
        <v>852</v>
      </c>
      <c r="E367" s="4" t="s">
        <v>853</v>
      </c>
      <c r="F367" s="4" t="str">
        <f>TEXT(Table1[[#This Row],[Workshop Date]], "mmmm")</f>
        <v>November</v>
      </c>
      <c r="G367" s="10">
        <v>45965</v>
      </c>
      <c r="H367" s="24" t="s">
        <v>442</v>
      </c>
      <c r="I367" s="4" t="s">
        <v>201</v>
      </c>
      <c r="J367" s="3" t="s">
        <v>49</v>
      </c>
      <c r="K367" s="3" t="s">
        <v>49</v>
      </c>
      <c r="L367" s="3" t="s">
        <v>308</v>
      </c>
      <c r="M367" s="4" t="s">
        <v>33</v>
      </c>
      <c r="N367" s="3"/>
      <c r="O367" s="3" t="s">
        <v>1011</v>
      </c>
      <c r="P367" s="3">
        <v>14</v>
      </c>
      <c r="Q367" s="3">
        <v>1</v>
      </c>
      <c r="R367" s="4" t="s">
        <v>857</v>
      </c>
      <c r="S367" s="3" t="s">
        <v>849</v>
      </c>
      <c r="T367" s="4" t="s">
        <v>38</v>
      </c>
      <c r="U367" s="3"/>
      <c r="V367" s="3"/>
      <c r="W367" s="3"/>
      <c r="X367" s="3" t="s">
        <v>1012</v>
      </c>
      <c r="Y367" s="4" t="s">
        <v>207</v>
      </c>
    </row>
    <row r="368" spans="1:25" x14ac:dyDescent="0.25">
      <c r="A368" s="19">
        <v>2025</v>
      </c>
      <c r="B368" s="3" t="s">
        <v>841</v>
      </c>
      <c r="C368" s="3" t="s">
        <v>1013</v>
      </c>
      <c r="D368" s="3" t="s">
        <v>1014</v>
      </c>
      <c r="E368" s="3" t="s">
        <v>844</v>
      </c>
      <c r="F368" s="3" t="str">
        <f>TEXT(Table1[[#This Row],[Workshop Date]], "mmmm")</f>
        <v>November</v>
      </c>
      <c r="G368" s="10">
        <v>45968</v>
      </c>
      <c r="H368" s="24" t="s">
        <v>442</v>
      </c>
      <c r="I368" s="4" t="s">
        <v>201</v>
      </c>
      <c r="J368" s="3" t="s">
        <v>57</v>
      </c>
      <c r="K368" s="3" t="s">
        <v>57</v>
      </c>
      <c r="L368" s="3" t="s">
        <v>1015</v>
      </c>
      <c r="M368" s="4" t="s">
        <v>33</v>
      </c>
      <c r="N368" s="3" t="s">
        <v>1016</v>
      </c>
      <c r="O368" s="3" t="s">
        <v>1017</v>
      </c>
      <c r="P368" s="3">
        <v>1</v>
      </c>
      <c r="Q368" s="3">
        <v>1</v>
      </c>
      <c r="R368" s="3" t="s">
        <v>864</v>
      </c>
      <c r="S368" s="3" t="s">
        <v>849</v>
      </c>
      <c r="T368" s="4" t="s">
        <v>38</v>
      </c>
      <c r="U368" s="3"/>
      <c r="V368" s="3"/>
      <c r="W368" s="34"/>
      <c r="X368" s="3" t="s">
        <v>1018</v>
      </c>
      <c r="Y368" s="4" t="s">
        <v>207</v>
      </c>
    </row>
    <row r="369" spans="1:25" x14ac:dyDescent="0.25">
      <c r="A369" s="19">
        <v>2025</v>
      </c>
      <c r="B369" s="3" t="s">
        <v>841</v>
      </c>
      <c r="C369" s="3" t="s">
        <v>1019</v>
      </c>
      <c r="D369" s="4" t="s">
        <v>1020</v>
      </c>
      <c r="E369" s="3" t="s">
        <v>844</v>
      </c>
      <c r="F369" s="3" t="str">
        <f>TEXT(Table1[[#This Row],[Workshop Date]], "mmmm")</f>
        <v>November</v>
      </c>
      <c r="G369" s="10">
        <v>45969</v>
      </c>
      <c r="H369" s="24" t="s">
        <v>442</v>
      </c>
      <c r="I369" s="4" t="s">
        <v>201</v>
      </c>
      <c r="J369" s="3" t="s">
        <v>57</v>
      </c>
      <c r="K369" s="3" t="s">
        <v>57</v>
      </c>
      <c r="L369" s="3" t="s">
        <v>57</v>
      </c>
      <c r="M369" s="4" t="s">
        <v>33</v>
      </c>
      <c r="N369" s="5" t="s">
        <v>1021</v>
      </c>
      <c r="O369" s="3" t="s">
        <v>1022</v>
      </c>
      <c r="P369" s="3">
        <v>1</v>
      </c>
      <c r="Q369" s="3">
        <v>5</v>
      </c>
      <c r="R369" s="3" t="s">
        <v>864</v>
      </c>
      <c r="S369" s="3" t="s">
        <v>849</v>
      </c>
      <c r="T369" s="3" t="s">
        <v>38</v>
      </c>
      <c r="U369" s="3"/>
      <c r="V369" s="3"/>
      <c r="W369" s="34"/>
      <c r="X369" s="3" t="s">
        <v>1023</v>
      </c>
      <c r="Y369" s="4" t="s">
        <v>207</v>
      </c>
    </row>
    <row r="370" spans="1:25" x14ac:dyDescent="0.25">
      <c r="A370" s="19">
        <v>2025</v>
      </c>
      <c r="B370" s="3" t="s">
        <v>841</v>
      </c>
      <c r="C370" s="3"/>
      <c r="D370" s="4" t="s">
        <v>908</v>
      </c>
      <c r="E370" s="4" t="s">
        <v>844</v>
      </c>
      <c r="F370" s="4" t="str">
        <f>TEXT(Table1[[#This Row],[Workshop Date]], "mmmm")</f>
        <v>November</v>
      </c>
      <c r="G370" s="10">
        <v>45969</v>
      </c>
      <c r="H370" s="24" t="s">
        <v>442</v>
      </c>
      <c r="I370" s="4" t="s">
        <v>201</v>
      </c>
      <c r="J370" s="3" t="s">
        <v>31</v>
      </c>
      <c r="K370" s="3" t="s">
        <v>31</v>
      </c>
      <c r="L370" s="3" t="s">
        <v>144</v>
      </c>
      <c r="M370" s="4" t="s">
        <v>33</v>
      </c>
      <c r="N370" s="3"/>
      <c r="O370" s="3" t="s">
        <v>1024</v>
      </c>
      <c r="P370" s="3">
        <v>1</v>
      </c>
      <c r="Q370" s="3">
        <v>1</v>
      </c>
      <c r="R370" s="4" t="s">
        <v>864</v>
      </c>
      <c r="S370" s="3" t="s">
        <v>849</v>
      </c>
      <c r="T370" s="3" t="s">
        <v>38</v>
      </c>
      <c r="U370" s="3"/>
      <c r="V370" s="3"/>
      <c r="W370" s="3"/>
      <c r="X370" s="3" t="s">
        <v>1025</v>
      </c>
      <c r="Y370" s="4" t="s">
        <v>207</v>
      </c>
    </row>
    <row r="371" spans="1:25" x14ac:dyDescent="0.25">
      <c r="A371" s="19">
        <v>2025</v>
      </c>
      <c r="B371" s="3" t="s">
        <v>841</v>
      </c>
      <c r="C371" s="3" t="s">
        <v>1026</v>
      </c>
      <c r="D371" s="4" t="s">
        <v>1027</v>
      </c>
      <c r="E371" s="4" t="s">
        <v>844</v>
      </c>
      <c r="F371" s="4" t="str">
        <f>TEXT(Table1[[#This Row],[Workshop Date]], "mmmm")</f>
        <v>November</v>
      </c>
      <c r="G371" s="10">
        <v>45969</v>
      </c>
      <c r="H371" s="24" t="s">
        <v>442</v>
      </c>
      <c r="I371" s="4" t="s">
        <v>96</v>
      </c>
      <c r="J371" s="3" t="s">
        <v>49</v>
      </c>
      <c r="K371" s="3" t="s">
        <v>1028</v>
      </c>
      <c r="L371" s="3" t="s">
        <v>924</v>
      </c>
      <c r="M371" s="4" t="s">
        <v>33</v>
      </c>
      <c r="N371" s="3" t="s">
        <v>1029</v>
      </c>
      <c r="O371" s="3" t="s">
        <v>1030</v>
      </c>
      <c r="P371" s="3">
        <v>1</v>
      </c>
      <c r="Q371" s="3">
        <v>85</v>
      </c>
      <c r="R371" s="4" t="s">
        <v>1031</v>
      </c>
      <c r="S371" s="3" t="s">
        <v>986</v>
      </c>
      <c r="T371" s="3" t="s">
        <v>73</v>
      </c>
      <c r="U371" s="3">
        <v>8000</v>
      </c>
      <c r="V371" s="3"/>
      <c r="W371" s="3"/>
      <c r="X371" s="3" t="s">
        <v>1032</v>
      </c>
      <c r="Y371" s="4" t="s">
        <v>207</v>
      </c>
    </row>
    <row r="372" spans="1:25" x14ac:dyDescent="0.25">
      <c r="A372" s="19">
        <v>2025</v>
      </c>
      <c r="B372" s="3" t="s">
        <v>841</v>
      </c>
      <c r="C372" s="3" t="s">
        <v>1033</v>
      </c>
      <c r="D372" s="4" t="s">
        <v>868</v>
      </c>
      <c r="E372" s="4" t="s">
        <v>844</v>
      </c>
      <c r="F372" s="4" t="str">
        <f>TEXT(Table1[[#This Row],[Workshop Date]], "mmmm")</f>
        <v>November</v>
      </c>
      <c r="G372" s="10">
        <v>45969</v>
      </c>
      <c r="H372" s="4" t="s">
        <v>29</v>
      </c>
      <c r="I372" s="4" t="s">
        <v>96</v>
      </c>
      <c r="J372" s="3" t="s">
        <v>49</v>
      </c>
      <c r="K372" s="3" t="s">
        <v>1034</v>
      </c>
      <c r="L372" s="3" t="s">
        <v>1035</v>
      </c>
      <c r="M372" s="4" t="s">
        <v>33</v>
      </c>
      <c r="N372" s="3" t="s">
        <v>1036</v>
      </c>
      <c r="O372" s="3" t="s">
        <v>1037</v>
      </c>
      <c r="P372" s="3">
        <v>1</v>
      </c>
      <c r="Q372" s="3">
        <v>90</v>
      </c>
      <c r="R372" s="4" t="s">
        <v>893</v>
      </c>
      <c r="S372" s="3" t="s">
        <v>1038</v>
      </c>
      <c r="T372" s="3" t="s">
        <v>73</v>
      </c>
      <c r="U372" s="3">
        <v>10000</v>
      </c>
      <c r="V372" s="3">
        <v>300000</v>
      </c>
      <c r="W372" s="3" t="s">
        <v>1039</v>
      </c>
      <c r="X372" s="3" t="s">
        <v>1032</v>
      </c>
      <c r="Y372" s="4" t="s">
        <v>41</v>
      </c>
    </row>
    <row r="373" spans="1:25" x14ac:dyDescent="0.25">
      <c r="A373" s="19">
        <v>2025</v>
      </c>
      <c r="B373" s="3" t="s">
        <v>841</v>
      </c>
      <c r="C373" s="3" t="s">
        <v>1040</v>
      </c>
      <c r="D373" s="4" t="s">
        <v>868</v>
      </c>
      <c r="E373" s="4" t="s">
        <v>844</v>
      </c>
      <c r="F373" s="4" t="str">
        <f>TEXT(Table1[[#This Row],[Workshop Date]], "mmmm")</f>
        <v>November</v>
      </c>
      <c r="G373" s="10">
        <v>45983</v>
      </c>
      <c r="H373" s="24" t="s">
        <v>442</v>
      </c>
      <c r="I373" s="4" t="s">
        <v>201</v>
      </c>
      <c r="J373" s="3" t="s">
        <v>49</v>
      </c>
      <c r="K373" s="3" t="s">
        <v>49</v>
      </c>
      <c r="L373" s="3" t="s">
        <v>1041</v>
      </c>
      <c r="M373" s="4" t="s">
        <v>33</v>
      </c>
      <c r="N373" s="3" t="s">
        <v>1042</v>
      </c>
      <c r="O373" s="3" t="s">
        <v>1043</v>
      </c>
      <c r="P373" s="3">
        <v>1</v>
      </c>
      <c r="Q373" s="3">
        <v>32</v>
      </c>
      <c r="R373" s="4" t="s">
        <v>1044</v>
      </c>
      <c r="S373" s="3" t="s">
        <v>849</v>
      </c>
      <c r="T373" s="3" t="s">
        <v>38</v>
      </c>
      <c r="U373" s="3"/>
      <c r="V373" s="3"/>
      <c r="W373" s="3"/>
      <c r="X373" s="3" t="s">
        <v>1045</v>
      </c>
      <c r="Y373" s="4" t="s">
        <v>207</v>
      </c>
    </row>
    <row r="374" spans="1:25" x14ac:dyDescent="0.25">
      <c r="A374" s="19">
        <v>2025</v>
      </c>
      <c r="B374" s="3" t="s">
        <v>841</v>
      </c>
      <c r="C374" s="3"/>
      <c r="D374" s="4" t="s">
        <v>868</v>
      </c>
      <c r="E374" s="4" t="s">
        <v>844</v>
      </c>
      <c r="F374" s="4" t="str">
        <f>TEXT(Table1[[#This Row],[Workshop Date]], "mmmm")</f>
        <v>November</v>
      </c>
      <c r="G374" s="10">
        <v>45989</v>
      </c>
      <c r="H374" s="24" t="s">
        <v>442</v>
      </c>
      <c r="I374" s="4" t="s">
        <v>201</v>
      </c>
      <c r="J374" s="3" t="s">
        <v>49</v>
      </c>
      <c r="K374" s="3" t="s">
        <v>49</v>
      </c>
      <c r="L374" s="3" t="s">
        <v>455</v>
      </c>
      <c r="M374" s="4" t="s">
        <v>33</v>
      </c>
      <c r="N374" s="3"/>
      <c r="O374" s="3" t="s">
        <v>1046</v>
      </c>
      <c r="P374" s="3">
        <v>1</v>
      </c>
      <c r="Q374" s="3">
        <v>1</v>
      </c>
      <c r="R374" s="4" t="s">
        <v>872</v>
      </c>
      <c r="S374" s="3" t="s">
        <v>849</v>
      </c>
      <c r="T374" s="3" t="s">
        <v>38</v>
      </c>
      <c r="U374" s="3"/>
      <c r="V374" s="3"/>
      <c r="W374" s="3"/>
      <c r="X374" s="3" t="s">
        <v>1047</v>
      </c>
      <c r="Y374" s="4" t="s">
        <v>207</v>
      </c>
    </row>
    <row r="375" spans="1:25" x14ac:dyDescent="0.25">
      <c r="A375" s="8">
        <v>2025</v>
      </c>
      <c r="B375" s="9" t="s">
        <v>1048</v>
      </c>
      <c r="C375" s="9" t="s">
        <v>1049</v>
      </c>
      <c r="D375" s="9" t="s">
        <v>1050</v>
      </c>
      <c r="E375" s="11" t="s">
        <v>1051</v>
      </c>
      <c r="F375" s="11" t="str">
        <f>TEXT(Table1[[#This Row],[Workshop Date]], "mmmm")</f>
        <v>January</v>
      </c>
      <c r="G375" s="10">
        <v>45664</v>
      </c>
      <c r="H375" s="4" t="s">
        <v>29</v>
      </c>
      <c r="I375" s="11" t="s">
        <v>48</v>
      </c>
      <c r="J375" s="9" t="s">
        <v>120</v>
      </c>
      <c r="K375" s="9" t="s">
        <v>120</v>
      </c>
      <c r="L375" s="9" t="s">
        <v>361</v>
      </c>
      <c r="M375" s="11" t="s">
        <v>33</v>
      </c>
      <c r="N375" s="9" t="s">
        <v>1052</v>
      </c>
      <c r="O375" s="9" t="s">
        <v>1053</v>
      </c>
      <c r="P375" s="11">
        <v>1</v>
      </c>
      <c r="Q375" s="9">
        <v>7</v>
      </c>
      <c r="R375" s="9" t="s">
        <v>1054</v>
      </c>
      <c r="S375" s="9" t="s">
        <v>1055</v>
      </c>
      <c r="T375" s="11" t="s">
        <v>73</v>
      </c>
      <c r="U375" s="35">
        <v>13000</v>
      </c>
      <c r="V375" s="9" t="s">
        <v>1056</v>
      </c>
      <c r="W375" s="11" t="s">
        <v>1057</v>
      </c>
      <c r="X375" s="11" t="s">
        <v>1058</v>
      </c>
      <c r="Y375" s="11" t="s">
        <v>41</v>
      </c>
    </row>
    <row r="376" spans="1:25" x14ac:dyDescent="0.25">
      <c r="A376" s="8">
        <v>2025</v>
      </c>
      <c r="B376" s="9" t="s">
        <v>1048</v>
      </c>
      <c r="C376" s="9" t="s">
        <v>1049</v>
      </c>
      <c r="D376" s="9" t="s">
        <v>1050</v>
      </c>
      <c r="E376" s="11" t="s">
        <v>1051</v>
      </c>
      <c r="F376" s="11" t="str">
        <f>TEXT(Table1[[#This Row],[Workshop Date]], "mmmm")</f>
        <v>January</v>
      </c>
      <c r="G376" s="10">
        <v>45664</v>
      </c>
      <c r="H376" s="4" t="s">
        <v>29</v>
      </c>
      <c r="I376" s="11" t="s">
        <v>48</v>
      </c>
      <c r="J376" s="9" t="s">
        <v>49</v>
      </c>
      <c r="K376" s="9" t="s">
        <v>49</v>
      </c>
      <c r="L376" s="9" t="s">
        <v>1059</v>
      </c>
      <c r="M376" s="11" t="s">
        <v>33</v>
      </c>
      <c r="N376" s="9" t="s">
        <v>1052</v>
      </c>
      <c r="O376" s="9" t="s">
        <v>1053</v>
      </c>
      <c r="P376" s="11">
        <v>1</v>
      </c>
      <c r="Q376" s="9">
        <v>7</v>
      </c>
      <c r="R376" s="9" t="s">
        <v>1054</v>
      </c>
      <c r="S376" s="9" t="s">
        <v>1055</v>
      </c>
      <c r="T376" s="11" t="s">
        <v>73</v>
      </c>
      <c r="U376" s="35">
        <v>13000</v>
      </c>
      <c r="V376" s="9" t="s">
        <v>1056</v>
      </c>
      <c r="W376" s="11" t="s">
        <v>1057</v>
      </c>
      <c r="X376" s="11" t="s">
        <v>1058</v>
      </c>
      <c r="Y376" s="11" t="s">
        <v>41</v>
      </c>
    </row>
    <row r="377" spans="1:25" x14ac:dyDescent="0.25">
      <c r="A377" s="8">
        <v>2025</v>
      </c>
      <c r="B377" s="9" t="s">
        <v>1048</v>
      </c>
      <c r="C377" s="9" t="s">
        <v>1060</v>
      </c>
      <c r="D377" s="9" t="s">
        <v>1061</v>
      </c>
      <c r="E377" s="11" t="s">
        <v>1051</v>
      </c>
      <c r="F377" s="11" t="str">
        <f>TEXT(Table1[[#This Row],[Workshop Date]], "mmmm")</f>
        <v>February</v>
      </c>
      <c r="G377" s="10">
        <v>45695</v>
      </c>
      <c r="H377" s="4" t="s">
        <v>29</v>
      </c>
      <c r="I377" s="11" t="s">
        <v>48</v>
      </c>
      <c r="J377" s="9" t="s">
        <v>120</v>
      </c>
      <c r="K377" s="9" t="s">
        <v>120</v>
      </c>
      <c r="L377" s="9" t="s">
        <v>361</v>
      </c>
      <c r="M377" s="11" t="s">
        <v>33</v>
      </c>
      <c r="N377" s="9" t="s">
        <v>1062</v>
      </c>
      <c r="O377" s="9" t="s">
        <v>1063</v>
      </c>
      <c r="P377" s="11">
        <v>1</v>
      </c>
      <c r="Q377" s="9">
        <v>13</v>
      </c>
      <c r="R377" s="9" t="s">
        <v>1054</v>
      </c>
      <c r="S377" s="9" t="s">
        <v>1055</v>
      </c>
      <c r="T377" s="11" t="s">
        <v>73</v>
      </c>
      <c r="U377" s="35">
        <v>13000</v>
      </c>
      <c r="V377" s="9" t="s">
        <v>1056</v>
      </c>
      <c r="W377" s="11" t="s">
        <v>1057</v>
      </c>
      <c r="X377" s="11" t="s">
        <v>1058</v>
      </c>
      <c r="Y377" s="11" t="s">
        <v>41</v>
      </c>
    </row>
    <row r="378" spans="1:25" x14ac:dyDescent="0.25">
      <c r="A378" s="8">
        <v>2025</v>
      </c>
      <c r="B378" s="9" t="s">
        <v>1048</v>
      </c>
      <c r="C378" s="9" t="s">
        <v>1060</v>
      </c>
      <c r="D378" s="9" t="s">
        <v>1061</v>
      </c>
      <c r="E378" s="11" t="s">
        <v>1051</v>
      </c>
      <c r="F378" s="11" t="str">
        <f>TEXT(Table1[[#This Row],[Workshop Date]], "mmmm")</f>
        <v>February</v>
      </c>
      <c r="G378" s="10">
        <v>45695</v>
      </c>
      <c r="H378" s="4" t="s">
        <v>29</v>
      </c>
      <c r="I378" s="11" t="s">
        <v>48</v>
      </c>
      <c r="J378" s="9" t="s">
        <v>49</v>
      </c>
      <c r="K378" s="9" t="s">
        <v>49</v>
      </c>
      <c r="L378" s="9" t="s">
        <v>1059</v>
      </c>
      <c r="M378" s="11" t="s">
        <v>33</v>
      </c>
      <c r="N378" s="9" t="s">
        <v>1062</v>
      </c>
      <c r="O378" s="9" t="s">
        <v>1063</v>
      </c>
      <c r="P378" s="11">
        <v>1</v>
      </c>
      <c r="Q378" s="9">
        <v>13</v>
      </c>
      <c r="R378" s="9" t="s">
        <v>1054</v>
      </c>
      <c r="S378" s="9" t="s">
        <v>1055</v>
      </c>
      <c r="T378" s="11" t="s">
        <v>73</v>
      </c>
      <c r="U378" s="35">
        <v>13000</v>
      </c>
      <c r="V378" s="9" t="s">
        <v>1056</v>
      </c>
      <c r="W378" s="11" t="s">
        <v>1057</v>
      </c>
      <c r="X378" s="11" t="s">
        <v>1058</v>
      </c>
      <c r="Y378" s="11" t="s">
        <v>41</v>
      </c>
    </row>
    <row r="379" spans="1:25" x14ac:dyDescent="0.25">
      <c r="A379" s="8">
        <v>2025</v>
      </c>
      <c r="B379" s="9" t="s">
        <v>1048</v>
      </c>
      <c r="C379" s="9" t="s">
        <v>1064</v>
      </c>
      <c r="D379" s="9" t="s">
        <v>1065</v>
      </c>
      <c r="E379" s="11" t="s">
        <v>1051</v>
      </c>
      <c r="F379" s="11" t="str">
        <f>TEXT(Table1[[#This Row],[Workshop Date]], "mmmm")</f>
        <v>July</v>
      </c>
      <c r="G379" s="10">
        <v>45854</v>
      </c>
      <c r="H379" s="4" t="s">
        <v>29</v>
      </c>
      <c r="I379" s="11" t="s">
        <v>48</v>
      </c>
      <c r="J379" s="9" t="s">
        <v>49</v>
      </c>
      <c r="K379" s="9" t="s">
        <v>49</v>
      </c>
      <c r="L379" s="9" t="s">
        <v>308</v>
      </c>
      <c r="M379" s="11" t="s">
        <v>33</v>
      </c>
      <c r="N379" s="9" t="s">
        <v>1066</v>
      </c>
      <c r="O379" s="14" t="s">
        <v>1067</v>
      </c>
      <c r="P379" s="11">
        <v>1</v>
      </c>
      <c r="Q379" s="9">
        <v>4</v>
      </c>
      <c r="R379" s="9" t="s">
        <v>1054</v>
      </c>
      <c r="S379" s="9" t="s">
        <v>114</v>
      </c>
      <c r="T379" s="11" t="s">
        <v>38</v>
      </c>
      <c r="U379" s="11" t="s">
        <v>1068</v>
      </c>
      <c r="V379" s="9" t="s">
        <v>1069</v>
      </c>
      <c r="W379" s="11" t="s">
        <v>1070</v>
      </c>
      <c r="X379" s="11" t="s">
        <v>1071</v>
      </c>
      <c r="Y379" s="11" t="s">
        <v>41</v>
      </c>
    </row>
    <row r="380" spans="1:25" x14ac:dyDescent="0.25">
      <c r="A380" s="8">
        <v>2025</v>
      </c>
      <c r="B380" s="9" t="s">
        <v>1048</v>
      </c>
      <c r="C380" s="9" t="s">
        <v>1064</v>
      </c>
      <c r="D380" s="9" t="s">
        <v>1065</v>
      </c>
      <c r="E380" s="11" t="s">
        <v>1051</v>
      </c>
      <c r="F380" s="11" t="str">
        <f>TEXT(Table1[[#This Row],[Workshop Date]], "mmmm")</f>
        <v>July</v>
      </c>
      <c r="G380" s="10">
        <v>45854</v>
      </c>
      <c r="H380" s="4" t="s">
        <v>29</v>
      </c>
      <c r="I380" s="11" t="s">
        <v>48</v>
      </c>
      <c r="J380" s="9" t="s">
        <v>49</v>
      </c>
      <c r="K380" s="9" t="s">
        <v>49</v>
      </c>
      <c r="L380" s="9" t="s">
        <v>1059</v>
      </c>
      <c r="M380" s="11" t="s">
        <v>33</v>
      </c>
      <c r="N380" s="9" t="s">
        <v>1066</v>
      </c>
      <c r="O380" s="14" t="s">
        <v>1067</v>
      </c>
      <c r="P380" s="11">
        <v>1</v>
      </c>
      <c r="Q380" s="9">
        <v>4</v>
      </c>
      <c r="R380" s="9" t="s">
        <v>1054</v>
      </c>
      <c r="S380" s="9" t="s">
        <v>114</v>
      </c>
      <c r="T380" s="11" t="s">
        <v>38</v>
      </c>
      <c r="U380" s="11" t="s">
        <v>1068</v>
      </c>
      <c r="V380" s="9" t="s">
        <v>1069</v>
      </c>
      <c r="W380" s="11" t="s">
        <v>1070</v>
      </c>
      <c r="X380" s="11" t="s">
        <v>1071</v>
      </c>
      <c r="Y380" s="11" t="s">
        <v>41</v>
      </c>
    </row>
    <row r="381" spans="1:25" x14ac:dyDescent="0.25">
      <c r="A381" s="8">
        <v>2025</v>
      </c>
      <c r="B381" s="9" t="s">
        <v>1048</v>
      </c>
      <c r="C381" s="9" t="s">
        <v>1064</v>
      </c>
      <c r="D381" s="9" t="s">
        <v>1065</v>
      </c>
      <c r="E381" s="11" t="s">
        <v>1051</v>
      </c>
      <c r="F381" s="11" t="str">
        <f>TEXT(Table1[[#This Row],[Workshop Date]], "mmmm")</f>
        <v>July</v>
      </c>
      <c r="G381" s="10">
        <v>45854</v>
      </c>
      <c r="H381" s="4" t="s">
        <v>29</v>
      </c>
      <c r="I381" s="11" t="s">
        <v>48</v>
      </c>
      <c r="J381" s="9" t="s">
        <v>211</v>
      </c>
      <c r="K381" s="9" t="s">
        <v>211</v>
      </c>
      <c r="L381" s="9" t="s">
        <v>212</v>
      </c>
      <c r="M381" s="11" t="s">
        <v>33</v>
      </c>
      <c r="N381" s="9" t="s">
        <v>1066</v>
      </c>
      <c r="O381" s="14" t="s">
        <v>1067</v>
      </c>
      <c r="P381" s="11">
        <v>1</v>
      </c>
      <c r="Q381" s="9">
        <v>4</v>
      </c>
      <c r="R381" s="9" t="s">
        <v>1054</v>
      </c>
      <c r="S381" s="9" t="s">
        <v>114</v>
      </c>
      <c r="T381" s="11" t="s">
        <v>38</v>
      </c>
      <c r="U381" s="11" t="s">
        <v>1068</v>
      </c>
      <c r="V381" s="9" t="s">
        <v>1069</v>
      </c>
      <c r="W381" s="11" t="s">
        <v>1070</v>
      </c>
      <c r="X381" s="11" t="s">
        <v>1071</v>
      </c>
      <c r="Y381" s="11" t="s">
        <v>41</v>
      </c>
    </row>
    <row r="382" spans="1:25" x14ac:dyDescent="0.25">
      <c r="A382" s="8">
        <v>2025</v>
      </c>
      <c r="B382" s="9" t="s">
        <v>1048</v>
      </c>
      <c r="C382" s="9" t="s">
        <v>1064</v>
      </c>
      <c r="D382" s="9" t="s">
        <v>1065</v>
      </c>
      <c r="E382" s="11" t="s">
        <v>1051</v>
      </c>
      <c r="F382" s="11" t="str">
        <f>TEXT(Table1[[#This Row],[Workshop Date]], "mmmm")</f>
        <v>July</v>
      </c>
      <c r="G382" s="10">
        <v>45854</v>
      </c>
      <c r="H382" s="4" t="s">
        <v>29</v>
      </c>
      <c r="I382" s="11" t="s">
        <v>48</v>
      </c>
      <c r="J382" s="9" t="s">
        <v>236</v>
      </c>
      <c r="K382" s="9" t="s">
        <v>236</v>
      </c>
      <c r="L382" s="9" t="s">
        <v>321</v>
      </c>
      <c r="M382" s="11" t="s">
        <v>33</v>
      </c>
      <c r="N382" s="9" t="s">
        <v>1066</v>
      </c>
      <c r="O382" s="14" t="s">
        <v>1067</v>
      </c>
      <c r="P382" s="11">
        <v>1</v>
      </c>
      <c r="Q382" s="9">
        <v>2</v>
      </c>
      <c r="R382" s="9" t="s">
        <v>1054</v>
      </c>
      <c r="S382" s="9" t="s">
        <v>114</v>
      </c>
      <c r="T382" s="11" t="s">
        <v>38</v>
      </c>
      <c r="U382" s="11" t="s">
        <v>1068</v>
      </c>
      <c r="V382" s="9" t="s">
        <v>1069</v>
      </c>
      <c r="W382" s="11" t="s">
        <v>1070</v>
      </c>
      <c r="X382" s="11" t="s">
        <v>1071</v>
      </c>
      <c r="Y382" s="11" t="s">
        <v>41</v>
      </c>
    </row>
    <row r="383" spans="1:25" x14ac:dyDescent="0.25">
      <c r="A383" s="8">
        <v>2025</v>
      </c>
      <c r="B383" s="9" t="s">
        <v>1048</v>
      </c>
      <c r="C383" s="9" t="s">
        <v>1072</v>
      </c>
      <c r="D383" s="9" t="s">
        <v>1065</v>
      </c>
      <c r="E383" s="11" t="s">
        <v>1051</v>
      </c>
      <c r="F383" s="11" t="str">
        <f>TEXT(Table1[[#This Row],[Workshop Date]], "mmmm")</f>
        <v>August</v>
      </c>
      <c r="G383" s="10">
        <v>45891</v>
      </c>
      <c r="H383" s="4" t="s">
        <v>29</v>
      </c>
      <c r="I383" s="11" t="s">
        <v>48</v>
      </c>
      <c r="J383" s="9" t="s">
        <v>31</v>
      </c>
      <c r="K383" s="9" t="s">
        <v>31</v>
      </c>
      <c r="L383" s="9" t="s">
        <v>144</v>
      </c>
      <c r="M383" s="11" t="s">
        <v>33</v>
      </c>
      <c r="N383" s="9" t="s">
        <v>1073</v>
      </c>
      <c r="O383" s="9" t="s">
        <v>1074</v>
      </c>
      <c r="P383" s="11">
        <v>1</v>
      </c>
      <c r="Q383" s="9">
        <v>3</v>
      </c>
      <c r="R383" s="9" t="s">
        <v>1054</v>
      </c>
      <c r="S383" s="9" t="s">
        <v>114</v>
      </c>
      <c r="T383" s="11" t="s">
        <v>38</v>
      </c>
      <c r="U383" s="35" t="s">
        <v>1068</v>
      </c>
      <c r="V383" s="9" t="s">
        <v>1075</v>
      </c>
      <c r="W383" s="11" t="s">
        <v>1076</v>
      </c>
      <c r="X383" s="11" t="s">
        <v>1077</v>
      </c>
      <c r="Y383" s="11" t="s">
        <v>41</v>
      </c>
    </row>
    <row r="384" spans="1:25" x14ac:dyDescent="0.25">
      <c r="A384" s="8">
        <v>2025</v>
      </c>
      <c r="B384" s="9" t="s">
        <v>1048</v>
      </c>
      <c r="C384" s="9" t="s">
        <v>1072</v>
      </c>
      <c r="D384" s="9" t="s">
        <v>1065</v>
      </c>
      <c r="E384" s="11" t="s">
        <v>1051</v>
      </c>
      <c r="F384" s="11" t="str">
        <f>TEXT(Table1[[#This Row],[Workshop Date]], "mmmm")</f>
        <v>August</v>
      </c>
      <c r="G384" s="10">
        <v>45891</v>
      </c>
      <c r="H384" s="4" t="s">
        <v>29</v>
      </c>
      <c r="I384" s="11" t="s">
        <v>48</v>
      </c>
      <c r="J384" s="9" t="s">
        <v>49</v>
      </c>
      <c r="K384" s="9" t="s">
        <v>49</v>
      </c>
      <c r="L384" s="9" t="s">
        <v>185</v>
      </c>
      <c r="M384" s="11" t="s">
        <v>33</v>
      </c>
      <c r="N384" s="9" t="s">
        <v>1073</v>
      </c>
      <c r="O384" s="9" t="s">
        <v>1074</v>
      </c>
      <c r="P384" s="11">
        <v>1</v>
      </c>
      <c r="Q384" s="9">
        <v>3</v>
      </c>
      <c r="R384" s="9" t="s">
        <v>1054</v>
      </c>
      <c r="S384" s="9" t="s">
        <v>114</v>
      </c>
      <c r="T384" s="11" t="s">
        <v>38</v>
      </c>
      <c r="U384" s="35" t="s">
        <v>1068</v>
      </c>
      <c r="V384" s="9" t="s">
        <v>1075</v>
      </c>
      <c r="W384" s="11" t="s">
        <v>1076</v>
      </c>
      <c r="X384" s="11" t="s">
        <v>1077</v>
      </c>
      <c r="Y384" s="11" t="s">
        <v>41</v>
      </c>
    </row>
    <row r="385" spans="1:25" x14ac:dyDescent="0.25">
      <c r="A385" s="8">
        <v>2025</v>
      </c>
      <c r="B385" s="9" t="s">
        <v>1048</v>
      </c>
      <c r="C385" s="9" t="s">
        <v>1078</v>
      </c>
      <c r="D385" s="9" t="s">
        <v>1065</v>
      </c>
      <c r="E385" s="11" t="s">
        <v>1051</v>
      </c>
      <c r="F385" s="11" t="str">
        <f>TEXT(Table1[[#This Row],[Workshop Date]], "mmmm")</f>
        <v>October</v>
      </c>
      <c r="G385" s="10">
        <v>45939</v>
      </c>
      <c r="H385" s="24" t="s">
        <v>442</v>
      </c>
      <c r="I385" s="11" t="s">
        <v>30</v>
      </c>
      <c r="J385" s="9" t="s">
        <v>130</v>
      </c>
      <c r="K385" s="9" t="s">
        <v>130</v>
      </c>
      <c r="L385" s="9" t="s">
        <v>121</v>
      </c>
      <c r="M385" s="11" t="s">
        <v>33</v>
      </c>
      <c r="N385" s="9" t="s">
        <v>1079</v>
      </c>
      <c r="O385" s="9" t="s">
        <v>1080</v>
      </c>
      <c r="P385" s="11">
        <v>1</v>
      </c>
      <c r="Q385" s="9">
        <v>1</v>
      </c>
      <c r="R385" s="9" t="s">
        <v>1081</v>
      </c>
      <c r="S385" s="9" t="s">
        <v>114</v>
      </c>
      <c r="T385" s="11" t="s">
        <v>38</v>
      </c>
      <c r="U385" s="35" t="s">
        <v>1082</v>
      </c>
      <c r="V385" s="36">
        <v>5600000</v>
      </c>
      <c r="W385" s="11" t="s">
        <v>121</v>
      </c>
      <c r="X385" s="9" t="s">
        <v>1083</v>
      </c>
      <c r="Y385" s="11" t="s">
        <v>41</v>
      </c>
    </row>
    <row r="386" spans="1:25" x14ac:dyDescent="0.25">
      <c r="A386" s="8">
        <v>2025</v>
      </c>
      <c r="B386" s="9" t="s">
        <v>1048</v>
      </c>
      <c r="C386" s="9" t="s">
        <v>1084</v>
      </c>
      <c r="D386" s="9" t="s">
        <v>1065</v>
      </c>
      <c r="E386" s="11" t="s">
        <v>1051</v>
      </c>
      <c r="F386" s="11" t="str">
        <f>TEXT(Table1[[#This Row],[Workshop Date]], "mmmm")</f>
        <v>November</v>
      </c>
      <c r="G386" s="10">
        <v>45970</v>
      </c>
      <c r="H386" s="24" t="s">
        <v>442</v>
      </c>
      <c r="I386" s="11" t="s">
        <v>30</v>
      </c>
      <c r="J386" s="9" t="s">
        <v>31</v>
      </c>
      <c r="K386" s="9" t="s">
        <v>31</v>
      </c>
      <c r="L386" s="9" t="s">
        <v>144</v>
      </c>
      <c r="M386" s="11" t="s">
        <v>33</v>
      </c>
      <c r="N386" s="9" t="s">
        <v>1085</v>
      </c>
      <c r="O386" s="9" t="s">
        <v>1086</v>
      </c>
      <c r="P386" s="11">
        <v>1</v>
      </c>
      <c r="Q386" s="9">
        <v>3</v>
      </c>
      <c r="R386" s="9" t="s">
        <v>1087</v>
      </c>
      <c r="S386" s="9" t="s">
        <v>114</v>
      </c>
      <c r="T386" s="11" t="s">
        <v>38</v>
      </c>
      <c r="U386" s="35" t="s">
        <v>1082</v>
      </c>
      <c r="V386" s="36">
        <v>1100000</v>
      </c>
      <c r="W386" s="11" t="s">
        <v>1088</v>
      </c>
      <c r="X386" s="11" t="s">
        <v>1089</v>
      </c>
      <c r="Y386" s="11" t="s">
        <v>41</v>
      </c>
    </row>
    <row r="387" spans="1:25" x14ac:dyDescent="0.25">
      <c r="A387" s="8">
        <v>2025</v>
      </c>
      <c r="B387" s="9" t="s">
        <v>1048</v>
      </c>
      <c r="C387" s="9" t="s">
        <v>1084</v>
      </c>
      <c r="D387" s="9" t="s">
        <v>1065</v>
      </c>
      <c r="E387" s="11" t="s">
        <v>1051</v>
      </c>
      <c r="F387" s="11" t="str">
        <f>TEXT(Table1[[#This Row],[Workshop Date]], "mmmm")</f>
        <v>November</v>
      </c>
      <c r="G387" s="10">
        <v>45970</v>
      </c>
      <c r="H387" s="24" t="s">
        <v>442</v>
      </c>
      <c r="I387" s="11" t="s">
        <v>30</v>
      </c>
      <c r="J387" s="9" t="s">
        <v>49</v>
      </c>
      <c r="K387" s="9" t="s">
        <v>49</v>
      </c>
      <c r="L387" s="9" t="s">
        <v>1090</v>
      </c>
      <c r="M387" s="11" t="s">
        <v>33</v>
      </c>
      <c r="N387" s="9" t="s">
        <v>1085</v>
      </c>
      <c r="O387" s="9" t="s">
        <v>1086</v>
      </c>
      <c r="P387" s="11">
        <v>1</v>
      </c>
      <c r="Q387" s="9">
        <v>3</v>
      </c>
      <c r="R387" s="9" t="s">
        <v>1087</v>
      </c>
      <c r="S387" s="9" t="s">
        <v>114</v>
      </c>
      <c r="T387" s="11" t="s">
        <v>38</v>
      </c>
      <c r="U387" s="35" t="s">
        <v>1082</v>
      </c>
      <c r="V387" s="36">
        <v>1100000</v>
      </c>
      <c r="W387" s="11" t="s">
        <v>1088</v>
      </c>
      <c r="X387" s="11" t="s">
        <v>1091</v>
      </c>
      <c r="Y387" s="11" t="s">
        <v>41</v>
      </c>
    </row>
    <row r="388" spans="1:25" x14ac:dyDescent="0.25">
      <c r="A388" s="8">
        <v>2025</v>
      </c>
      <c r="B388" s="9" t="s">
        <v>1048</v>
      </c>
      <c r="C388" s="9" t="s">
        <v>1092</v>
      </c>
      <c r="D388" s="9" t="s">
        <v>1065</v>
      </c>
      <c r="E388" s="11" t="s">
        <v>1051</v>
      </c>
      <c r="F388" s="11" t="str">
        <f>TEXT(Table1[[#This Row],[Workshop Date]], "mmmm")</f>
        <v>November</v>
      </c>
      <c r="G388" s="10">
        <v>45970</v>
      </c>
      <c r="H388" s="24" t="s">
        <v>442</v>
      </c>
      <c r="I388" s="11" t="s">
        <v>30</v>
      </c>
      <c r="J388" s="9" t="s">
        <v>49</v>
      </c>
      <c r="K388" s="9" t="s">
        <v>49</v>
      </c>
      <c r="L388" s="9" t="s">
        <v>1093</v>
      </c>
      <c r="M388" s="11" t="s">
        <v>33</v>
      </c>
      <c r="N388" s="37" t="s">
        <v>1094</v>
      </c>
      <c r="O388" s="14" t="s">
        <v>1095</v>
      </c>
      <c r="P388" s="11">
        <v>1</v>
      </c>
      <c r="Q388" s="9">
        <v>3</v>
      </c>
      <c r="R388" s="9" t="s">
        <v>1087</v>
      </c>
      <c r="S388" s="9" t="s">
        <v>114</v>
      </c>
      <c r="T388" s="11" t="s">
        <v>38</v>
      </c>
      <c r="U388" s="35" t="s">
        <v>1082</v>
      </c>
      <c r="V388" s="38">
        <v>1354122</v>
      </c>
      <c r="W388" s="9" t="s">
        <v>1096</v>
      </c>
      <c r="X388" s="11" t="s">
        <v>1097</v>
      </c>
      <c r="Y388" s="11" t="s">
        <v>41</v>
      </c>
    </row>
    <row r="389" spans="1:25" x14ac:dyDescent="0.25">
      <c r="A389" s="8">
        <v>2025</v>
      </c>
      <c r="B389" s="9" t="s">
        <v>1048</v>
      </c>
      <c r="C389" s="9" t="s">
        <v>1092</v>
      </c>
      <c r="D389" s="9" t="s">
        <v>1065</v>
      </c>
      <c r="E389" s="11" t="s">
        <v>1051</v>
      </c>
      <c r="F389" s="11" t="str">
        <f>TEXT(Table1[[#This Row],[Workshop Date]], "mmmm")</f>
        <v>November</v>
      </c>
      <c r="G389" s="10">
        <v>45970</v>
      </c>
      <c r="H389" s="24" t="s">
        <v>442</v>
      </c>
      <c r="I389" s="11" t="s">
        <v>30</v>
      </c>
      <c r="J389" s="9" t="s">
        <v>211</v>
      </c>
      <c r="K389" s="9" t="s">
        <v>211</v>
      </c>
      <c r="L389" s="9" t="s">
        <v>448</v>
      </c>
      <c r="M389" s="11" t="s">
        <v>33</v>
      </c>
      <c r="N389" s="37" t="s">
        <v>1094</v>
      </c>
      <c r="O389" s="14" t="s">
        <v>1095</v>
      </c>
      <c r="P389" s="11">
        <v>1</v>
      </c>
      <c r="Q389" s="9">
        <v>3</v>
      </c>
      <c r="R389" s="9" t="s">
        <v>1087</v>
      </c>
      <c r="S389" s="9" t="s">
        <v>114</v>
      </c>
      <c r="T389" s="11" t="s">
        <v>38</v>
      </c>
      <c r="U389" s="35" t="s">
        <v>1082</v>
      </c>
      <c r="V389" s="38">
        <v>1354122</v>
      </c>
      <c r="W389" s="9" t="s">
        <v>1096</v>
      </c>
      <c r="X389" s="11" t="s">
        <v>1097</v>
      </c>
      <c r="Y389" s="11" t="s">
        <v>41</v>
      </c>
    </row>
    <row r="390" spans="1:25" x14ac:dyDescent="0.25">
      <c r="A390" s="8">
        <v>2025</v>
      </c>
      <c r="B390" s="9" t="s">
        <v>1048</v>
      </c>
      <c r="C390" s="9" t="s">
        <v>1092</v>
      </c>
      <c r="D390" s="9" t="s">
        <v>1065</v>
      </c>
      <c r="E390" s="11" t="s">
        <v>1051</v>
      </c>
      <c r="F390" s="11" t="str">
        <f>TEXT(Table1[[#This Row],[Workshop Date]], "mmmm")</f>
        <v>November</v>
      </c>
      <c r="G390" s="10">
        <v>45970</v>
      </c>
      <c r="H390" s="24" t="s">
        <v>442</v>
      </c>
      <c r="I390" s="11" t="s">
        <v>30</v>
      </c>
      <c r="J390" s="9" t="s">
        <v>236</v>
      </c>
      <c r="K390" s="9" t="s">
        <v>236</v>
      </c>
      <c r="L390" s="9" t="s">
        <v>314</v>
      </c>
      <c r="M390" s="11" t="s">
        <v>33</v>
      </c>
      <c r="N390" s="37" t="s">
        <v>1094</v>
      </c>
      <c r="O390" s="14" t="s">
        <v>1095</v>
      </c>
      <c r="P390" s="11">
        <v>1</v>
      </c>
      <c r="Q390" s="9">
        <v>3</v>
      </c>
      <c r="R390" s="9" t="s">
        <v>1087</v>
      </c>
      <c r="S390" s="9" t="s">
        <v>114</v>
      </c>
      <c r="T390" s="11" t="s">
        <v>38</v>
      </c>
      <c r="U390" s="35" t="s">
        <v>1082</v>
      </c>
      <c r="V390" s="38">
        <v>1354122</v>
      </c>
      <c r="W390" s="9" t="s">
        <v>1096</v>
      </c>
      <c r="X390" s="11" t="s">
        <v>1097</v>
      </c>
      <c r="Y390" s="11" t="s">
        <v>41</v>
      </c>
    </row>
    <row r="391" spans="1:25" x14ac:dyDescent="0.25">
      <c r="A391" s="8">
        <v>2025</v>
      </c>
      <c r="B391" s="9" t="s">
        <v>1048</v>
      </c>
      <c r="C391" s="12" t="s">
        <v>1098</v>
      </c>
      <c r="D391" s="9" t="s">
        <v>1065</v>
      </c>
      <c r="E391" s="11" t="s">
        <v>1051</v>
      </c>
      <c r="F391" s="11" t="str">
        <f>TEXT(Table1[[#This Row],[Workshop Date]], "mmmm")</f>
        <v>September</v>
      </c>
      <c r="G391" s="10">
        <v>45916</v>
      </c>
      <c r="H391" s="24" t="s">
        <v>442</v>
      </c>
      <c r="I391" s="11" t="s">
        <v>201</v>
      </c>
      <c r="J391" s="3" t="s">
        <v>1099</v>
      </c>
      <c r="K391" s="9" t="s">
        <v>202</v>
      </c>
      <c r="L391" s="9" t="s">
        <v>1099</v>
      </c>
      <c r="M391" s="11" t="s">
        <v>33</v>
      </c>
      <c r="N391" s="37" t="s">
        <v>1100</v>
      </c>
      <c r="O391" s="14" t="s">
        <v>1101</v>
      </c>
      <c r="P391" s="11">
        <v>1</v>
      </c>
      <c r="Q391" s="9">
        <v>1</v>
      </c>
      <c r="R391" s="9" t="s">
        <v>1054</v>
      </c>
      <c r="S391" s="9" t="s">
        <v>114</v>
      </c>
      <c r="T391" s="11" t="s">
        <v>38</v>
      </c>
      <c r="U391" s="35" t="s">
        <v>1082</v>
      </c>
      <c r="V391" s="38">
        <v>1600000</v>
      </c>
      <c r="W391" s="9" t="s">
        <v>1102</v>
      </c>
      <c r="X391" s="11" t="s">
        <v>1103</v>
      </c>
      <c r="Y391" s="11" t="s">
        <v>41</v>
      </c>
    </row>
    <row r="392" spans="1:25" x14ac:dyDescent="0.25">
      <c r="A392" s="8">
        <v>2025</v>
      </c>
      <c r="B392" s="9" t="s">
        <v>1048</v>
      </c>
      <c r="C392" s="12" t="s">
        <v>1098</v>
      </c>
      <c r="D392" s="9" t="s">
        <v>1065</v>
      </c>
      <c r="E392" s="11" t="s">
        <v>1051</v>
      </c>
      <c r="F392" s="11" t="str">
        <f>TEXT(Table1[[#This Row],[Workshop Date]], "mmmm")</f>
        <v>September</v>
      </c>
      <c r="G392" s="10">
        <v>45916</v>
      </c>
      <c r="H392" s="24" t="s">
        <v>442</v>
      </c>
      <c r="I392" s="11" t="s">
        <v>201</v>
      </c>
      <c r="J392" s="3" t="s">
        <v>1099</v>
      </c>
      <c r="K392" s="9" t="s">
        <v>530</v>
      </c>
      <c r="L392" s="9" t="s">
        <v>1099</v>
      </c>
      <c r="M392" s="11" t="s">
        <v>33</v>
      </c>
      <c r="N392" s="37" t="s">
        <v>1100</v>
      </c>
      <c r="O392" s="14" t="s">
        <v>1101</v>
      </c>
      <c r="P392" s="11">
        <v>1</v>
      </c>
      <c r="Q392" s="9">
        <v>1</v>
      </c>
      <c r="R392" s="9" t="s">
        <v>1054</v>
      </c>
      <c r="S392" s="9" t="s">
        <v>114</v>
      </c>
      <c r="T392" s="11" t="s">
        <v>38</v>
      </c>
      <c r="U392" s="35" t="s">
        <v>1082</v>
      </c>
      <c r="V392" s="38">
        <v>1600000</v>
      </c>
      <c r="W392" s="9" t="s">
        <v>1102</v>
      </c>
      <c r="X392" s="11" t="s">
        <v>1103</v>
      </c>
      <c r="Y392" s="11" t="s">
        <v>41</v>
      </c>
    </row>
    <row r="393" spans="1:25" x14ac:dyDescent="0.25">
      <c r="A393" s="8">
        <v>2025</v>
      </c>
      <c r="B393" s="9" t="s">
        <v>1048</v>
      </c>
      <c r="C393" s="12" t="s">
        <v>1104</v>
      </c>
      <c r="D393" s="9" t="s">
        <v>1065</v>
      </c>
      <c r="E393" s="11" t="s">
        <v>1051</v>
      </c>
      <c r="F393" s="11" t="str">
        <f>TEXT(Table1[[#This Row],[Workshop Date]], "mmmm")</f>
        <v>September</v>
      </c>
      <c r="G393" s="10">
        <v>45917</v>
      </c>
      <c r="H393" s="4" t="s">
        <v>29</v>
      </c>
      <c r="I393" s="11" t="s">
        <v>96</v>
      </c>
      <c r="J393" s="9" t="s">
        <v>49</v>
      </c>
      <c r="K393" s="9" t="s">
        <v>49</v>
      </c>
      <c r="L393" s="9" t="s">
        <v>1105</v>
      </c>
      <c r="M393" s="11" t="s">
        <v>33</v>
      </c>
      <c r="N393" s="9" t="s">
        <v>1106</v>
      </c>
      <c r="O393" s="9" t="s">
        <v>1107</v>
      </c>
      <c r="P393" s="11">
        <v>1</v>
      </c>
      <c r="Q393" s="9">
        <v>1</v>
      </c>
      <c r="R393" s="12" t="s">
        <v>1054</v>
      </c>
      <c r="S393" s="9" t="s">
        <v>114</v>
      </c>
      <c r="T393" s="11" t="s">
        <v>38</v>
      </c>
      <c r="U393" s="35" t="s">
        <v>1082</v>
      </c>
      <c r="V393" s="36">
        <v>500000</v>
      </c>
      <c r="W393" s="9" t="s">
        <v>1108</v>
      </c>
      <c r="X393" s="9" t="s">
        <v>1105</v>
      </c>
      <c r="Y393" s="11" t="s">
        <v>41</v>
      </c>
    </row>
    <row r="394" spans="1:25" x14ac:dyDescent="0.25">
      <c r="A394" s="8">
        <v>2025</v>
      </c>
      <c r="B394" s="9" t="s">
        <v>1048</v>
      </c>
      <c r="C394" s="9" t="s">
        <v>1109</v>
      </c>
      <c r="D394" s="9" t="s">
        <v>1065</v>
      </c>
      <c r="E394" s="11" t="s">
        <v>1051</v>
      </c>
      <c r="F394" s="11" t="str">
        <f>TEXT(Table1[[#This Row],[Workshop Date]], "mmmm")</f>
        <v>April</v>
      </c>
      <c r="G394" s="10">
        <v>45757</v>
      </c>
      <c r="H394" s="4" t="s">
        <v>29</v>
      </c>
      <c r="I394" s="11" t="s">
        <v>96</v>
      </c>
      <c r="J394" s="9" t="s">
        <v>49</v>
      </c>
      <c r="K394" s="9" t="s">
        <v>1110</v>
      </c>
      <c r="L394" s="9" t="s">
        <v>1110</v>
      </c>
      <c r="M394" s="11" t="s">
        <v>33</v>
      </c>
      <c r="N394" s="9" t="s">
        <v>1106</v>
      </c>
      <c r="O394" s="9" t="s">
        <v>1111</v>
      </c>
      <c r="P394" s="11">
        <v>1</v>
      </c>
      <c r="Q394" s="9">
        <v>36</v>
      </c>
      <c r="R394" s="9" t="s">
        <v>1054</v>
      </c>
      <c r="S394" s="9" t="s">
        <v>1112</v>
      </c>
      <c r="T394" s="11" t="s">
        <v>73</v>
      </c>
      <c r="U394" s="35">
        <v>11000</v>
      </c>
      <c r="V394" s="36">
        <v>500000</v>
      </c>
      <c r="W394" s="9" t="s">
        <v>1108</v>
      </c>
      <c r="X394" s="9" t="s">
        <v>1113</v>
      </c>
      <c r="Y394" s="11" t="s">
        <v>41</v>
      </c>
    </row>
    <row r="395" spans="1:25" x14ac:dyDescent="0.25">
      <c r="A395" s="8">
        <v>2025</v>
      </c>
      <c r="B395" s="9" t="s">
        <v>1048</v>
      </c>
      <c r="C395" s="12" t="s">
        <v>1114</v>
      </c>
      <c r="D395" s="9" t="s">
        <v>1065</v>
      </c>
      <c r="E395" s="11" t="s">
        <v>1051</v>
      </c>
      <c r="F395" s="11" t="str">
        <f>TEXT(Table1[[#This Row],[Workshop Date]], "mmmm")</f>
        <v>October</v>
      </c>
      <c r="G395" s="10">
        <v>45943</v>
      </c>
      <c r="H395" s="24" t="s">
        <v>442</v>
      </c>
      <c r="I395" s="11" t="s">
        <v>201</v>
      </c>
      <c r="J395" s="9" t="s">
        <v>49</v>
      </c>
      <c r="K395" s="9" t="s">
        <v>49</v>
      </c>
      <c r="L395" s="9" t="s">
        <v>1115</v>
      </c>
      <c r="M395" s="11" t="s">
        <v>33</v>
      </c>
      <c r="N395" s="12" t="s">
        <v>1116</v>
      </c>
      <c r="O395" s="14" t="s">
        <v>1117</v>
      </c>
      <c r="P395" s="11">
        <v>1</v>
      </c>
      <c r="Q395" s="9">
        <v>2</v>
      </c>
      <c r="R395" s="9" t="s">
        <v>1054</v>
      </c>
      <c r="S395" s="9" t="s">
        <v>114</v>
      </c>
      <c r="T395" s="11" t="s">
        <v>38</v>
      </c>
      <c r="U395" s="35" t="s">
        <v>1068</v>
      </c>
      <c r="V395" s="36">
        <v>500000</v>
      </c>
      <c r="W395" s="9" t="s">
        <v>1118</v>
      </c>
      <c r="X395" s="11" t="s">
        <v>1119</v>
      </c>
      <c r="Y395" s="11" t="s">
        <v>207</v>
      </c>
    </row>
    <row r="396" spans="1:25" x14ac:dyDescent="0.25">
      <c r="A396" s="8">
        <v>2025</v>
      </c>
      <c r="B396" s="9" t="s">
        <v>1048</v>
      </c>
      <c r="C396" s="12" t="s">
        <v>1114</v>
      </c>
      <c r="D396" s="9" t="s">
        <v>1065</v>
      </c>
      <c r="E396" s="11" t="s">
        <v>1051</v>
      </c>
      <c r="F396" s="11" t="str">
        <f>TEXT(Table1[[#This Row],[Workshop Date]], "mmmm")</f>
        <v>October</v>
      </c>
      <c r="G396" s="10">
        <v>45943</v>
      </c>
      <c r="H396" s="24" t="s">
        <v>442</v>
      </c>
      <c r="I396" s="11" t="s">
        <v>201</v>
      </c>
      <c r="J396" s="9" t="s">
        <v>211</v>
      </c>
      <c r="K396" s="9" t="s">
        <v>211</v>
      </c>
      <c r="L396" s="9" t="s">
        <v>1120</v>
      </c>
      <c r="M396" s="11" t="s">
        <v>33</v>
      </c>
      <c r="N396" s="12" t="s">
        <v>1116</v>
      </c>
      <c r="O396" s="14" t="s">
        <v>1117</v>
      </c>
      <c r="P396" s="11">
        <v>1</v>
      </c>
      <c r="Q396" s="9">
        <v>2</v>
      </c>
      <c r="R396" s="9" t="s">
        <v>1054</v>
      </c>
      <c r="S396" s="9" t="s">
        <v>114</v>
      </c>
      <c r="T396" s="11" t="s">
        <v>38</v>
      </c>
      <c r="U396" s="35" t="s">
        <v>1068</v>
      </c>
      <c r="V396" s="36">
        <v>500000</v>
      </c>
      <c r="W396" s="9" t="s">
        <v>1118</v>
      </c>
      <c r="X396" s="11" t="s">
        <v>1119</v>
      </c>
      <c r="Y396" s="11" t="s">
        <v>207</v>
      </c>
    </row>
    <row r="397" spans="1:25" x14ac:dyDescent="0.25">
      <c r="A397" s="8">
        <v>2025</v>
      </c>
      <c r="B397" s="9" t="s">
        <v>1048</v>
      </c>
      <c r="C397" s="12" t="s">
        <v>1114</v>
      </c>
      <c r="D397" s="9" t="s">
        <v>1065</v>
      </c>
      <c r="E397" s="11" t="s">
        <v>1051</v>
      </c>
      <c r="F397" s="11" t="str">
        <f>TEXT(Table1[[#This Row],[Workshop Date]], "mmmm")</f>
        <v>October</v>
      </c>
      <c r="G397" s="10">
        <v>45943</v>
      </c>
      <c r="H397" s="24" t="s">
        <v>442</v>
      </c>
      <c r="I397" s="11" t="s">
        <v>201</v>
      </c>
      <c r="J397" s="9" t="s">
        <v>103</v>
      </c>
      <c r="K397" s="9" t="s">
        <v>103</v>
      </c>
      <c r="L397" s="9" t="s">
        <v>447</v>
      </c>
      <c r="M397" s="11" t="s">
        <v>33</v>
      </c>
      <c r="N397" s="12" t="s">
        <v>1116</v>
      </c>
      <c r="O397" s="14" t="s">
        <v>1117</v>
      </c>
      <c r="P397" s="11">
        <v>1</v>
      </c>
      <c r="Q397" s="9">
        <v>2</v>
      </c>
      <c r="R397" s="9" t="s">
        <v>1054</v>
      </c>
      <c r="S397" s="9" t="s">
        <v>114</v>
      </c>
      <c r="T397" s="11" t="s">
        <v>38</v>
      </c>
      <c r="U397" s="35" t="s">
        <v>1068</v>
      </c>
      <c r="V397" s="36">
        <v>500000</v>
      </c>
      <c r="W397" s="9" t="s">
        <v>1118</v>
      </c>
      <c r="X397" s="11" t="s">
        <v>1119</v>
      </c>
      <c r="Y397" s="11" t="s">
        <v>207</v>
      </c>
    </row>
    <row r="398" spans="1:25" x14ac:dyDescent="0.25">
      <c r="A398" s="8">
        <v>2025</v>
      </c>
      <c r="B398" s="9" t="s">
        <v>1048</v>
      </c>
      <c r="C398" s="12" t="s">
        <v>1114</v>
      </c>
      <c r="D398" s="9" t="s">
        <v>1065</v>
      </c>
      <c r="E398" s="11" t="s">
        <v>1051</v>
      </c>
      <c r="F398" s="11" t="str">
        <f>TEXT(Table1[[#This Row],[Workshop Date]], "mmmm")</f>
        <v>October</v>
      </c>
      <c r="G398" s="10">
        <v>45943</v>
      </c>
      <c r="H398" s="24" t="s">
        <v>442</v>
      </c>
      <c r="I398" s="11" t="s">
        <v>201</v>
      </c>
      <c r="J398" s="9" t="s">
        <v>236</v>
      </c>
      <c r="K398" s="9" t="s">
        <v>236</v>
      </c>
      <c r="L398" s="9" t="s">
        <v>314</v>
      </c>
      <c r="M398" s="11" t="s">
        <v>33</v>
      </c>
      <c r="N398" s="12" t="s">
        <v>1116</v>
      </c>
      <c r="O398" s="14" t="s">
        <v>1117</v>
      </c>
      <c r="P398" s="11">
        <v>1</v>
      </c>
      <c r="Q398" s="9">
        <v>2</v>
      </c>
      <c r="R398" s="9" t="s">
        <v>1054</v>
      </c>
      <c r="S398" s="9" t="s">
        <v>114</v>
      </c>
      <c r="T398" s="11" t="s">
        <v>38</v>
      </c>
      <c r="U398" s="35" t="s">
        <v>1068</v>
      </c>
      <c r="V398" s="36">
        <v>500000</v>
      </c>
      <c r="W398" s="9" t="s">
        <v>1118</v>
      </c>
      <c r="X398" s="11" t="s">
        <v>1119</v>
      </c>
      <c r="Y398" s="11" t="s">
        <v>207</v>
      </c>
    </row>
    <row r="399" spans="1:25" x14ac:dyDescent="0.25">
      <c r="A399" s="8">
        <v>2025</v>
      </c>
      <c r="B399" s="9" t="s">
        <v>1048</v>
      </c>
      <c r="C399" s="14" t="s">
        <v>1121</v>
      </c>
      <c r="D399" s="9" t="s">
        <v>1065</v>
      </c>
      <c r="E399" s="11" t="s">
        <v>1051</v>
      </c>
      <c r="F399" s="11" t="str">
        <f>TEXT(Table1[[#This Row],[Workshop Date]], "mmmm")</f>
        <v>October</v>
      </c>
      <c r="G399" s="10">
        <v>45945</v>
      </c>
      <c r="H399" s="24" t="s">
        <v>442</v>
      </c>
      <c r="I399" s="11" t="s">
        <v>30</v>
      </c>
      <c r="J399" s="9" t="s">
        <v>49</v>
      </c>
      <c r="K399" s="9" t="s">
        <v>49</v>
      </c>
      <c r="L399" s="9" t="s">
        <v>519</v>
      </c>
      <c r="M399" s="11" t="s">
        <v>33</v>
      </c>
      <c r="N399" s="12" t="s">
        <v>1122</v>
      </c>
      <c r="O399" s="11" t="s">
        <v>1123</v>
      </c>
      <c r="P399" s="11">
        <v>1</v>
      </c>
      <c r="Q399" s="9">
        <v>2</v>
      </c>
      <c r="R399" s="9" t="s">
        <v>1054</v>
      </c>
      <c r="S399" s="9" t="s">
        <v>114</v>
      </c>
      <c r="T399" s="11" t="s">
        <v>38</v>
      </c>
      <c r="U399" s="11" t="s">
        <v>1068</v>
      </c>
      <c r="V399" s="36">
        <v>500000</v>
      </c>
      <c r="W399" s="9" t="s">
        <v>1124</v>
      </c>
      <c r="X399" s="11" t="s">
        <v>1119</v>
      </c>
      <c r="Y399" s="11" t="s">
        <v>41</v>
      </c>
    </row>
    <row r="400" spans="1:25" x14ac:dyDescent="0.25">
      <c r="A400" s="8">
        <v>2025</v>
      </c>
      <c r="B400" s="9" t="s">
        <v>1048</v>
      </c>
      <c r="C400" s="14" t="s">
        <v>1121</v>
      </c>
      <c r="D400" s="9" t="s">
        <v>1065</v>
      </c>
      <c r="E400" s="11" t="s">
        <v>1051</v>
      </c>
      <c r="F400" s="11" t="str">
        <f>TEXT(Table1[[#This Row],[Workshop Date]], "mmmm")</f>
        <v>October</v>
      </c>
      <c r="G400" s="10">
        <v>45945</v>
      </c>
      <c r="H400" s="24" t="s">
        <v>442</v>
      </c>
      <c r="I400" s="11" t="s">
        <v>30</v>
      </c>
      <c r="J400" s="9" t="s">
        <v>103</v>
      </c>
      <c r="K400" s="9" t="s">
        <v>103</v>
      </c>
      <c r="L400" s="11" t="s">
        <v>1125</v>
      </c>
      <c r="M400" s="11" t="s">
        <v>33</v>
      </c>
      <c r="N400" s="12" t="s">
        <v>1122</v>
      </c>
      <c r="O400" s="11" t="s">
        <v>1123</v>
      </c>
      <c r="P400" s="11">
        <v>1</v>
      </c>
      <c r="Q400" s="11">
        <v>2</v>
      </c>
      <c r="R400" s="11" t="s">
        <v>1054</v>
      </c>
      <c r="S400" s="9" t="s">
        <v>114</v>
      </c>
      <c r="T400" s="11" t="s">
        <v>38</v>
      </c>
      <c r="U400" s="11" t="s">
        <v>1068</v>
      </c>
      <c r="V400" s="36">
        <v>500000</v>
      </c>
      <c r="W400" s="9" t="s">
        <v>1124</v>
      </c>
      <c r="X400" s="11" t="s">
        <v>1119</v>
      </c>
      <c r="Y400" s="11" t="s">
        <v>41</v>
      </c>
    </row>
    <row r="401" spans="1:25" x14ac:dyDescent="0.25">
      <c r="A401" s="8">
        <v>2025</v>
      </c>
      <c r="B401" s="9" t="s">
        <v>1048</v>
      </c>
      <c r="C401" s="9" t="s">
        <v>1126</v>
      </c>
      <c r="D401" s="9" t="s">
        <v>1065</v>
      </c>
      <c r="E401" s="11" t="s">
        <v>1051</v>
      </c>
      <c r="F401" s="11" t="str">
        <f>TEXT(Table1[[#This Row],[Workshop Date]], "mmmm")</f>
        <v>October</v>
      </c>
      <c r="G401" s="10">
        <v>45954</v>
      </c>
      <c r="H401" s="4" t="s">
        <v>29</v>
      </c>
      <c r="I401" s="11" t="s">
        <v>96</v>
      </c>
      <c r="J401" s="9" t="s">
        <v>49</v>
      </c>
      <c r="K401" s="9" t="s">
        <v>1127</v>
      </c>
      <c r="L401" s="9" t="s">
        <v>1127</v>
      </c>
      <c r="M401" s="11" t="s">
        <v>33</v>
      </c>
      <c r="N401" s="9" t="s">
        <v>1128</v>
      </c>
      <c r="O401" s="11" t="s">
        <v>1129</v>
      </c>
      <c r="P401" s="11">
        <v>1</v>
      </c>
      <c r="Q401" s="11">
        <v>25</v>
      </c>
      <c r="R401" s="11" t="s">
        <v>1130</v>
      </c>
      <c r="S401" s="9" t="s">
        <v>1131</v>
      </c>
      <c r="T401" s="11" t="s">
        <v>73</v>
      </c>
      <c r="U401" s="35">
        <v>11000</v>
      </c>
      <c r="V401" s="36">
        <v>200000</v>
      </c>
      <c r="W401" s="9" t="s">
        <v>1132</v>
      </c>
      <c r="X401" s="9" t="s">
        <v>1113</v>
      </c>
      <c r="Y401" s="11" t="s">
        <v>41</v>
      </c>
    </row>
    <row r="402" spans="1:25" x14ac:dyDescent="0.25">
      <c r="A402" s="8">
        <v>2025</v>
      </c>
      <c r="B402" s="9" t="s">
        <v>1048</v>
      </c>
      <c r="C402" s="9" t="s">
        <v>1126</v>
      </c>
      <c r="D402" s="9" t="s">
        <v>1065</v>
      </c>
      <c r="E402" s="11" t="s">
        <v>1051</v>
      </c>
      <c r="F402" s="11" t="str">
        <f>TEXT(Table1[[#This Row],[Workshop Date]], "mmmm")</f>
        <v>October</v>
      </c>
      <c r="G402" s="10">
        <v>45955</v>
      </c>
      <c r="H402" s="4" t="s">
        <v>29</v>
      </c>
      <c r="I402" s="11" t="s">
        <v>96</v>
      </c>
      <c r="J402" s="9" t="s">
        <v>49</v>
      </c>
      <c r="K402" s="9" t="s">
        <v>1133</v>
      </c>
      <c r="L402" s="9" t="s">
        <v>1133</v>
      </c>
      <c r="M402" s="11" t="s">
        <v>33</v>
      </c>
      <c r="N402" s="9" t="s">
        <v>1128</v>
      </c>
      <c r="O402" s="11" t="s">
        <v>1129</v>
      </c>
      <c r="P402" s="11">
        <v>1</v>
      </c>
      <c r="Q402" s="9">
        <v>25</v>
      </c>
      <c r="R402" s="9" t="s">
        <v>1130</v>
      </c>
      <c r="S402" s="9" t="s">
        <v>1131</v>
      </c>
      <c r="T402" s="11" t="s">
        <v>73</v>
      </c>
      <c r="U402" s="35">
        <v>11000</v>
      </c>
      <c r="V402" s="36">
        <v>200000</v>
      </c>
      <c r="W402" s="9" t="s">
        <v>1132</v>
      </c>
      <c r="X402" s="9" t="s">
        <v>1113</v>
      </c>
      <c r="Y402" s="11" t="s">
        <v>41</v>
      </c>
    </row>
    <row r="403" spans="1:25" x14ac:dyDescent="0.25">
      <c r="A403" s="8">
        <v>2025</v>
      </c>
      <c r="B403" s="9" t="s">
        <v>1048</v>
      </c>
      <c r="C403" s="9" t="s">
        <v>1134</v>
      </c>
      <c r="D403" s="9" t="s">
        <v>1065</v>
      </c>
      <c r="E403" s="11" t="s">
        <v>1051</v>
      </c>
      <c r="F403" s="11" t="str">
        <f>TEXT(Table1[[#This Row],[Workshop Date]], "mmmm")</f>
        <v>October</v>
      </c>
      <c r="G403" s="10">
        <v>45957</v>
      </c>
      <c r="H403" s="4" t="s">
        <v>29</v>
      </c>
      <c r="I403" s="11" t="s">
        <v>30</v>
      </c>
      <c r="J403" s="9" t="s">
        <v>49</v>
      </c>
      <c r="K403" s="9" t="s">
        <v>49</v>
      </c>
      <c r="L403" s="9" t="s">
        <v>1135</v>
      </c>
      <c r="M403" s="11" t="s">
        <v>33</v>
      </c>
      <c r="N403" s="14" t="s">
        <v>1136</v>
      </c>
      <c r="O403" s="11" t="s">
        <v>1137</v>
      </c>
      <c r="P403" s="11">
        <v>1</v>
      </c>
      <c r="Q403" s="9">
        <v>2</v>
      </c>
      <c r="R403" s="9" t="s">
        <v>1138</v>
      </c>
      <c r="S403" s="9" t="s">
        <v>114</v>
      </c>
      <c r="T403" s="11" t="s">
        <v>38</v>
      </c>
      <c r="U403" s="11" t="s">
        <v>1068</v>
      </c>
      <c r="V403" s="9" t="s">
        <v>1139</v>
      </c>
      <c r="W403" s="9" t="s">
        <v>1140</v>
      </c>
      <c r="X403" s="11" t="s">
        <v>1141</v>
      </c>
      <c r="Y403" s="11" t="s">
        <v>41</v>
      </c>
    </row>
    <row r="404" spans="1:25" x14ac:dyDescent="0.25">
      <c r="A404" s="8">
        <v>2025</v>
      </c>
      <c r="B404" s="9" t="s">
        <v>1048</v>
      </c>
      <c r="C404" s="12" t="s">
        <v>1142</v>
      </c>
      <c r="D404" s="9" t="s">
        <v>1065</v>
      </c>
      <c r="E404" s="11" t="s">
        <v>1051</v>
      </c>
      <c r="F404" s="11" t="str">
        <f>TEXT(Table1[[#This Row],[Workshop Date]], "mmmm")</f>
        <v>October</v>
      </c>
      <c r="G404" s="10">
        <v>45957</v>
      </c>
      <c r="H404" s="4" t="s">
        <v>29</v>
      </c>
      <c r="I404" s="11" t="s">
        <v>30</v>
      </c>
      <c r="J404" s="9" t="s">
        <v>57</v>
      </c>
      <c r="K404" s="9" t="s">
        <v>57</v>
      </c>
      <c r="L404" s="9" t="s">
        <v>1135</v>
      </c>
      <c r="M404" s="11" t="s">
        <v>33</v>
      </c>
      <c r="N404" s="9" t="s">
        <v>1143</v>
      </c>
      <c r="O404" s="11" t="s">
        <v>1144</v>
      </c>
      <c r="P404" s="11">
        <v>1</v>
      </c>
      <c r="Q404" s="11">
        <v>1</v>
      </c>
      <c r="R404" s="11" t="s">
        <v>1138</v>
      </c>
      <c r="S404" s="9" t="s">
        <v>114</v>
      </c>
      <c r="T404" s="11" t="s">
        <v>38</v>
      </c>
      <c r="U404" s="11" t="s">
        <v>1068</v>
      </c>
      <c r="V404" s="9" t="s">
        <v>916</v>
      </c>
      <c r="W404" s="9" t="s">
        <v>1145</v>
      </c>
      <c r="X404" s="11" t="s">
        <v>1141</v>
      </c>
      <c r="Y404" s="11" t="s">
        <v>41</v>
      </c>
    </row>
    <row r="405" spans="1:25" x14ac:dyDescent="0.25">
      <c r="A405" s="8">
        <v>2025</v>
      </c>
      <c r="B405" s="9" t="s">
        <v>1048</v>
      </c>
      <c r="C405" s="12" t="s">
        <v>1146</v>
      </c>
      <c r="D405" s="9" t="s">
        <v>1065</v>
      </c>
      <c r="E405" s="11" t="s">
        <v>1051</v>
      </c>
      <c r="F405" s="11" t="str">
        <f>TEXT(Table1[[#This Row],[Workshop Date]], "mmmm")</f>
        <v>October</v>
      </c>
      <c r="G405" s="10">
        <v>45957</v>
      </c>
      <c r="H405" s="4" t="s">
        <v>29</v>
      </c>
      <c r="I405" s="11" t="s">
        <v>30</v>
      </c>
      <c r="J405" s="9" t="s">
        <v>57</v>
      </c>
      <c r="K405" s="9" t="s">
        <v>57</v>
      </c>
      <c r="L405" s="9" t="s">
        <v>1135</v>
      </c>
      <c r="M405" s="11" t="s">
        <v>33</v>
      </c>
      <c r="N405" s="9" t="s">
        <v>1147</v>
      </c>
      <c r="O405" s="11" t="s">
        <v>1148</v>
      </c>
      <c r="P405" s="11">
        <v>1</v>
      </c>
      <c r="Q405" s="9">
        <v>3</v>
      </c>
      <c r="R405" s="9" t="s">
        <v>1138</v>
      </c>
      <c r="S405" s="9" t="s">
        <v>114</v>
      </c>
      <c r="T405" s="11" t="s">
        <v>38</v>
      </c>
      <c r="U405" s="11" t="s">
        <v>1068</v>
      </c>
      <c r="V405" s="36">
        <v>1270000</v>
      </c>
      <c r="W405" s="9" t="s">
        <v>57</v>
      </c>
      <c r="X405" s="11" t="s">
        <v>1141</v>
      </c>
      <c r="Y405" s="11" t="s">
        <v>41</v>
      </c>
    </row>
    <row r="406" spans="1:25" x14ac:dyDescent="0.25">
      <c r="A406" s="8">
        <v>2025</v>
      </c>
      <c r="B406" s="9" t="s">
        <v>1048</v>
      </c>
      <c r="C406" s="12" t="s">
        <v>1149</v>
      </c>
      <c r="D406" s="9" t="s">
        <v>1065</v>
      </c>
      <c r="E406" s="11" t="s">
        <v>1051</v>
      </c>
      <c r="F406" s="11" t="str">
        <f>TEXT(Table1[[#This Row],[Workshop Date]], "mmmm")</f>
        <v>October</v>
      </c>
      <c r="G406" s="10">
        <v>45957</v>
      </c>
      <c r="H406" s="24" t="s">
        <v>442</v>
      </c>
      <c r="I406" s="11" t="s">
        <v>201</v>
      </c>
      <c r="J406" s="9" t="s">
        <v>49</v>
      </c>
      <c r="K406" s="9" t="s">
        <v>49</v>
      </c>
      <c r="L406" s="11" t="s">
        <v>519</v>
      </c>
      <c r="M406" s="11" t="s">
        <v>33</v>
      </c>
      <c r="N406" s="9" t="s">
        <v>1150</v>
      </c>
      <c r="O406" s="11" t="s">
        <v>1151</v>
      </c>
      <c r="P406" s="11">
        <v>1</v>
      </c>
      <c r="Q406" s="11">
        <v>4</v>
      </c>
      <c r="R406" s="11" t="s">
        <v>1138</v>
      </c>
      <c r="S406" s="9" t="s">
        <v>114</v>
      </c>
      <c r="T406" s="11" t="s">
        <v>38</v>
      </c>
      <c r="U406" s="11" t="s">
        <v>1068</v>
      </c>
      <c r="V406" s="9" t="s">
        <v>1152</v>
      </c>
      <c r="W406" s="9" t="s">
        <v>1120</v>
      </c>
      <c r="X406" s="11" t="s">
        <v>1153</v>
      </c>
      <c r="Y406" s="11" t="s">
        <v>41</v>
      </c>
    </row>
    <row r="407" spans="1:25" x14ac:dyDescent="0.25">
      <c r="A407" s="8">
        <v>2025</v>
      </c>
      <c r="B407" s="9" t="s">
        <v>1048</v>
      </c>
      <c r="C407" s="12" t="s">
        <v>1149</v>
      </c>
      <c r="D407" s="9" t="s">
        <v>1065</v>
      </c>
      <c r="E407" s="11" t="s">
        <v>1051</v>
      </c>
      <c r="F407" s="11" t="str">
        <f>TEXT(Table1[[#This Row],[Workshop Date]], "mmmm")</f>
        <v>October</v>
      </c>
      <c r="G407" s="10">
        <v>45957</v>
      </c>
      <c r="H407" s="24" t="s">
        <v>442</v>
      </c>
      <c r="I407" s="11" t="s">
        <v>201</v>
      </c>
      <c r="J407" s="9" t="s">
        <v>211</v>
      </c>
      <c r="K407" s="9" t="s">
        <v>211</v>
      </c>
      <c r="L407" s="9" t="s">
        <v>1154</v>
      </c>
      <c r="M407" s="11" t="s">
        <v>33</v>
      </c>
      <c r="N407" s="9" t="s">
        <v>1150</v>
      </c>
      <c r="O407" s="11" t="s">
        <v>1151</v>
      </c>
      <c r="P407" s="11">
        <v>1</v>
      </c>
      <c r="Q407" s="9">
        <v>8</v>
      </c>
      <c r="R407" s="9" t="s">
        <v>1138</v>
      </c>
      <c r="S407" s="9" t="s">
        <v>114</v>
      </c>
      <c r="T407" s="11" t="s">
        <v>38</v>
      </c>
      <c r="U407" s="11" t="s">
        <v>1068</v>
      </c>
      <c r="V407" s="9" t="s">
        <v>1152</v>
      </c>
      <c r="W407" s="9" t="s">
        <v>1120</v>
      </c>
      <c r="X407" s="11" t="s">
        <v>1153</v>
      </c>
      <c r="Y407" s="11" t="s">
        <v>41</v>
      </c>
    </row>
    <row r="408" spans="1:25" x14ac:dyDescent="0.25">
      <c r="A408" s="8">
        <v>2025</v>
      </c>
      <c r="B408" s="9" t="s">
        <v>1048</v>
      </c>
      <c r="C408" s="9" t="s">
        <v>1155</v>
      </c>
      <c r="D408" s="9" t="s">
        <v>1065</v>
      </c>
      <c r="E408" s="11" t="s">
        <v>1051</v>
      </c>
      <c r="F408" s="11" t="str">
        <f>TEXT(Table1[[#This Row],[Workshop Date]], "mmmm")</f>
        <v>October</v>
      </c>
      <c r="G408" s="10">
        <v>45958</v>
      </c>
      <c r="H408" s="4" t="s">
        <v>29</v>
      </c>
      <c r="I408" s="11" t="s">
        <v>30</v>
      </c>
      <c r="J408" s="9" t="s">
        <v>120</v>
      </c>
      <c r="K408" s="9" t="s">
        <v>120</v>
      </c>
      <c r="L408" s="9" t="s">
        <v>1135</v>
      </c>
      <c r="M408" s="11" t="s">
        <v>33</v>
      </c>
      <c r="N408" s="9" t="s">
        <v>1156</v>
      </c>
      <c r="O408" s="14" t="s">
        <v>1157</v>
      </c>
      <c r="P408" s="11">
        <v>1</v>
      </c>
      <c r="Q408" s="11">
        <v>2</v>
      </c>
      <c r="R408" s="11" t="s">
        <v>1054</v>
      </c>
      <c r="S408" s="9" t="s">
        <v>114</v>
      </c>
      <c r="T408" s="11" t="s">
        <v>38</v>
      </c>
      <c r="U408" s="11" t="s">
        <v>1068</v>
      </c>
      <c r="V408" s="36">
        <v>500000</v>
      </c>
      <c r="W408" s="9" t="s">
        <v>1057</v>
      </c>
      <c r="X408" s="9" t="s">
        <v>1158</v>
      </c>
      <c r="Y408" s="11" t="s">
        <v>41</v>
      </c>
    </row>
    <row r="409" spans="1:25" x14ac:dyDescent="0.25">
      <c r="A409" s="8">
        <v>2025</v>
      </c>
      <c r="B409" s="9" t="s">
        <v>1048</v>
      </c>
      <c r="C409" s="9" t="s">
        <v>1159</v>
      </c>
      <c r="D409" s="9" t="s">
        <v>1065</v>
      </c>
      <c r="E409" s="11" t="s">
        <v>1051</v>
      </c>
      <c r="F409" s="11" t="str">
        <f>TEXT(Table1[[#This Row],[Workshop Date]], "mmmm")</f>
        <v>October</v>
      </c>
      <c r="G409" s="10">
        <v>45958</v>
      </c>
      <c r="H409" s="24" t="s">
        <v>442</v>
      </c>
      <c r="I409" s="11" t="s">
        <v>30</v>
      </c>
      <c r="J409" s="9" t="s">
        <v>49</v>
      </c>
      <c r="K409" s="9" t="s">
        <v>49</v>
      </c>
      <c r="L409" s="9" t="s">
        <v>1160</v>
      </c>
      <c r="M409" s="11" t="s">
        <v>33</v>
      </c>
      <c r="N409" s="9" t="s">
        <v>1161</v>
      </c>
      <c r="O409" s="14" t="s">
        <v>1162</v>
      </c>
      <c r="P409" s="11">
        <v>1</v>
      </c>
      <c r="Q409" s="9">
        <v>1</v>
      </c>
      <c r="R409" s="9" t="s">
        <v>1054</v>
      </c>
      <c r="S409" s="9" t="s">
        <v>114</v>
      </c>
      <c r="T409" s="11" t="s">
        <v>38</v>
      </c>
      <c r="U409" s="11" t="s">
        <v>1068</v>
      </c>
      <c r="V409" s="9" t="s">
        <v>1068</v>
      </c>
      <c r="W409" s="11" t="s">
        <v>1068</v>
      </c>
      <c r="X409" s="9" t="s">
        <v>1163</v>
      </c>
      <c r="Y409" s="11" t="s">
        <v>207</v>
      </c>
    </row>
    <row r="410" spans="1:25" x14ac:dyDescent="0.25">
      <c r="A410" s="8">
        <v>2025</v>
      </c>
      <c r="B410" s="9" t="s">
        <v>1048</v>
      </c>
      <c r="C410" s="9" t="s">
        <v>1164</v>
      </c>
      <c r="D410" s="9" t="s">
        <v>1065</v>
      </c>
      <c r="E410" s="11" t="s">
        <v>1051</v>
      </c>
      <c r="F410" s="11" t="str">
        <f>TEXT(Table1[[#This Row],[Workshop Date]], "mmmm")</f>
        <v>October</v>
      </c>
      <c r="G410" s="10">
        <v>45959</v>
      </c>
      <c r="H410" s="4" t="s">
        <v>29</v>
      </c>
      <c r="I410" s="11" t="s">
        <v>96</v>
      </c>
      <c r="J410" s="9" t="s">
        <v>49</v>
      </c>
      <c r="K410" s="11" t="s">
        <v>1165</v>
      </c>
      <c r="L410" s="11" t="s">
        <v>1165</v>
      </c>
      <c r="M410" s="11" t="s">
        <v>33</v>
      </c>
      <c r="N410" s="9" t="s">
        <v>1166</v>
      </c>
      <c r="O410" s="11" t="s">
        <v>1137</v>
      </c>
      <c r="P410" s="11">
        <v>1</v>
      </c>
      <c r="Q410" s="11">
        <v>80</v>
      </c>
      <c r="R410" s="11" t="s">
        <v>1138</v>
      </c>
      <c r="S410" s="9" t="s">
        <v>1112</v>
      </c>
      <c r="T410" s="11" t="s">
        <v>73</v>
      </c>
      <c r="U410" s="35">
        <v>11000</v>
      </c>
      <c r="V410" s="36">
        <v>1222000</v>
      </c>
      <c r="W410" s="14" t="s">
        <v>1167</v>
      </c>
      <c r="X410" s="9" t="s">
        <v>1113</v>
      </c>
      <c r="Y410" s="11" t="s">
        <v>41</v>
      </c>
    </row>
    <row r="411" spans="1:25" x14ac:dyDescent="0.25">
      <c r="A411" s="8">
        <v>2025</v>
      </c>
      <c r="B411" s="9" t="s">
        <v>1048</v>
      </c>
      <c r="C411" s="12" t="s">
        <v>1168</v>
      </c>
      <c r="D411" s="9" t="s">
        <v>1065</v>
      </c>
      <c r="E411" s="11" t="s">
        <v>1051</v>
      </c>
      <c r="F411" s="11" t="str">
        <f>TEXT(Table1[[#This Row],[Workshop Date]], "mmmm")</f>
        <v>May</v>
      </c>
      <c r="G411" s="10">
        <v>45788</v>
      </c>
      <c r="H411" s="4" t="s">
        <v>29</v>
      </c>
      <c r="I411" s="11" t="s">
        <v>96</v>
      </c>
      <c r="J411" s="9" t="s">
        <v>49</v>
      </c>
      <c r="K411" s="9" t="s">
        <v>49</v>
      </c>
      <c r="L411" s="9" t="s">
        <v>1165</v>
      </c>
      <c r="M411" s="11" t="s">
        <v>33</v>
      </c>
      <c r="N411" s="12" t="s">
        <v>1166</v>
      </c>
      <c r="O411" s="9" t="s">
        <v>1169</v>
      </c>
      <c r="P411" s="11">
        <v>1</v>
      </c>
      <c r="Q411" s="9">
        <v>40</v>
      </c>
      <c r="R411" s="9" t="s">
        <v>1138</v>
      </c>
      <c r="S411" s="9" t="s">
        <v>1112</v>
      </c>
      <c r="T411" s="11" t="s">
        <v>73</v>
      </c>
      <c r="U411" s="35">
        <v>11000</v>
      </c>
      <c r="V411" s="36">
        <v>1222000</v>
      </c>
      <c r="W411" s="14" t="s">
        <v>1167</v>
      </c>
      <c r="X411" s="9" t="s">
        <v>1170</v>
      </c>
      <c r="Y411" s="11" t="s">
        <v>41</v>
      </c>
    </row>
    <row r="412" spans="1:25" x14ac:dyDescent="0.25">
      <c r="A412" s="8">
        <v>2025</v>
      </c>
      <c r="B412" s="9" t="s">
        <v>1048</v>
      </c>
      <c r="C412" s="12" t="s">
        <v>1171</v>
      </c>
      <c r="D412" s="9" t="s">
        <v>1065</v>
      </c>
      <c r="E412" s="11" t="s">
        <v>1051</v>
      </c>
      <c r="F412" s="11" t="str">
        <f>TEXT(Table1[[#This Row],[Workshop Date]], "mmmm")</f>
        <v>May</v>
      </c>
      <c r="G412" s="10">
        <v>45788</v>
      </c>
      <c r="H412" s="24" t="s">
        <v>442</v>
      </c>
      <c r="I412" s="11" t="s">
        <v>30</v>
      </c>
      <c r="J412" s="9" t="s">
        <v>49</v>
      </c>
      <c r="K412" s="9" t="s">
        <v>49</v>
      </c>
      <c r="L412" s="9" t="s">
        <v>1172</v>
      </c>
      <c r="M412" s="11" t="s">
        <v>33</v>
      </c>
      <c r="N412" s="9" t="s">
        <v>1173</v>
      </c>
      <c r="O412" s="9" t="s">
        <v>1174</v>
      </c>
      <c r="P412" s="11">
        <v>1</v>
      </c>
      <c r="Q412" s="9">
        <v>1</v>
      </c>
      <c r="R412" s="9" t="s">
        <v>1054</v>
      </c>
      <c r="S412" s="9" t="s">
        <v>114</v>
      </c>
      <c r="T412" s="11" t="s">
        <v>38</v>
      </c>
      <c r="U412" s="35" t="s">
        <v>1068</v>
      </c>
      <c r="V412" s="36" t="s">
        <v>1068</v>
      </c>
      <c r="W412" s="9" t="s">
        <v>1068</v>
      </c>
      <c r="X412" s="9" t="s">
        <v>1175</v>
      </c>
      <c r="Y412" s="11" t="s">
        <v>207</v>
      </c>
    </row>
    <row r="413" spans="1:25" x14ac:dyDescent="0.25">
      <c r="A413" s="8">
        <v>2025</v>
      </c>
      <c r="B413" s="9" t="s">
        <v>1048</v>
      </c>
      <c r="C413" s="9" t="s">
        <v>1176</v>
      </c>
      <c r="D413" s="9" t="s">
        <v>1065</v>
      </c>
      <c r="E413" s="11" t="s">
        <v>1051</v>
      </c>
      <c r="F413" s="11" t="str">
        <f>TEXT(Table1[[#This Row],[Workshop Date]], "mmmm")</f>
        <v>November</v>
      </c>
      <c r="G413" s="10">
        <v>45972</v>
      </c>
      <c r="H413" s="24" t="s">
        <v>442</v>
      </c>
      <c r="I413" s="11" t="s">
        <v>30</v>
      </c>
      <c r="J413" s="9" t="s">
        <v>31</v>
      </c>
      <c r="K413" s="9" t="s">
        <v>31</v>
      </c>
      <c r="L413" s="9" t="s">
        <v>144</v>
      </c>
      <c r="M413" s="11" t="s">
        <v>33</v>
      </c>
      <c r="N413" s="9" t="s">
        <v>1177</v>
      </c>
      <c r="O413" s="9" t="s">
        <v>1178</v>
      </c>
      <c r="P413" s="11">
        <v>1</v>
      </c>
      <c r="Q413" s="9">
        <v>1</v>
      </c>
      <c r="R413" s="9" t="s">
        <v>1130</v>
      </c>
      <c r="S413" s="9" t="s">
        <v>114</v>
      </c>
      <c r="T413" s="11" t="s">
        <v>38</v>
      </c>
      <c r="U413" s="35" t="s">
        <v>1068</v>
      </c>
      <c r="V413" s="9" t="s">
        <v>1179</v>
      </c>
      <c r="W413" s="9" t="s">
        <v>1180</v>
      </c>
      <c r="X413" s="9" t="s">
        <v>1181</v>
      </c>
      <c r="Y413" s="11" t="s">
        <v>41</v>
      </c>
    </row>
    <row r="414" spans="1:25" x14ac:dyDescent="0.25">
      <c r="A414" s="8">
        <v>2025</v>
      </c>
      <c r="B414" s="9" t="s">
        <v>1048</v>
      </c>
      <c r="C414" s="9" t="s">
        <v>1182</v>
      </c>
      <c r="D414" s="9" t="s">
        <v>1065</v>
      </c>
      <c r="E414" s="11" t="s">
        <v>1051</v>
      </c>
      <c r="F414" s="11" t="str">
        <f>TEXT(Table1[[#This Row],[Workshop Date]], "mmmm")</f>
        <v>November</v>
      </c>
      <c r="G414" s="10">
        <v>45972</v>
      </c>
      <c r="H414" s="24" t="s">
        <v>442</v>
      </c>
      <c r="I414" s="11" t="s">
        <v>30</v>
      </c>
      <c r="J414" s="9" t="s">
        <v>49</v>
      </c>
      <c r="K414" s="9" t="s">
        <v>49</v>
      </c>
      <c r="L414" s="9" t="s">
        <v>1183</v>
      </c>
      <c r="M414" s="11" t="s">
        <v>33</v>
      </c>
      <c r="N414" s="9" t="s">
        <v>1184</v>
      </c>
      <c r="O414" s="9" t="s">
        <v>1185</v>
      </c>
      <c r="P414" s="11">
        <v>1</v>
      </c>
      <c r="Q414" s="9">
        <v>2</v>
      </c>
      <c r="R414" s="9" t="s">
        <v>1130</v>
      </c>
      <c r="S414" s="9" t="s">
        <v>114</v>
      </c>
      <c r="T414" s="11" t="s">
        <v>38</v>
      </c>
      <c r="U414" s="11" t="s">
        <v>1068</v>
      </c>
      <c r="V414" s="36">
        <v>673264</v>
      </c>
      <c r="W414" s="9" t="s">
        <v>1186</v>
      </c>
      <c r="X414" s="9" t="s">
        <v>1187</v>
      </c>
      <c r="Y414" s="11" t="s">
        <v>41</v>
      </c>
    </row>
    <row r="415" spans="1:25" x14ac:dyDescent="0.25">
      <c r="A415" s="8">
        <v>2025</v>
      </c>
      <c r="B415" s="9" t="s">
        <v>1048</v>
      </c>
      <c r="C415" s="14" t="s">
        <v>1188</v>
      </c>
      <c r="D415" s="9" t="s">
        <v>1065</v>
      </c>
      <c r="E415" s="11" t="s">
        <v>1051</v>
      </c>
      <c r="F415" s="11" t="str">
        <f>TEXT(Table1[[#This Row],[Workshop Date]], "mmmm")</f>
        <v>November</v>
      </c>
      <c r="G415" s="10">
        <v>45975</v>
      </c>
      <c r="H415" s="4" t="s">
        <v>29</v>
      </c>
      <c r="I415" s="11" t="s">
        <v>96</v>
      </c>
      <c r="J415" s="9" t="s">
        <v>49</v>
      </c>
      <c r="K415" s="9" t="s">
        <v>49</v>
      </c>
      <c r="L415" s="11" t="s">
        <v>1189</v>
      </c>
      <c r="M415" s="11" t="s">
        <v>33</v>
      </c>
      <c r="N415" s="12" t="s">
        <v>1147</v>
      </c>
      <c r="O415" s="11" t="s">
        <v>1190</v>
      </c>
      <c r="P415" s="11">
        <v>1</v>
      </c>
      <c r="Q415" s="11">
        <v>500</v>
      </c>
      <c r="R415" s="11" t="s">
        <v>1138</v>
      </c>
      <c r="S415" s="9" t="s">
        <v>1191</v>
      </c>
      <c r="T415" s="11" t="s">
        <v>73</v>
      </c>
      <c r="U415" s="35">
        <v>10000</v>
      </c>
      <c r="V415" s="36" t="s">
        <v>916</v>
      </c>
      <c r="W415" s="9" t="s">
        <v>57</v>
      </c>
      <c r="X415" s="11" t="s">
        <v>1192</v>
      </c>
      <c r="Y415" s="11" t="s">
        <v>41</v>
      </c>
    </row>
    <row r="416" spans="1:25" x14ac:dyDescent="0.25">
      <c r="A416" s="8">
        <v>2025</v>
      </c>
      <c r="B416" s="9" t="s">
        <v>1048</v>
      </c>
      <c r="C416" s="9" t="s">
        <v>1193</v>
      </c>
      <c r="D416" s="9" t="s">
        <v>1065</v>
      </c>
      <c r="E416" s="11" t="s">
        <v>1051</v>
      </c>
      <c r="F416" s="11" t="str">
        <f>TEXT(Table1[[#This Row],[Workshop Date]], "mmmm")</f>
        <v>November</v>
      </c>
      <c r="G416" s="10">
        <v>45978</v>
      </c>
      <c r="H416" s="24" t="s">
        <v>442</v>
      </c>
      <c r="I416" s="11" t="s">
        <v>201</v>
      </c>
      <c r="J416" s="3" t="s">
        <v>1099</v>
      </c>
      <c r="K416" s="9" t="s">
        <v>202</v>
      </c>
      <c r="L416" s="9" t="s">
        <v>1099</v>
      </c>
      <c r="M416" s="11" t="s">
        <v>111</v>
      </c>
      <c r="N416" s="9" t="s">
        <v>1194</v>
      </c>
      <c r="O416" s="11" t="s">
        <v>1195</v>
      </c>
      <c r="P416" s="11">
        <v>1</v>
      </c>
      <c r="Q416" s="11">
        <v>3</v>
      </c>
      <c r="R416" s="11" t="s">
        <v>1196</v>
      </c>
      <c r="S416" s="9" t="s">
        <v>114</v>
      </c>
      <c r="T416" s="11" t="s">
        <v>38</v>
      </c>
      <c r="U416" s="35" t="s">
        <v>1068</v>
      </c>
      <c r="V416" s="36" t="s">
        <v>1068</v>
      </c>
      <c r="W416" s="9" t="s">
        <v>1068</v>
      </c>
      <c r="X416" s="9" t="s">
        <v>1197</v>
      </c>
      <c r="Y416" s="11" t="s">
        <v>207</v>
      </c>
    </row>
    <row r="417" spans="1:25" x14ac:dyDescent="0.25">
      <c r="A417" s="8">
        <v>2025</v>
      </c>
      <c r="B417" s="9" t="s">
        <v>1048</v>
      </c>
      <c r="C417" s="9" t="s">
        <v>1198</v>
      </c>
      <c r="D417" s="9" t="s">
        <v>1199</v>
      </c>
      <c r="E417" s="11" t="s">
        <v>1051</v>
      </c>
      <c r="F417" s="11" t="str">
        <f>TEXT(Table1[[#This Row],[Workshop Date]], "mmmm")</f>
        <v>November</v>
      </c>
      <c r="G417" s="10">
        <v>45980</v>
      </c>
      <c r="H417" s="4" t="s">
        <v>29</v>
      </c>
      <c r="I417" s="11" t="s">
        <v>96</v>
      </c>
      <c r="J417" s="9" t="s">
        <v>49</v>
      </c>
      <c r="K417" s="9" t="s">
        <v>49</v>
      </c>
      <c r="L417" s="9" t="s">
        <v>1165</v>
      </c>
      <c r="M417" s="11" t="s">
        <v>33</v>
      </c>
      <c r="N417" s="9" t="s">
        <v>1200</v>
      </c>
      <c r="O417" s="11" t="s">
        <v>1201</v>
      </c>
      <c r="P417" s="11">
        <v>1</v>
      </c>
      <c r="Q417" s="9">
        <v>60</v>
      </c>
      <c r="R417" s="9" t="s">
        <v>1130</v>
      </c>
      <c r="S417" s="9" t="s">
        <v>1112</v>
      </c>
      <c r="T417" s="11" t="s">
        <v>73</v>
      </c>
      <c r="U417" s="35">
        <v>13000</v>
      </c>
      <c r="V417" s="36">
        <v>300000</v>
      </c>
      <c r="W417" s="9" t="s">
        <v>1202</v>
      </c>
      <c r="X417" s="9" t="s">
        <v>1203</v>
      </c>
      <c r="Y417" s="11" t="s">
        <v>41</v>
      </c>
    </row>
    <row r="418" spans="1:25" x14ac:dyDescent="0.25">
      <c r="A418" s="8">
        <v>2025</v>
      </c>
      <c r="B418" s="9" t="s">
        <v>1048</v>
      </c>
      <c r="C418" s="9" t="s">
        <v>1204</v>
      </c>
      <c r="D418" s="9" t="s">
        <v>1205</v>
      </c>
      <c r="E418" s="11" t="s">
        <v>1051</v>
      </c>
      <c r="F418" s="11" t="str">
        <f>TEXT(Table1[[#This Row],[Workshop Date]], "mmmm")</f>
        <v>November</v>
      </c>
      <c r="G418" s="10">
        <v>45985</v>
      </c>
      <c r="H418" s="24" t="s">
        <v>442</v>
      </c>
      <c r="I418" s="11" t="s">
        <v>201</v>
      </c>
      <c r="J418" s="9" t="s">
        <v>49</v>
      </c>
      <c r="K418" s="9" t="s">
        <v>49</v>
      </c>
      <c r="L418" s="9" t="s">
        <v>1206</v>
      </c>
      <c r="M418" s="11" t="s">
        <v>33</v>
      </c>
      <c r="N418" s="14" t="s">
        <v>1207</v>
      </c>
      <c r="O418" s="11" t="s">
        <v>1208</v>
      </c>
      <c r="P418" s="11">
        <v>1</v>
      </c>
      <c r="Q418" s="9">
        <v>2</v>
      </c>
      <c r="R418" s="9" t="s">
        <v>1130</v>
      </c>
      <c r="S418" s="9" t="s">
        <v>114</v>
      </c>
      <c r="T418" s="11" t="s">
        <v>38</v>
      </c>
      <c r="U418" s="35" t="s">
        <v>1068</v>
      </c>
      <c r="V418" s="36">
        <v>250000</v>
      </c>
      <c r="W418" s="9" t="s">
        <v>1206</v>
      </c>
      <c r="X418" s="11" t="s">
        <v>1209</v>
      </c>
      <c r="Y418" s="11" t="s">
        <v>41</v>
      </c>
    </row>
    <row r="419" spans="1:25" x14ac:dyDescent="0.25">
      <c r="A419" s="8">
        <v>2025</v>
      </c>
      <c r="B419" s="9" t="s">
        <v>1048</v>
      </c>
      <c r="C419" s="9" t="s">
        <v>1204</v>
      </c>
      <c r="D419" s="9" t="s">
        <v>1205</v>
      </c>
      <c r="E419" s="11" t="s">
        <v>1051</v>
      </c>
      <c r="F419" s="11" t="str">
        <f>TEXT(Table1[[#This Row],[Workshop Date]], "mmmm")</f>
        <v>November</v>
      </c>
      <c r="G419" s="10">
        <v>45985</v>
      </c>
      <c r="H419" s="24" t="s">
        <v>442</v>
      </c>
      <c r="I419" s="11" t="s">
        <v>201</v>
      </c>
      <c r="J419" s="3" t="s">
        <v>1099</v>
      </c>
      <c r="K419" s="9" t="s">
        <v>202</v>
      </c>
      <c r="L419" s="9" t="s">
        <v>1099</v>
      </c>
      <c r="M419" s="11" t="s">
        <v>33</v>
      </c>
      <c r="N419" s="14" t="s">
        <v>1207</v>
      </c>
      <c r="O419" s="11" t="s">
        <v>1208</v>
      </c>
      <c r="P419" s="11">
        <v>1</v>
      </c>
      <c r="Q419" s="9">
        <v>2</v>
      </c>
      <c r="R419" s="9" t="s">
        <v>1130</v>
      </c>
      <c r="S419" s="9" t="s">
        <v>114</v>
      </c>
      <c r="T419" s="11" t="s">
        <v>38</v>
      </c>
      <c r="U419" s="35" t="s">
        <v>1068</v>
      </c>
      <c r="V419" s="36">
        <v>250000</v>
      </c>
      <c r="W419" s="9" t="s">
        <v>1206</v>
      </c>
      <c r="X419" s="11" t="s">
        <v>1209</v>
      </c>
      <c r="Y419" s="11" t="s">
        <v>41</v>
      </c>
    </row>
    <row r="420" spans="1:25" x14ac:dyDescent="0.25">
      <c r="A420" s="8">
        <v>2025</v>
      </c>
      <c r="B420" s="9" t="s">
        <v>1048</v>
      </c>
      <c r="C420" s="12" t="s">
        <v>1210</v>
      </c>
      <c r="D420" s="9" t="s">
        <v>1211</v>
      </c>
      <c r="E420" s="11" t="s">
        <v>1051</v>
      </c>
      <c r="F420" s="11" t="str">
        <f>TEXT(Table1[[#This Row],[Workshop Date]], "mmmm")</f>
        <v>November</v>
      </c>
      <c r="G420" s="10">
        <v>45985</v>
      </c>
      <c r="H420" s="24" t="s">
        <v>442</v>
      </c>
      <c r="I420" s="11" t="s">
        <v>201</v>
      </c>
      <c r="J420" s="9" t="s">
        <v>49</v>
      </c>
      <c r="K420" s="9" t="s">
        <v>49</v>
      </c>
      <c r="L420" s="9" t="s">
        <v>1212</v>
      </c>
      <c r="M420" s="11" t="s">
        <v>33</v>
      </c>
      <c r="N420" s="9" t="s">
        <v>1213</v>
      </c>
      <c r="O420" s="14" t="s">
        <v>1214</v>
      </c>
      <c r="P420" s="11">
        <v>1</v>
      </c>
      <c r="Q420" s="9">
        <v>2</v>
      </c>
      <c r="R420" s="9" t="s">
        <v>1130</v>
      </c>
      <c r="S420" s="9" t="s">
        <v>114</v>
      </c>
      <c r="T420" s="11" t="s">
        <v>38</v>
      </c>
      <c r="U420" s="35" t="s">
        <v>1068</v>
      </c>
      <c r="V420" s="9" t="s">
        <v>1068</v>
      </c>
      <c r="W420" s="9" t="s">
        <v>1068</v>
      </c>
      <c r="X420" s="9" t="s">
        <v>1197</v>
      </c>
      <c r="Y420" s="11" t="s">
        <v>207</v>
      </c>
    </row>
    <row r="421" spans="1:25" x14ac:dyDescent="0.25">
      <c r="A421" s="8">
        <v>2025</v>
      </c>
      <c r="B421" s="9" t="s">
        <v>1048</v>
      </c>
      <c r="C421" s="12" t="s">
        <v>1210</v>
      </c>
      <c r="D421" s="9" t="s">
        <v>1211</v>
      </c>
      <c r="E421" s="11" t="s">
        <v>1051</v>
      </c>
      <c r="F421" s="11" t="str">
        <f>TEXT(Table1[[#This Row],[Workshop Date]], "mmmm")</f>
        <v>November</v>
      </c>
      <c r="G421" s="10">
        <v>45985</v>
      </c>
      <c r="H421" s="24" t="s">
        <v>442</v>
      </c>
      <c r="I421" s="11" t="s">
        <v>201</v>
      </c>
      <c r="J421" s="9" t="s">
        <v>103</v>
      </c>
      <c r="K421" s="9" t="s">
        <v>103</v>
      </c>
      <c r="L421" s="9" t="s">
        <v>447</v>
      </c>
      <c r="M421" s="11" t="s">
        <v>33</v>
      </c>
      <c r="N421" s="9" t="s">
        <v>1213</v>
      </c>
      <c r="O421" s="14" t="s">
        <v>1214</v>
      </c>
      <c r="P421" s="11">
        <v>1</v>
      </c>
      <c r="Q421" s="9">
        <v>2</v>
      </c>
      <c r="R421" s="9" t="s">
        <v>1130</v>
      </c>
      <c r="S421" s="9" t="s">
        <v>114</v>
      </c>
      <c r="T421" s="11" t="s">
        <v>38</v>
      </c>
      <c r="U421" s="35" t="s">
        <v>1068</v>
      </c>
      <c r="V421" s="36" t="s">
        <v>1068</v>
      </c>
      <c r="W421" s="9" t="s">
        <v>1068</v>
      </c>
      <c r="X421" s="9" t="s">
        <v>1197</v>
      </c>
      <c r="Y421" s="11" t="s">
        <v>207</v>
      </c>
    </row>
    <row r="422" spans="1:25" x14ac:dyDescent="0.25">
      <c r="A422" s="8">
        <v>2025</v>
      </c>
      <c r="B422" s="9" t="s">
        <v>1048</v>
      </c>
      <c r="C422" s="12" t="s">
        <v>1210</v>
      </c>
      <c r="D422" s="9" t="s">
        <v>1211</v>
      </c>
      <c r="E422" s="11" t="s">
        <v>1051</v>
      </c>
      <c r="F422" s="11" t="str">
        <f>TEXT(Table1[[#This Row],[Workshop Date]], "mmmm")</f>
        <v>November</v>
      </c>
      <c r="G422" s="10">
        <v>45985</v>
      </c>
      <c r="H422" s="24" t="s">
        <v>442</v>
      </c>
      <c r="I422" s="11" t="s">
        <v>201</v>
      </c>
      <c r="J422" s="9" t="s">
        <v>211</v>
      </c>
      <c r="K422" s="9" t="s">
        <v>211</v>
      </c>
      <c r="L422" s="11" t="s">
        <v>448</v>
      </c>
      <c r="M422" s="11" t="s">
        <v>33</v>
      </c>
      <c r="N422" s="9" t="s">
        <v>1213</v>
      </c>
      <c r="O422" s="14" t="s">
        <v>1214</v>
      </c>
      <c r="P422" s="11">
        <v>1</v>
      </c>
      <c r="Q422" s="9">
        <v>2</v>
      </c>
      <c r="R422" s="9" t="s">
        <v>1130</v>
      </c>
      <c r="S422" s="9" t="s">
        <v>114</v>
      </c>
      <c r="T422" s="11" t="s">
        <v>38</v>
      </c>
      <c r="U422" s="35" t="s">
        <v>1068</v>
      </c>
      <c r="V422" s="9" t="s">
        <v>1068</v>
      </c>
      <c r="W422" s="9" t="s">
        <v>1068</v>
      </c>
      <c r="X422" s="9" t="s">
        <v>1197</v>
      </c>
      <c r="Y422" s="11" t="s">
        <v>207</v>
      </c>
    </row>
    <row r="423" spans="1:25" x14ac:dyDescent="0.25">
      <c r="A423" s="8">
        <v>2025</v>
      </c>
      <c r="B423" s="9" t="s">
        <v>1048</v>
      </c>
      <c r="C423" s="12" t="s">
        <v>1210</v>
      </c>
      <c r="D423" s="9" t="s">
        <v>1211</v>
      </c>
      <c r="E423" s="11" t="s">
        <v>1051</v>
      </c>
      <c r="F423" s="11" t="str">
        <f>TEXT(Table1[[#This Row],[Workshop Date]], "mmmm")</f>
        <v>November</v>
      </c>
      <c r="G423" s="10">
        <v>45985</v>
      </c>
      <c r="H423" s="24" t="s">
        <v>442</v>
      </c>
      <c r="I423" s="11" t="s">
        <v>201</v>
      </c>
      <c r="J423" s="3" t="s">
        <v>1099</v>
      </c>
      <c r="K423" s="9" t="s">
        <v>202</v>
      </c>
      <c r="L423" s="9" t="s">
        <v>1099</v>
      </c>
      <c r="M423" s="11" t="s">
        <v>33</v>
      </c>
      <c r="N423" s="9" t="s">
        <v>1213</v>
      </c>
      <c r="O423" s="14" t="s">
        <v>1214</v>
      </c>
      <c r="P423" s="11">
        <v>1</v>
      </c>
      <c r="Q423" s="9">
        <v>2</v>
      </c>
      <c r="R423" s="9" t="s">
        <v>1130</v>
      </c>
      <c r="S423" s="9" t="s">
        <v>114</v>
      </c>
      <c r="T423" s="11" t="s">
        <v>38</v>
      </c>
      <c r="U423" s="35" t="s">
        <v>1068</v>
      </c>
      <c r="V423" s="9" t="s">
        <v>1068</v>
      </c>
      <c r="W423" s="9" t="s">
        <v>1068</v>
      </c>
      <c r="X423" s="9" t="s">
        <v>1197</v>
      </c>
      <c r="Y423" s="11" t="s">
        <v>207</v>
      </c>
    </row>
    <row r="424" spans="1:25" x14ac:dyDescent="0.25">
      <c r="A424" s="8">
        <v>2025</v>
      </c>
      <c r="B424" s="9" t="s">
        <v>1048</v>
      </c>
      <c r="C424" s="12" t="s">
        <v>1215</v>
      </c>
      <c r="D424" s="9" t="s">
        <v>1065</v>
      </c>
      <c r="E424" s="11" t="s">
        <v>1051</v>
      </c>
      <c r="F424" s="11" t="str">
        <f>TEXT(Table1[[#This Row],[Workshop Date]], "mmmm")</f>
        <v>November</v>
      </c>
      <c r="G424" s="10">
        <v>45985</v>
      </c>
      <c r="H424" s="24" t="s">
        <v>442</v>
      </c>
      <c r="I424" s="11" t="s">
        <v>201</v>
      </c>
      <c r="J424" s="9" t="s">
        <v>103</v>
      </c>
      <c r="K424" s="9" t="s">
        <v>103</v>
      </c>
      <c r="L424" s="9" t="s">
        <v>447</v>
      </c>
      <c r="M424" s="11" t="s">
        <v>33</v>
      </c>
      <c r="N424" s="9" t="s">
        <v>1216</v>
      </c>
      <c r="O424" s="14" t="s">
        <v>1217</v>
      </c>
      <c r="P424" s="11">
        <v>1</v>
      </c>
      <c r="Q424" s="9">
        <v>2</v>
      </c>
      <c r="R424" s="9" t="s">
        <v>1130</v>
      </c>
      <c r="S424" s="9" t="s">
        <v>114</v>
      </c>
      <c r="T424" s="11" t="s">
        <v>38</v>
      </c>
      <c r="U424" s="35" t="s">
        <v>1068</v>
      </c>
      <c r="V424" s="9" t="s">
        <v>1068</v>
      </c>
      <c r="W424" s="9" t="s">
        <v>1068</v>
      </c>
      <c r="X424" s="9" t="s">
        <v>1197</v>
      </c>
      <c r="Y424" s="11" t="s">
        <v>207</v>
      </c>
    </row>
    <row r="425" spans="1:25" x14ac:dyDescent="0.25">
      <c r="A425" s="8">
        <v>2025</v>
      </c>
      <c r="B425" s="9" t="s">
        <v>1048</v>
      </c>
      <c r="C425" s="12" t="s">
        <v>1215</v>
      </c>
      <c r="D425" s="9" t="s">
        <v>1065</v>
      </c>
      <c r="E425" s="11" t="s">
        <v>1051</v>
      </c>
      <c r="F425" s="11" t="str">
        <f>TEXT(Table1[[#This Row],[Workshop Date]], "mmmm")</f>
        <v>November</v>
      </c>
      <c r="G425" s="10">
        <v>45985</v>
      </c>
      <c r="H425" s="24" t="s">
        <v>442</v>
      </c>
      <c r="I425" s="11" t="s">
        <v>201</v>
      </c>
      <c r="J425" s="9" t="s">
        <v>236</v>
      </c>
      <c r="K425" s="9" t="s">
        <v>236</v>
      </c>
      <c r="L425" s="9" t="s">
        <v>1218</v>
      </c>
      <c r="M425" s="11" t="s">
        <v>33</v>
      </c>
      <c r="N425" s="9" t="s">
        <v>1216</v>
      </c>
      <c r="O425" s="14" t="s">
        <v>1217</v>
      </c>
      <c r="P425" s="11">
        <v>1</v>
      </c>
      <c r="Q425" s="9">
        <v>2</v>
      </c>
      <c r="R425" s="9" t="s">
        <v>1130</v>
      </c>
      <c r="S425" s="9" t="s">
        <v>114</v>
      </c>
      <c r="T425" s="11" t="s">
        <v>38</v>
      </c>
      <c r="U425" s="35" t="s">
        <v>1068</v>
      </c>
      <c r="V425" s="9" t="s">
        <v>1068</v>
      </c>
      <c r="W425" s="9" t="s">
        <v>1068</v>
      </c>
      <c r="X425" s="9" t="s">
        <v>1197</v>
      </c>
      <c r="Y425" s="11" t="s">
        <v>207</v>
      </c>
    </row>
    <row r="426" spans="1:25" x14ac:dyDescent="0.25">
      <c r="A426" s="8">
        <v>2025</v>
      </c>
      <c r="B426" s="9" t="s">
        <v>1048</v>
      </c>
      <c r="C426" s="12" t="s">
        <v>1219</v>
      </c>
      <c r="D426" s="9" t="s">
        <v>1065</v>
      </c>
      <c r="E426" s="11" t="s">
        <v>1051</v>
      </c>
      <c r="F426" s="11" t="str">
        <f>TEXT(Table1[[#This Row],[Workshop Date]], "mmmm")</f>
        <v>November</v>
      </c>
      <c r="G426" s="10">
        <v>45985</v>
      </c>
      <c r="H426" s="24" t="s">
        <v>442</v>
      </c>
      <c r="I426" s="11" t="s">
        <v>201</v>
      </c>
      <c r="J426" s="9" t="s">
        <v>49</v>
      </c>
      <c r="K426" s="9" t="s">
        <v>49</v>
      </c>
      <c r="L426" s="9" t="s">
        <v>1220</v>
      </c>
      <c r="M426" s="11" t="s">
        <v>33</v>
      </c>
      <c r="N426" s="9" t="s">
        <v>1221</v>
      </c>
      <c r="O426" s="14" t="s">
        <v>1222</v>
      </c>
      <c r="P426" s="11">
        <v>1</v>
      </c>
      <c r="Q426" s="11">
        <v>3</v>
      </c>
      <c r="R426" s="11" t="s">
        <v>1087</v>
      </c>
      <c r="S426" s="9" t="s">
        <v>114</v>
      </c>
      <c r="T426" s="11" t="s">
        <v>38</v>
      </c>
      <c r="U426" s="35" t="s">
        <v>1068</v>
      </c>
      <c r="V426" s="9" t="s">
        <v>1068</v>
      </c>
      <c r="W426" s="9" t="s">
        <v>1068</v>
      </c>
      <c r="X426" s="9" t="s">
        <v>1197</v>
      </c>
      <c r="Y426" s="11" t="s">
        <v>207</v>
      </c>
    </row>
    <row r="427" spans="1:25" x14ac:dyDescent="0.25">
      <c r="A427" s="8">
        <v>2025</v>
      </c>
      <c r="B427" s="9" t="s">
        <v>1048</v>
      </c>
      <c r="C427" s="9" t="s">
        <v>1219</v>
      </c>
      <c r="D427" s="9" t="s">
        <v>1065</v>
      </c>
      <c r="E427" s="11" t="s">
        <v>1051</v>
      </c>
      <c r="F427" s="11" t="str">
        <f>TEXT(Table1[[#This Row],[Workshop Date]], "mmmm")</f>
        <v>November</v>
      </c>
      <c r="G427" s="10">
        <v>45986</v>
      </c>
      <c r="H427" s="24" t="s">
        <v>442</v>
      </c>
      <c r="I427" s="11" t="s">
        <v>201</v>
      </c>
      <c r="J427" s="9" t="s">
        <v>103</v>
      </c>
      <c r="K427" s="9" t="s">
        <v>103</v>
      </c>
      <c r="L427" s="9" t="s">
        <v>510</v>
      </c>
      <c r="M427" s="11" t="s">
        <v>33</v>
      </c>
      <c r="N427" s="9" t="s">
        <v>1221</v>
      </c>
      <c r="O427" s="14" t="s">
        <v>1222</v>
      </c>
      <c r="P427" s="11">
        <v>1</v>
      </c>
      <c r="Q427" s="9">
        <v>3</v>
      </c>
      <c r="R427" s="9" t="s">
        <v>1087</v>
      </c>
      <c r="S427" s="9" t="s">
        <v>114</v>
      </c>
      <c r="T427" s="11" t="s">
        <v>38</v>
      </c>
      <c r="U427" s="35" t="s">
        <v>1068</v>
      </c>
      <c r="V427" s="9" t="s">
        <v>1068</v>
      </c>
      <c r="W427" s="9" t="s">
        <v>1068</v>
      </c>
      <c r="X427" s="9" t="s">
        <v>1197</v>
      </c>
      <c r="Y427" s="11" t="s">
        <v>207</v>
      </c>
    </row>
    <row r="428" spans="1:25" x14ac:dyDescent="0.25">
      <c r="A428" s="8">
        <v>2025</v>
      </c>
      <c r="B428" s="9" t="s">
        <v>1048</v>
      </c>
      <c r="C428" s="9" t="s">
        <v>1223</v>
      </c>
      <c r="D428" s="9" t="s">
        <v>1065</v>
      </c>
      <c r="E428" s="11" t="s">
        <v>1051</v>
      </c>
      <c r="F428" s="11" t="str">
        <f>TEXT(Table1[[#This Row],[Workshop Date]], "mmmm")</f>
        <v>November</v>
      </c>
      <c r="G428" s="10">
        <v>45988</v>
      </c>
      <c r="H428" s="24" t="s">
        <v>442</v>
      </c>
      <c r="I428" s="11" t="s">
        <v>201</v>
      </c>
      <c r="J428" s="9" t="s">
        <v>49</v>
      </c>
      <c r="K428" s="11" t="s">
        <v>49</v>
      </c>
      <c r="L428" s="11" t="s">
        <v>1224</v>
      </c>
      <c r="M428" s="11" t="s">
        <v>33</v>
      </c>
      <c r="N428" s="9" t="s">
        <v>1225</v>
      </c>
      <c r="O428" s="9" t="s">
        <v>1226</v>
      </c>
      <c r="P428" s="11">
        <v>1</v>
      </c>
      <c r="Q428" s="11">
        <v>1</v>
      </c>
      <c r="R428" s="11" t="s">
        <v>1087</v>
      </c>
      <c r="S428" s="9" t="s">
        <v>114</v>
      </c>
      <c r="T428" s="11" t="s">
        <v>38</v>
      </c>
      <c r="U428" s="35" t="s">
        <v>1068</v>
      </c>
      <c r="V428" s="36">
        <v>103175</v>
      </c>
      <c r="W428" s="14" t="s">
        <v>448</v>
      </c>
      <c r="X428" s="11" t="s">
        <v>1209</v>
      </c>
      <c r="Y428" s="11" t="s">
        <v>41</v>
      </c>
    </row>
    <row r="429" spans="1:25" x14ac:dyDescent="0.25">
      <c r="A429" s="8">
        <v>2025</v>
      </c>
      <c r="B429" s="9" t="s">
        <v>1048</v>
      </c>
      <c r="C429" s="11" t="s">
        <v>1223</v>
      </c>
      <c r="D429" s="9" t="s">
        <v>1065</v>
      </c>
      <c r="E429" s="11" t="s">
        <v>1051</v>
      </c>
      <c r="F429" s="11" t="str">
        <f>TEXT(Table1[[#This Row],[Workshop Date]], "mmmm")</f>
        <v>November</v>
      </c>
      <c r="G429" s="10">
        <v>45988</v>
      </c>
      <c r="H429" s="24" t="s">
        <v>442</v>
      </c>
      <c r="I429" s="11" t="s">
        <v>201</v>
      </c>
      <c r="J429" s="9" t="s">
        <v>211</v>
      </c>
      <c r="K429" s="9" t="s">
        <v>211</v>
      </c>
      <c r="L429" s="11" t="s">
        <v>448</v>
      </c>
      <c r="M429" s="11" t="s">
        <v>33</v>
      </c>
      <c r="N429" s="11" t="s">
        <v>1225</v>
      </c>
      <c r="O429" s="9" t="s">
        <v>1226</v>
      </c>
      <c r="P429" s="11">
        <v>1</v>
      </c>
      <c r="Q429" s="11">
        <v>1</v>
      </c>
      <c r="R429" s="11" t="s">
        <v>1087</v>
      </c>
      <c r="S429" s="9" t="s">
        <v>114</v>
      </c>
      <c r="T429" s="11" t="s">
        <v>38</v>
      </c>
      <c r="U429" s="35" t="s">
        <v>1068</v>
      </c>
      <c r="V429" s="36">
        <v>300000</v>
      </c>
      <c r="W429" s="14" t="s">
        <v>1227</v>
      </c>
      <c r="X429" s="11" t="s">
        <v>1209</v>
      </c>
      <c r="Y429" s="11" t="s">
        <v>41</v>
      </c>
    </row>
    <row r="430" spans="1:25" x14ac:dyDescent="0.25">
      <c r="A430" s="8">
        <v>2025</v>
      </c>
      <c r="B430" s="9" t="s">
        <v>1048</v>
      </c>
      <c r="C430" s="14" t="s">
        <v>1223</v>
      </c>
      <c r="D430" s="9" t="s">
        <v>1065</v>
      </c>
      <c r="E430" s="11" t="s">
        <v>1051</v>
      </c>
      <c r="F430" s="11" t="str">
        <f>TEXT(Table1[[#This Row],[Workshop Date]], "mmmm")</f>
        <v>November</v>
      </c>
      <c r="G430" s="10">
        <v>45988</v>
      </c>
      <c r="H430" s="24" t="s">
        <v>442</v>
      </c>
      <c r="I430" s="11" t="s">
        <v>201</v>
      </c>
      <c r="J430" s="9" t="s">
        <v>236</v>
      </c>
      <c r="K430" s="9" t="s">
        <v>236</v>
      </c>
      <c r="L430" s="9" t="s">
        <v>1218</v>
      </c>
      <c r="M430" s="11" t="s">
        <v>33</v>
      </c>
      <c r="N430" s="11" t="s">
        <v>1225</v>
      </c>
      <c r="O430" s="9" t="s">
        <v>1226</v>
      </c>
      <c r="P430" s="11">
        <v>1</v>
      </c>
      <c r="Q430" s="9">
        <v>1</v>
      </c>
      <c r="R430" s="9" t="s">
        <v>1087</v>
      </c>
      <c r="S430" s="9" t="s">
        <v>114</v>
      </c>
      <c r="T430" s="11" t="s">
        <v>38</v>
      </c>
      <c r="U430" s="35" t="s">
        <v>1068</v>
      </c>
      <c r="V430" s="36">
        <v>300000</v>
      </c>
      <c r="W430" s="14" t="s">
        <v>1227</v>
      </c>
      <c r="X430" s="11" t="s">
        <v>1209</v>
      </c>
      <c r="Y430" s="11" t="s">
        <v>41</v>
      </c>
    </row>
    <row r="431" spans="1:25" x14ac:dyDescent="0.25">
      <c r="A431" s="8">
        <v>2025</v>
      </c>
      <c r="B431" s="9" t="s">
        <v>1048</v>
      </c>
      <c r="C431" s="11" t="s">
        <v>1228</v>
      </c>
      <c r="D431" s="9" t="s">
        <v>1065</v>
      </c>
      <c r="E431" s="11" t="s">
        <v>1051</v>
      </c>
      <c r="F431" s="11" t="str">
        <f>TEXT(Table1[[#This Row],[Workshop Date]], "mmmm")</f>
        <v>November</v>
      </c>
      <c r="G431" s="10">
        <v>45989</v>
      </c>
      <c r="H431" s="24" t="s">
        <v>442</v>
      </c>
      <c r="I431" s="11" t="s">
        <v>201</v>
      </c>
      <c r="J431" s="9" t="s">
        <v>103</v>
      </c>
      <c r="K431" s="9" t="s">
        <v>103</v>
      </c>
      <c r="L431" s="11" t="s">
        <v>447</v>
      </c>
      <c r="M431" s="11" t="s">
        <v>33</v>
      </c>
      <c r="N431" s="11" t="s">
        <v>1122</v>
      </c>
      <c r="O431" s="11" t="s">
        <v>1229</v>
      </c>
      <c r="P431" s="11">
        <v>1</v>
      </c>
      <c r="Q431" s="11">
        <v>2</v>
      </c>
      <c r="R431" s="11" t="s">
        <v>1054</v>
      </c>
      <c r="S431" s="9" t="s">
        <v>114</v>
      </c>
      <c r="T431" s="11" t="s">
        <v>38</v>
      </c>
      <c r="U431" s="35" t="s">
        <v>1068</v>
      </c>
      <c r="V431" s="36">
        <v>1200000</v>
      </c>
      <c r="W431" s="11" t="s">
        <v>1124</v>
      </c>
      <c r="X431" s="11" t="s">
        <v>1209</v>
      </c>
      <c r="Y431" s="11" t="s">
        <v>41</v>
      </c>
    </row>
    <row r="432" spans="1:25" x14ac:dyDescent="0.25">
      <c r="A432" s="8">
        <v>2025</v>
      </c>
      <c r="B432" s="9" t="s">
        <v>1048</v>
      </c>
      <c r="C432" s="9" t="s">
        <v>1228</v>
      </c>
      <c r="D432" s="9" t="s">
        <v>1065</v>
      </c>
      <c r="E432" s="11" t="s">
        <v>1051</v>
      </c>
      <c r="F432" s="11" t="str">
        <f>TEXT(Table1[[#This Row],[Workshop Date]], "mmmm")</f>
        <v>November</v>
      </c>
      <c r="G432" s="10">
        <v>45989</v>
      </c>
      <c r="H432" s="24" t="s">
        <v>442</v>
      </c>
      <c r="I432" s="11" t="s">
        <v>201</v>
      </c>
      <c r="J432" s="9" t="s">
        <v>211</v>
      </c>
      <c r="K432" s="9" t="s">
        <v>211</v>
      </c>
      <c r="L432" s="9" t="s">
        <v>448</v>
      </c>
      <c r="M432" s="9" t="s">
        <v>33</v>
      </c>
      <c r="N432" s="9" t="s">
        <v>1122</v>
      </c>
      <c r="O432" s="11" t="s">
        <v>1229</v>
      </c>
      <c r="P432" s="9">
        <v>1</v>
      </c>
      <c r="Q432" s="9">
        <v>2</v>
      </c>
      <c r="R432" s="9" t="s">
        <v>1054</v>
      </c>
      <c r="S432" s="9" t="s">
        <v>114</v>
      </c>
      <c r="T432" s="11" t="s">
        <v>38</v>
      </c>
      <c r="U432" s="35" t="s">
        <v>1068</v>
      </c>
      <c r="V432" s="36">
        <v>1200000</v>
      </c>
      <c r="W432" s="9" t="s">
        <v>1124</v>
      </c>
      <c r="X432" s="11" t="s">
        <v>1209</v>
      </c>
      <c r="Y432" s="9" t="s">
        <v>41</v>
      </c>
    </row>
    <row r="433" spans="1:30" x14ac:dyDescent="0.25">
      <c r="A433" s="8">
        <v>2025</v>
      </c>
      <c r="B433" s="9" t="s">
        <v>1048</v>
      </c>
      <c r="C433" s="9" t="s">
        <v>1228</v>
      </c>
      <c r="D433" s="9" t="s">
        <v>1065</v>
      </c>
      <c r="E433" s="11" t="s">
        <v>1051</v>
      </c>
      <c r="F433" s="11" t="str">
        <f>TEXT(Table1[[#This Row],[Workshop Date]], "mmmm")</f>
        <v>November</v>
      </c>
      <c r="G433" s="10">
        <v>45989</v>
      </c>
      <c r="H433" s="24" t="s">
        <v>442</v>
      </c>
      <c r="I433" s="11" t="s">
        <v>201</v>
      </c>
      <c r="J433" s="9" t="s">
        <v>236</v>
      </c>
      <c r="K433" s="9" t="s">
        <v>236</v>
      </c>
      <c r="L433" s="9" t="s">
        <v>1218</v>
      </c>
      <c r="M433" s="9" t="s">
        <v>33</v>
      </c>
      <c r="N433" s="9" t="s">
        <v>1122</v>
      </c>
      <c r="O433" s="11" t="s">
        <v>1229</v>
      </c>
      <c r="P433" s="9">
        <v>1</v>
      </c>
      <c r="Q433" s="9">
        <v>2</v>
      </c>
      <c r="R433" s="9" t="s">
        <v>1054</v>
      </c>
      <c r="S433" s="9" t="s">
        <v>114</v>
      </c>
      <c r="T433" s="11" t="s">
        <v>38</v>
      </c>
      <c r="U433" s="35" t="s">
        <v>1068</v>
      </c>
      <c r="V433" s="36">
        <v>1200000</v>
      </c>
      <c r="W433" s="9" t="s">
        <v>1124</v>
      </c>
      <c r="X433" s="11" t="s">
        <v>1209</v>
      </c>
      <c r="Y433" s="9" t="s">
        <v>41</v>
      </c>
    </row>
    <row r="434" spans="1:30" x14ac:dyDescent="0.25">
      <c r="A434" s="8">
        <v>2025</v>
      </c>
      <c r="B434" s="9" t="s">
        <v>1048</v>
      </c>
      <c r="C434" s="9" t="s">
        <v>1230</v>
      </c>
      <c r="D434" s="9" t="s">
        <v>1231</v>
      </c>
      <c r="E434" s="11" t="s">
        <v>1051</v>
      </c>
      <c r="F434" s="11" t="str">
        <f>TEXT(Table1[[#This Row],[Workshop Date]], "mmmm")</f>
        <v>November</v>
      </c>
      <c r="G434" s="10">
        <v>45989</v>
      </c>
      <c r="H434" s="24" t="s">
        <v>442</v>
      </c>
      <c r="I434" s="11" t="s">
        <v>201</v>
      </c>
      <c r="J434" s="9" t="s">
        <v>57</v>
      </c>
      <c r="K434" s="9" t="s">
        <v>57</v>
      </c>
      <c r="L434" s="9" t="s">
        <v>57</v>
      </c>
      <c r="M434" s="9" t="s">
        <v>33</v>
      </c>
      <c r="N434" s="9" t="s">
        <v>1232</v>
      </c>
      <c r="O434" s="9" t="s">
        <v>1233</v>
      </c>
      <c r="P434" s="9">
        <v>2</v>
      </c>
      <c r="Q434" s="9">
        <v>4</v>
      </c>
      <c r="R434" s="9" t="s">
        <v>1130</v>
      </c>
      <c r="S434" s="9" t="s">
        <v>114</v>
      </c>
      <c r="T434" s="11" t="s">
        <v>38</v>
      </c>
      <c r="U434" s="35" t="s">
        <v>1068</v>
      </c>
      <c r="V434" s="36">
        <v>169738</v>
      </c>
      <c r="W434" s="14" t="s">
        <v>1212</v>
      </c>
      <c r="X434" s="11" t="s">
        <v>1209</v>
      </c>
      <c r="Y434" s="9" t="s">
        <v>41</v>
      </c>
    </row>
    <row r="435" spans="1:30" x14ac:dyDescent="0.25">
      <c r="A435" s="8">
        <v>2025</v>
      </c>
      <c r="B435" s="9" t="s">
        <v>1048</v>
      </c>
      <c r="C435" s="9" t="s">
        <v>1230</v>
      </c>
      <c r="D435" s="9" t="s">
        <v>1231</v>
      </c>
      <c r="E435" s="11" t="s">
        <v>1051</v>
      </c>
      <c r="F435" s="11" t="str">
        <f>TEXT(Table1[[#This Row],[Workshop Date]], "mmmm")</f>
        <v>November</v>
      </c>
      <c r="G435" s="10">
        <v>45989</v>
      </c>
      <c r="H435" s="24" t="s">
        <v>442</v>
      </c>
      <c r="I435" s="11" t="s">
        <v>201</v>
      </c>
      <c r="J435" s="9" t="s">
        <v>236</v>
      </c>
      <c r="K435" s="9" t="s">
        <v>236</v>
      </c>
      <c r="L435" s="9" t="s">
        <v>1218</v>
      </c>
      <c r="M435" s="9" t="s">
        <v>33</v>
      </c>
      <c r="N435" s="9" t="s">
        <v>1232</v>
      </c>
      <c r="O435" s="9" t="s">
        <v>1233</v>
      </c>
      <c r="P435" s="9">
        <v>2</v>
      </c>
      <c r="Q435" s="9">
        <v>4</v>
      </c>
      <c r="R435" s="9" t="s">
        <v>1130</v>
      </c>
      <c r="S435" s="9" t="s">
        <v>114</v>
      </c>
      <c r="T435" s="11" t="s">
        <v>38</v>
      </c>
      <c r="U435" s="35" t="s">
        <v>1068</v>
      </c>
      <c r="V435" s="36">
        <v>169738</v>
      </c>
      <c r="W435" s="14" t="s">
        <v>1212</v>
      </c>
      <c r="X435" s="11" t="s">
        <v>1234</v>
      </c>
      <c r="Y435" s="9" t="s">
        <v>41</v>
      </c>
    </row>
    <row r="436" spans="1:30" x14ac:dyDescent="0.25">
      <c r="A436" s="8">
        <v>2025</v>
      </c>
      <c r="B436" s="9" t="s">
        <v>1048</v>
      </c>
      <c r="C436" s="9" t="s">
        <v>1230</v>
      </c>
      <c r="D436" s="9" t="s">
        <v>1231</v>
      </c>
      <c r="E436" s="11" t="s">
        <v>1051</v>
      </c>
      <c r="F436" s="11" t="str">
        <f>TEXT(Table1[[#This Row],[Workshop Date]], "mmmm")</f>
        <v>November</v>
      </c>
      <c r="G436" s="10">
        <v>45989</v>
      </c>
      <c r="H436" s="24" t="s">
        <v>442</v>
      </c>
      <c r="I436" s="11" t="s">
        <v>201</v>
      </c>
      <c r="J436" s="9" t="s">
        <v>49</v>
      </c>
      <c r="K436" s="9" t="s">
        <v>49</v>
      </c>
      <c r="L436" s="9" t="s">
        <v>1206</v>
      </c>
      <c r="M436" s="9" t="s">
        <v>33</v>
      </c>
      <c r="N436" s="9" t="s">
        <v>1232</v>
      </c>
      <c r="O436" s="9" t="s">
        <v>1235</v>
      </c>
      <c r="P436" s="9">
        <v>2</v>
      </c>
      <c r="Q436" s="9">
        <v>1</v>
      </c>
      <c r="R436" s="9" t="s">
        <v>1130</v>
      </c>
      <c r="S436" s="9" t="s">
        <v>114</v>
      </c>
      <c r="T436" s="11" t="s">
        <v>38</v>
      </c>
      <c r="U436" s="35" t="s">
        <v>1068</v>
      </c>
      <c r="V436" s="36" t="s">
        <v>1068</v>
      </c>
      <c r="W436" s="14" t="s">
        <v>1068</v>
      </c>
      <c r="X436" s="11" t="s">
        <v>1234</v>
      </c>
      <c r="Y436" s="9" t="s">
        <v>207</v>
      </c>
    </row>
    <row r="437" spans="1:30" x14ac:dyDescent="0.25">
      <c r="A437" s="8">
        <v>2025</v>
      </c>
      <c r="B437" s="9" t="s">
        <v>1048</v>
      </c>
      <c r="C437" s="9" t="s">
        <v>1230</v>
      </c>
      <c r="D437" s="9" t="s">
        <v>1231</v>
      </c>
      <c r="E437" s="11" t="s">
        <v>1051</v>
      </c>
      <c r="F437" s="11" t="str">
        <f>TEXT(Table1[[#This Row],[Workshop Date]], "mmmm")</f>
        <v>November</v>
      </c>
      <c r="G437" s="10">
        <v>45989</v>
      </c>
      <c r="H437" s="24" t="s">
        <v>442</v>
      </c>
      <c r="I437" s="11" t="s">
        <v>201</v>
      </c>
      <c r="J437" s="9" t="s">
        <v>211</v>
      </c>
      <c r="K437" s="9" t="s">
        <v>211</v>
      </c>
      <c r="L437" s="9" t="s">
        <v>229</v>
      </c>
      <c r="M437" s="9" t="s">
        <v>33</v>
      </c>
      <c r="N437" s="9" t="s">
        <v>1232</v>
      </c>
      <c r="O437" s="9" t="s">
        <v>1235</v>
      </c>
      <c r="P437" s="9">
        <v>2</v>
      </c>
      <c r="Q437" s="9">
        <v>1</v>
      </c>
      <c r="R437" s="9" t="s">
        <v>1130</v>
      </c>
      <c r="S437" s="9" t="s">
        <v>114</v>
      </c>
      <c r="T437" s="11" t="s">
        <v>38</v>
      </c>
      <c r="U437" s="35" t="s">
        <v>1068</v>
      </c>
      <c r="V437" s="36" t="s">
        <v>1068</v>
      </c>
      <c r="W437" s="9" t="s">
        <v>1068</v>
      </c>
      <c r="X437" s="11" t="s">
        <v>1236</v>
      </c>
      <c r="Y437" s="9" t="s">
        <v>207</v>
      </c>
    </row>
    <row r="438" spans="1:30" x14ac:dyDescent="0.25">
      <c r="A438" s="8">
        <v>2025</v>
      </c>
      <c r="B438" s="9" t="s">
        <v>1048</v>
      </c>
      <c r="C438" s="9" t="s">
        <v>1230</v>
      </c>
      <c r="D438" s="9" t="s">
        <v>1231</v>
      </c>
      <c r="E438" s="11" t="s">
        <v>1051</v>
      </c>
      <c r="F438" s="11" t="str">
        <f>TEXT(Table1[[#This Row],[Workshop Date]], "mmmm")</f>
        <v>November</v>
      </c>
      <c r="G438" s="10">
        <v>45989</v>
      </c>
      <c r="H438" s="24" t="s">
        <v>442</v>
      </c>
      <c r="I438" s="11" t="s">
        <v>201</v>
      </c>
      <c r="J438" s="9" t="s">
        <v>103</v>
      </c>
      <c r="K438" s="9" t="s">
        <v>103</v>
      </c>
      <c r="L438" s="9" t="s">
        <v>510</v>
      </c>
      <c r="M438" s="9" t="s">
        <v>33</v>
      </c>
      <c r="N438" s="9" t="s">
        <v>1232</v>
      </c>
      <c r="O438" s="9" t="s">
        <v>1235</v>
      </c>
      <c r="P438" s="9">
        <v>2</v>
      </c>
      <c r="Q438" s="9">
        <v>1</v>
      </c>
      <c r="R438" s="9" t="s">
        <v>1130</v>
      </c>
      <c r="S438" s="9" t="s">
        <v>114</v>
      </c>
      <c r="T438" s="11" t="s">
        <v>38</v>
      </c>
      <c r="U438" s="35" t="s">
        <v>1068</v>
      </c>
      <c r="V438" s="36" t="s">
        <v>1068</v>
      </c>
      <c r="W438" s="9" t="s">
        <v>1068</v>
      </c>
      <c r="X438" s="11" t="s">
        <v>1236</v>
      </c>
      <c r="Y438" s="9" t="s">
        <v>207</v>
      </c>
    </row>
    <row r="439" spans="1:30" x14ac:dyDescent="0.25">
      <c r="A439" s="8">
        <v>2025</v>
      </c>
      <c r="B439" s="9" t="s">
        <v>1048</v>
      </c>
      <c r="C439" s="9" t="s">
        <v>1230</v>
      </c>
      <c r="D439" s="9" t="s">
        <v>1231</v>
      </c>
      <c r="E439" s="11" t="s">
        <v>1051</v>
      </c>
      <c r="F439" s="11" t="str">
        <f>TEXT(Table1[[#This Row],[Workshop Date]], "mmmm")</f>
        <v>November</v>
      </c>
      <c r="G439" s="10">
        <v>45989</v>
      </c>
      <c r="H439" s="24" t="s">
        <v>442</v>
      </c>
      <c r="I439" s="11" t="s">
        <v>201</v>
      </c>
      <c r="J439" s="9" t="s">
        <v>236</v>
      </c>
      <c r="K439" s="9" t="s">
        <v>236</v>
      </c>
      <c r="L439" s="9" t="s">
        <v>321</v>
      </c>
      <c r="M439" s="9" t="s">
        <v>33</v>
      </c>
      <c r="N439" s="9" t="s">
        <v>1232</v>
      </c>
      <c r="O439" s="9" t="s">
        <v>1235</v>
      </c>
      <c r="P439" s="9">
        <v>2</v>
      </c>
      <c r="Q439" s="9">
        <v>1</v>
      </c>
      <c r="R439" s="9" t="s">
        <v>1130</v>
      </c>
      <c r="S439" s="9" t="s">
        <v>114</v>
      </c>
      <c r="T439" s="11" t="s">
        <v>38</v>
      </c>
      <c r="U439" s="35" t="s">
        <v>1068</v>
      </c>
      <c r="V439" s="36" t="s">
        <v>1068</v>
      </c>
      <c r="W439" s="9" t="s">
        <v>1068</v>
      </c>
      <c r="X439" s="11" t="s">
        <v>1236</v>
      </c>
      <c r="Y439" s="9" t="s">
        <v>207</v>
      </c>
    </row>
    <row r="440" spans="1:30" x14ac:dyDescent="0.25">
      <c r="A440" s="8">
        <v>2025</v>
      </c>
      <c r="B440" s="9" t="s">
        <v>1048</v>
      </c>
      <c r="C440" s="9" t="s">
        <v>1230</v>
      </c>
      <c r="D440" s="9" t="s">
        <v>1231</v>
      </c>
      <c r="E440" s="11" t="s">
        <v>1051</v>
      </c>
      <c r="F440" s="11" t="str">
        <f>TEXT(Table1[[#This Row],[Workshop Date]], "mmmm")</f>
        <v>November</v>
      </c>
      <c r="G440" s="10">
        <v>45989</v>
      </c>
      <c r="H440" s="24" t="s">
        <v>442</v>
      </c>
      <c r="I440" s="11" t="s">
        <v>201</v>
      </c>
      <c r="J440" s="9" t="s">
        <v>31</v>
      </c>
      <c r="K440" s="9" t="s">
        <v>31</v>
      </c>
      <c r="L440" s="9" t="s">
        <v>144</v>
      </c>
      <c r="M440" s="9" t="s">
        <v>33</v>
      </c>
      <c r="N440" s="9" t="s">
        <v>1232</v>
      </c>
      <c r="O440" s="9" t="s">
        <v>1235</v>
      </c>
      <c r="P440" s="9">
        <v>2</v>
      </c>
      <c r="Q440" s="9">
        <v>1</v>
      </c>
      <c r="R440" s="9" t="s">
        <v>1130</v>
      </c>
      <c r="S440" s="9" t="s">
        <v>114</v>
      </c>
      <c r="T440" s="11" t="s">
        <v>38</v>
      </c>
      <c r="U440" s="35" t="s">
        <v>1068</v>
      </c>
      <c r="V440" s="36" t="s">
        <v>1068</v>
      </c>
      <c r="W440" s="9" t="s">
        <v>1068</v>
      </c>
      <c r="X440" s="11" t="s">
        <v>1236</v>
      </c>
      <c r="Y440" s="9" t="s">
        <v>207</v>
      </c>
    </row>
    <row r="441" spans="1:30" x14ac:dyDescent="0.25">
      <c r="A441" s="13">
        <v>2025</v>
      </c>
      <c r="B441" s="14" t="s">
        <v>1237</v>
      </c>
      <c r="C441" s="14" t="s">
        <v>1238</v>
      </c>
      <c r="D441" s="14" t="s">
        <v>1239</v>
      </c>
      <c r="E441" s="14" t="s">
        <v>1240</v>
      </c>
      <c r="F441" s="14" t="str">
        <f>TEXT(Table1[[#This Row],[Workshop Date]], "mmmm")</f>
        <v>July</v>
      </c>
      <c r="G441" s="16">
        <v>45839</v>
      </c>
      <c r="H441" s="4" t="s">
        <v>29</v>
      </c>
      <c r="I441" s="14" t="s">
        <v>96</v>
      </c>
      <c r="J441" s="14" t="s">
        <v>49</v>
      </c>
      <c r="K441" s="14" t="s">
        <v>49</v>
      </c>
      <c r="L441" s="14" t="s">
        <v>876</v>
      </c>
      <c r="M441" s="14" t="s">
        <v>33</v>
      </c>
      <c r="N441" s="12" t="s">
        <v>1241</v>
      </c>
      <c r="O441" s="14" t="s">
        <v>1242</v>
      </c>
      <c r="P441" s="14">
        <v>1</v>
      </c>
      <c r="Q441" s="14">
        <v>35</v>
      </c>
      <c r="R441" s="14" t="s">
        <v>1243</v>
      </c>
      <c r="S441" s="14" t="s">
        <v>1244</v>
      </c>
      <c r="T441" s="14" t="s">
        <v>38</v>
      </c>
      <c r="U441" s="14">
        <v>0</v>
      </c>
      <c r="V441" s="14">
        <v>224923.8</v>
      </c>
      <c r="W441" s="14" t="s">
        <v>1245</v>
      </c>
      <c r="X441" s="14" t="s">
        <v>1246</v>
      </c>
      <c r="Y441" s="14" t="s">
        <v>41</v>
      </c>
      <c r="Z441" s="39">
        <v>250000</v>
      </c>
      <c r="AA441" s="40">
        <v>960</v>
      </c>
      <c r="AB441" s="41"/>
      <c r="AC441" s="41"/>
      <c r="AD441" s="41"/>
    </row>
    <row r="442" spans="1:30" x14ac:dyDescent="0.25">
      <c r="A442" s="13">
        <v>2025</v>
      </c>
      <c r="B442" s="14" t="s">
        <v>1247</v>
      </c>
      <c r="C442" s="14" t="s">
        <v>1248</v>
      </c>
      <c r="D442" s="14" t="s">
        <v>1249</v>
      </c>
      <c r="E442" s="14" t="s">
        <v>1240</v>
      </c>
      <c r="F442" s="14" t="str">
        <f>TEXT(Table1[[#This Row],[Workshop Date]], "mmmm")</f>
        <v>July</v>
      </c>
      <c r="G442" s="16">
        <v>45839</v>
      </c>
      <c r="H442" s="4" t="s">
        <v>29</v>
      </c>
      <c r="I442" s="14" t="s">
        <v>96</v>
      </c>
      <c r="J442" s="14" t="s">
        <v>1246</v>
      </c>
      <c r="K442" s="14" t="s">
        <v>1246</v>
      </c>
      <c r="L442" s="14" t="s">
        <v>709</v>
      </c>
      <c r="M442" s="14" t="s">
        <v>33</v>
      </c>
      <c r="N442" s="12" t="s">
        <v>1250</v>
      </c>
      <c r="O442" s="14" t="s">
        <v>1251</v>
      </c>
      <c r="P442" s="14">
        <v>1</v>
      </c>
      <c r="Q442" s="14">
        <v>12</v>
      </c>
      <c r="R442" s="14" t="s">
        <v>1252</v>
      </c>
      <c r="S442" s="14" t="s">
        <v>1253</v>
      </c>
      <c r="T442" s="14" t="s">
        <v>38</v>
      </c>
      <c r="U442" s="14">
        <v>0</v>
      </c>
      <c r="V442" s="14">
        <v>566893.19999999995</v>
      </c>
      <c r="W442" s="14" t="s">
        <v>1246</v>
      </c>
      <c r="X442" s="14" t="s">
        <v>1254</v>
      </c>
      <c r="Y442" s="14" t="s">
        <v>41</v>
      </c>
      <c r="Z442" s="42">
        <v>400000</v>
      </c>
      <c r="AA442" s="40">
        <v>460</v>
      </c>
      <c r="AB442" s="41"/>
      <c r="AC442" s="41"/>
      <c r="AD442" s="41"/>
    </row>
    <row r="443" spans="1:30" x14ac:dyDescent="0.25">
      <c r="A443" s="13">
        <v>2025</v>
      </c>
      <c r="B443" s="14" t="s">
        <v>1247</v>
      </c>
      <c r="C443" s="14" t="s">
        <v>1248</v>
      </c>
      <c r="D443" s="14" t="s">
        <v>1249</v>
      </c>
      <c r="E443" s="14" t="s">
        <v>1240</v>
      </c>
      <c r="F443" s="14" t="str">
        <f>TEXT(Table1[[#This Row],[Workshop Date]], "mmmm")</f>
        <v>July</v>
      </c>
      <c r="G443" s="16">
        <v>45839</v>
      </c>
      <c r="H443" s="4" t="s">
        <v>29</v>
      </c>
      <c r="I443" s="14" t="s">
        <v>48</v>
      </c>
      <c r="J443" s="14" t="s">
        <v>1246</v>
      </c>
      <c r="K443" s="14" t="s">
        <v>1246</v>
      </c>
      <c r="L443" s="14" t="s">
        <v>709</v>
      </c>
      <c r="M443" s="14" t="s">
        <v>33</v>
      </c>
      <c r="N443" s="14" t="s">
        <v>1250</v>
      </c>
      <c r="O443" s="14" t="s">
        <v>1251</v>
      </c>
      <c r="P443" s="14">
        <v>1</v>
      </c>
      <c r="Q443" s="14">
        <v>12</v>
      </c>
      <c r="R443" s="14" t="s">
        <v>1252</v>
      </c>
      <c r="S443" s="14" t="s">
        <v>1253</v>
      </c>
      <c r="T443" s="14" t="s">
        <v>38</v>
      </c>
      <c r="U443" s="14">
        <v>0</v>
      </c>
      <c r="V443" s="14">
        <v>566893.19999999995</v>
      </c>
      <c r="W443" s="14" t="s">
        <v>1246</v>
      </c>
      <c r="X443" s="14" t="s">
        <v>1254</v>
      </c>
      <c r="Y443" s="14" t="s">
        <v>41</v>
      </c>
      <c r="Z443" s="39" t="s">
        <v>1255</v>
      </c>
      <c r="AA443" s="40">
        <v>460</v>
      </c>
      <c r="AB443" s="41"/>
      <c r="AC443" s="41"/>
      <c r="AD443" s="41"/>
    </row>
    <row r="444" spans="1:30" x14ac:dyDescent="0.25">
      <c r="A444" s="13">
        <v>2025</v>
      </c>
      <c r="B444" s="14" t="s">
        <v>1237</v>
      </c>
      <c r="C444" s="12" t="s">
        <v>1256</v>
      </c>
      <c r="D444" s="14" t="s">
        <v>1257</v>
      </c>
      <c r="E444" s="14" t="s">
        <v>1257</v>
      </c>
      <c r="F444" s="14" t="str">
        <f>TEXT(Table1[[#This Row],[Workshop Date]], "mmmm")</f>
        <v>July</v>
      </c>
      <c r="G444" s="16">
        <v>45841</v>
      </c>
      <c r="H444" s="4" t="s">
        <v>29</v>
      </c>
      <c r="I444" s="14" t="s">
        <v>96</v>
      </c>
      <c r="J444" s="14" t="s">
        <v>1246</v>
      </c>
      <c r="K444" s="14" t="s">
        <v>1258</v>
      </c>
      <c r="L444" s="14" t="s">
        <v>1246</v>
      </c>
      <c r="M444" s="14" t="s">
        <v>33</v>
      </c>
      <c r="N444" s="14" t="s">
        <v>1259</v>
      </c>
      <c r="O444" s="14" t="s">
        <v>1260</v>
      </c>
      <c r="P444" s="14">
        <v>1</v>
      </c>
      <c r="Q444" s="14">
        <v>250</v>
      </c>
      <c r="R444" s="14" t="s">
        <v>1261</v>
      </c>
      <c r="S444" s="14" t="s">
        <v>1262</v>
      </c>
      <c r="T444" s="14" t="s">
        <v>73</v>
      </c>
      <c r="U444" s="14">
        <v>6500</v>
      </c>
      <c r="V444" s="5">
        <v>1701820</v>
      </c>
      <c r="W444" s="14" t="s">
        <v>1246</v>
      </c>
      <c r="X444" s="14" t="s">
        <v>1246</v>
      </c>
      <c r="Y444" s="14" t="s">
        <v>41</v>
      </c>
      <c r="Z444" s="43"/>
      <c r="AA444" s="40">
        <v>2250</v>
      </c>
      <c r="AB444" s="41"/>
      <c r="AC444" s="41"/>
      <c r="AD444" s="41"/>
    </row>
    <row r="445" spans="1:30" x14ac:dyDescent="0.25">
      <c r="A445" s="13">
        <v>2025</v>
      </c>
      <c r="B445" s="14" t="s">
        <v>1247</v>
      </c>
      <c r="C445" s="14" t="s">
        <v>1263</v>
      </c>
      <c r="D445" s="14" t="s">
        <v>1264</v>
      </c>
      <c r="E445" s="14" t="s">
        <v>1265</v>
      </c>
      <c r="F445" s="14" t="str">
        <f>TEXT(Table1[[#This Row],[Workshop Date]], "mmmm")</f>
        <v>July</v>
      </c>
      <c r="G445" s="16">
        <v>45841</v>
      </c>
      <c r="H445" s="4" t="s">
        <v>29</v>
      </c>
      <c r="I445" s="14" t="s">
        <v>96</v>
      </c>
      <c r="J445" s="14" t="s">
        <v>49</v>
      </c>
      <c r="K445" s="14" t="s">
        <v>49</v>
      </c>
      <c r="L445" s="14" t="s">
        <v>1266</v>
      </c>
      <c r="M445" s="14" t="s">
        <v>33</v>
      </c>
      <c r="N445" s="14" t="s">
        <v>1267</v>
      </c>
      <c r="O445" s="14" t="s">
        <v>1268</v>
      </c>
      <c r="P445" s="14">
        <v>1</v>
      </c>
      <c r="Q445" s="14">
        <v>40</v>
      </c>
      <c r="R445" s="14" t="s">
        <v>1269</v>
      </c>
      <c r="S445" s="14" t="s">
        <v>1244</v>
      </c>
      <c r="T445" s="14" t="s">
        <v>38</v>
      </c>
      <c r="U445" s="14">
        <v>0</v>
      </c>
      <c r="V445" s="14">
        <v>139185</v>
      </c>
      <c r="W445" s="14" t="s">
        <v>1270</v>
      </c>
      <c r="X445" s="14" t="s">
        <v>1246</v>
      </c>
      <c r="Y445" s="14" t="s">
        <v>41</v>
      </c>
      <c r="Z445" s="42">
        <v>300000</v>
      </c>
      <c r="AA445" s="40">
        <v>240</v>
      </c>
      <c r="AB445" s="41"/>
      <c r="AC445" s="41"/>
      <c r="AD445" s="41"/>
    </row>
    <row r="446" spans="1:30" x14ac:dyDescent="0.25">
      <c r="A446" s="44">
        <v>2025</v>
      </c>
      <c r="B446" s="5" t="s">
        <v>1247</v>
      </c>
      <c r="C446" s="5" t="s">
        <v>1271</v>
      </c>
      <c r="D446" s="5" t="s">
        <v>1272</v>
      </c>
      <c r="E446" s="5" t="s">
        <v>1273</v>
      </c>
      <c r="F446" s="5" t="str">
        <f>TEXT(Table1[[#This Row],[Workshop Date]], "mmmm")</f>
        <v>July</v>
      </c>
      <c r="G446" s="16">
        <v>45842</v>
      </c>
      <c r="H446" s="4" t="s">
        <v>29</v>
      </c>
      <c r="I446" s="5" t="s">
        <v>96</v>
      </c>
      <c r="J446" s="5" t="s">
        <v>1246</v>
      </c>
      <c r="K446" s="5" t="s">
        <v>1274</v>
      </c>
      <c r="L446" s="5" t="s">
        <v>1246</v>
      </c>
      <c r="M446" s="5" t="s">
        <v>111</v>
      </c>
      <c r="N446" s="25" t="s">
        <v>1275</v>
      </c>
      <c r="O446" s="25" t="s">
        <v>1276</v>
      </c>
      <c r="P446" s="5">
        <v>4</v>
      </c>
      <c r="Q446" s="5">
        <v>28</v>
      </c>
      <c r="R446" s="5" t="s">
        <v>1277</v>
      </c>
      <c r="S446" s="5" t="s">
        <v>1278</v>
      </c>
      <c r="T446" s="5" t="s">
        <v>38</v>
      </c>
      <c r="U446" s="5" t="s">
        <v>1246</v>
      </c>
      <c r="V446" s="45">
        <v>1445749</v>
      </c>
      <c r="W446" s="5" t="s">
        <v>1246</v>
      </c>
      <c r="X446" s="5" t="s">
        <v>1246</v>
      </c>
      <c r="Y446" s="14" t="s">
        <v>41</v>
      </c>
      <c r="Z446" s="46"/>
      <c r="AA446" s="46"/>
      <c r="AB446" s="46"/>
      <c r="AC446" s="46"/>
      <c r="AD446" s="46"/>
    </row>
    <row r="447" spans="1:30" x14ac:dyDescent="0.25">
      <c r="A447" s="44">
        <v>2025</v>
      </c>
      <c r="B447" s="5" t="s">
        <v>1247</v>
      </c>
      <c r="C447" s="5" t="s">
        <v>1271</v>
      </c>
      <c r="D447" s="5" t="s">
        <v>1272</v>
      </c>
      <c r="E447" s="5" t="s">
        <v>1273</v>
      </c>
      <c r="F447" s="5" t="str">
        <f>TEXT(Table1[[#This Row],[Workshop Date]], "mmmm")</f>
        <v>July</v>
      </c>
      <c r="G447" s="16">
        <v>45842</v>
      </c>
      <c r="H447" s="4" t="s">
        <v>29</v>
      </c>
      <c r="I447" s="5" t="s">
        <v>48</v>
      </c>
      <c r="J447" s="5" t="s">
        <v>211</v>
      </c>
      <c r="K447" s="5" t="s">
        <v>1246</v>
      </c>
      <c r="L447" s="5" t="s">
        <v>229</v>
      </c>
      <c r="M447" s="5" t="s">
        <v>111</v>
      </c>
      <c r="N447" s="25" t="s">
        <v>1275</v>
      </c>
      <c r="O447" s="25" t="s">
        <v>1276</v>
      </c>
      <c r="P447" s="5">
        <v>4</v>
      </c>
      <c r="Q447" s="5">
        <v>28</v>
      </c>
      <c r="R447" s="5" t="s">
        <v>1277</v>
      </c>
      <c r="S447" s="5" t="s">
        <v>1278</v>
      </c>
      <c r="T447" s="5" t="s">
        <v>38</v>
      </c>
      <c r="U447" s="5" t="s">
        <v>1246</v>
      </c>
      <c r="V447" s="45">
        <v>1445749</v>
      </c>
      <c r="W447" s="5" t="s">
        <v>1246</v>
      </c>
      <c r="X447" s="5" t="s">
        <v>1246</v>
      </c>
      <c r="Y447" s="14" t="s">
        <v>41</v>
      </c>
      <c r="Z447" s="46"/>
      <c r="AA447" s="46"/>
      <c r="AB447" s="46"/>
      <c r="AC447" s="46"/>
      <c r="AD447" s="46"/>
    </row>
    <row r="448" spans="1:30" x14ac:dyDescent="0.25">
      <c r="A448" s="44">
        <v>2025</v>
      </c>
      <c r="B448" s="5" t="s">
        <v>1247</v>
      </c>
      <c r="C448" s="5" t="s">
        <v>1271</v>
      </c>
      <c r="D448" s="5" t="s">
        <v>1272</v>
      </c>
      <c r="E448" s="5" t="s">
        <v>1273</v>
      </c>
      <c r="F448" s="5" t="str">
        <f>TEXT(Table1[[#This Row],[Workshop Date]], "mmmm")</f>
        <v>July</v>
      </c>
      <c r="G448" s="16">
        <v>45842</v>
      </c>
      <c r="H448" s="4" t="s">
        <v>29</v>
      </c>
      <c r="I448" s="5" t="s">
        <v>48</v>
      </c>
      <c r="J448" s="5" t="s">
        <v>236</v>
      </c>
      <c r="K448" s="5" t="s">
        <v>1246</v>
      </c>
      <c r="L448" s="5" t="s">
        <v>321</v>
      </c>
      <c r="M448" s="5" t="s">
        <v>111</v>
      </c>
      <c r="N448" s="25" t="s">
        <v>1275</v>
      </c>
      <c r="O448" s="25" t="s">
        <v>1276</v>
      </c>
      <c r="P448" s="5">
        <v>4</v>
      </c>
      <c r="Q448" s="5">
        <v>28</v>
      </c>
      <c r="R448" s="5" t="s">
        <v>1277</v>
      </c>
      <c r="S448" s="5" t="s">
        <v>1278</v>
      </c>
      <c r="T448" s="5" t="s">
        <v>38</v>
      </c>
      <c r="U448" s="5" t="s">
        <v>1246</v>
      </c>
      <c r="V448" s="45">
        <v>1445749</v>
      </c>
      <c r="W448" s="5" t="s">
        <v>1246</v>
      </c>
      <c r="X448" s="5" t="s">
        <v>1246</v>
      </c>
      <c r="Y448" s="14" t="s">
        <v>41</v>
      </c>
      <c r="Z448" s="46"/>
      <c r="AA448" s="46"/>
      <c r="AB448" s="46"/>
      <c r="AC448" s="46"/>
      <c r="AD448" s="46"/>
    </row>
    <row r="449" spans="1:30" x14ac:dyDescent="0.25">
      <c r="A449" s="44">
        <v>2025</v>
      </c>
      <c r="B449" s="5" t="s">
        <v>1247</v>
      </c>
      <c r="C449" s="5" t="s">
        <v>1271</v>
      </c>
      <c r="D449" s="5" t="s">
        <v>1272</v>
      </c>
      <c r="E449" s="5" t="s">
        <v>1273</v>
      </c>
      <c r="F449" s="5" t="str">
        <f>TEXT(Table1[[#This Row],[Workshop Date]], "mmmm")</f>
        <v>July</v>
      </c>
      <c r="G449" s="16">
        <v>45842</v>
      </c>
      <c r="H449" s="4" t="s">
        <v>29</v>
      </c>
      <c r="I449" s="5" t="s">
        <v>48</v>
      </c>
      <c r="J449" s="5" t="s">
        <v>103</v>
      </c>
      <c r="K449" s="5" t="s">
        <v>1246</v>
      </c>
      <c r="L449" s="5" t="s">
        <v>510</v>
      </c>
      <c r="M449" s="5" t="s">
        <v>111</v>
      </c>
      <c r="N449" s="25" t="s">
        <v>1275</v>
      </c>
      <c r="O449" s="25" t="s">
        <v>1276</v>
      </c>
      <c r="P449" s="5">
        <v>4</v>
      </c>
      <c r="Q449" s="5">
        <v>28</v>
      </c>
      <c r="R449" s="5" t="s">
        <v>1277</v>
      </c>
      <c r="S449" s="5" t="s">
        <v>1278</v>
      </c>
      <c r="T449" s="5" t="s">
        <v>38</v>
      </c>
      <c r="U449" s="5" t="s">
        <v>1246</v>
      </c>
      <c r="V449" s="45">
        <v>1445749</v>
      </c>
      <c r="W449" s="5" t="s">
        <v>1246</v>
      </c>
      <c r="X449" s="5" t="s">
        <v>1246</v>
      </c>
      <c r="Y449" s="14" t="s">
        <v>41</v>
      </c>
      <c r="Z449" s="46"/>
      <c r="AA449" s="46"/>
      <c r="AB449" s="46"/>
      <c r="AC449" s="46"/>
      <c r="AD449" s="46"/>
    </row>
    <row r="450" spans="1:30" x14ac:dyDescent="0.25">
      <c r="A450" s="44">
        <v>2025</v>
      </c>
      <c r="B450" s="5" t="s">
        <v>1247</v>
      </c>
      <c r="C450" s="5" t="s">
        <v>1271</v>
      </c>
      <c r="D450" s="5" t="s">
        <v>1272</v>
      </c>
      <c r="E450" s="5" t="s">
        <v>1273</v>
      </c>
      <c r="F450" s="5" t="str">
        <f>TEXT(Table1[[#This Row],[Workshop Date]], "mmmm")</f>
        <v>July</v>
      </c>
      <c r="G450" s="16">
        <v>45842</v>
      </c>
      <c r="H450" s="4" t="s">
        <v>29</v>
      </c>
      <c r="I450" s="5" t="s">
        <v>48</v>
      </c>
      <c r="J450" s="5" t="s">
        <v>49</v>
      </c>
      <c r="K450" s="5" t="s">
        <v>1246</v>
      </c>
      <c r="L450" s="5" t="s">
        <v>1279</v>
      </c>
      <c r="M450" s="5" t="s">
        <v>111</v>
      </c>
      <c r="N450" s="25" t="s">
        <v>1275</v>
      </c>
      <c r="O450" s="25" t="s">
        <v>1276</v>
      </c>
      <c r="P450" s="5">
        <v>4</v>
      </c>
      <c r="Q450" s="5">
        <v>28</v>
      </c>
      <c r="R450" s="5" t="s">
        <v>1277</v>
      </c>
      <c r="S450" s="5" t="s">
        <v>1278</v>
      </c>
      <c r="T450" s="5" t="s">
        <v>38</v>
      </c>
      <c r="U450" s="5" t="s">
        <v>1246</v>
      </c>
      <c r="V450" s="45">
        <v>1445749</v>
      </c>
      <c r="W450" s="5" t="s">
        <v>1246</v>
      </c>
      <c r="X450" s="5" t="s">
        <v>1246</v>
      </c>
      <c r="Y450" s="14" t="s">
        <v>41</v>
      </c>
      <c r="Z450" s="46"/>
      <c r="AA450" s="46"/>
      <c r="AB450" s="46"/>
      <c r="AC450" s="46"/>
      <c r="AD450" s="46"/>
    </row>
    <row r="451" spans="1:30" x14ac:dyDescent="0.25">
      <c r="A451" s="13">
        <v>2025</v>
      </c>
      <c r="B451" s="14" t="s">
        <v>1237</v>
      </c>
      <c r="C451" s="12" t="s">
        <v>1280</v>
      </c>
      <c r="D451" s="14" t="s">
        <v>1257</v>
      </c>
      <c r="E451" s="14" t="s">
        <v>1257</v>
      </c>
      <c r="F451" s="14" t="str">
        <f>TEXT(Table1[[#This Row],[Workshop Date]], "mmmm")</f>
        <v>July</v>
      </c>
      <c r="G451" s="16">
        <v>45842</v>
      </c>
      <c r="H451" s="4" t="s">
        <v>29</v>
      </c>
      <c r="I451" s="14" t="s">
        <v>96</v>
      </c>
      <c r="J451" s="14" t="s">
        <v>1246</v>
      </c>
      <c r="K451" s="14" t="s">
        <v>1281</v>
      </c>
      <c r="L451" s="14" t="s">
        <v>1246</v>
      </c>
      <c r="M451" s="14" t="s">
        <v>33</v>
      </c>
      <c r="N451" s="14" t="s">
        <v>1259</v>
      </c>
      <c r="O451" s="14" t="s">
        <v>1260</v>
      </c>
      <c r="P451" s="14">
        <v>1</v>
      </c>
      <c r="Q451" s="14">
        <v>250</v>
      </c>
      <c r="R451" s="14" t="s">
        <v>1261</v>
      </c>
      <c r="S451" s="14" t="s">
        <v>636</v>
      </c>
      <c r="T451" s="14" t="s">
        <v>38</v>
      </c>
      <c r="U451" s="14" t="s">
        <v>1246</v>
      </c>
      <c r="V451" s="5">
        <v>1701820</v>
      </c>
      <c r="W451" s="14" t="s">
        <v>1246</v>
      </c>
      <c r="X451" s="14" t="s">
        <v>1246</v>
      </c>
      <c r="Y451" s="14" t="s">
        <v>41</v>
      </c>
      <c r="Z451" s="47"/>
      <c r="AA451" s="40"/>
      <c r="AB451" s="41"/>
      <c r="AC451" s="41"/>
      <c r="AD451" s="41"/>
    </row>
    <row r="452" spans="1:30" x14ac:dyDescent="0.25">
      <c r="A452" s="13">
        <v>2025</v>
      </c>
      <c r="B452" s="14" t="s">
        <v>1247</v>
      </c>
      <c r="C452" s="14" t="s">
        <v>1282</v>
      </c>
      <c r="D452" s="14" t="s">
        <v>1283</v>
      </c>
      <c r="E452" s="14" t="s">
        <v>1265</v>
      </c>
      <c r="F452" s="14" t="str">
        <f>TEXT(Table1[[#This Row],[Workshop Date]], "mmmm")</f>
        <v>July</v>
      </c>
      <c r="G452" s="16">
        <v>45842</v>
      </c>
      <c r="H452" s="4" t="s">
        <v>29</v>
      </c>
      <c r="I452" s="14" t="s">
        <v>96</v>
      </c>
      <c r="J452" s="14" t="s">
        <v>103</v>
      </c>
      <c r="K452" s="14" t="s">
        <v>103</v>
      </c>
      <c r="L452" s="14" t="s">
        <v>1284</v>
      </c>
      <c r="M452" s="14" t="s">
        <v>33</v>
      </c>
      <c r="N452" s="14" t="s">
        <v>1285</v>
      </c>
      <c r="O452" s="14" t="s">
        <v>1286</v>
      </c>
      <c r="P452" s="14">
        <v>5</v>
      </c>
      <c r="Q452" s="14">
        <v>70</v>
      </c>
      <c r="R452" s="14" t="s">
        <v>1287</v>
      </c>
      <c r="S452" s="14" t="s">
        <v>1244</v>
      </c>
      <c r="T452" s="14" t="s">
        <v>38</v>
      </c>
      <c r="U452" s="14">
        <v>0</v>
      </c>
      <c r="V452" s="14">
        <v>955261.92</v>
      </c>
      <c r="W452" s="14" t="s">
        <v>1288</v>
      </c>
      <c r="X452" s="14" t="s">
        <v>1246</v>
      </c>
      <c r="Y452" s="14" t="s">
        <v>41</v>
      </c>
      <c r="Z452" s="48">
        <v>900000</v>
      </c>
      <c r="AA452" s="40">
        <v>550</v>
      </c>
      <c r="AB452" s="41"/>
      <c r="AC452" s="41"/>
      <c r="AD452" s="41"/>
    </row>
    <row r="453" spans="1:30" x14ac:dyDescent="0.25">
      <c r="A453" s="13">
        <v>2025</v>
      </c>
      <c r="B453" s="14" t="s">
        <v>1237</v>
      </c>
      <c r="C453" s="14" t="s">
        <v>1289</v>
      </c>
      <c r="D453" s="14" t="s">
        <v>1290</v>
      </c>
      <c r="E453" s="14" t="s">
        <v>1240</v>
      </c>
      <c r="F453" s="14" t="str">
        <f>TEXT(Table1[[#This Row],[Workshop Date]], "mmmm")</f>
        <v>July</v>
      </c>
      <c r="G453" s="16">
        <v>45843</v>
      </c>
      <c r="H453" s="4" t="s">
        <v>29</v>
      </c>
      <c r="I453" s="14" t="s">
        <v>96</v>
      </c>
      <c r="J453" s="14" t="s">
        <v>49</v>
      </c>
      <c r="K453" s="14" t="s">
        <v>49</v>
      </c>
      <c r="L453" s="14" t="s">
        <v>1291</v>
      </c>
      <c r="M453" s="14" t="s">
        <v>33</v>
      </c>
      <c r="N453" s="14" t="s">
        <v>1292</v>
      </c>
      <c r="O453" s="14" t="s">
        <v>1293</v>
      </c>
      <c r="P453" s="14">
        <v>1</v>
      </c>
      <c r="Q453" s="14">
        <v>30</v>
      </c>
      <c r="R453" s="14" t="s">
        <v>1294</v>
      </c>
      <c r="S453" s="14" t="s">
        <v>1295</v>
      </c>
      <c r="T453" s="14" t="s">
        <v>73</v>
      </c>
      <c r="U453" s="14">
        <v>11000</v>
      </c>
      <c r="V453" s="14">
        <v>474304.58</v>
      </c>
      <c r="W453" s="14" t="s">
        <v>1296</v>
      </c>
      <c r="X453" s="14" t="s">
        <v>1246</v>
      </c>
      <c r="Y453" s="14" t="s">
        <v>41</v>
      </c>
      <c r="Z453" s="39">
        <v>700000</v>
      </c>
      <c r="AA453" s="40">
        <v>640</v>
      </c>
      <c r="AB453" s="41"/>
      <c r="AC453" s="41"/>
      <c r="AD453" s="41"/>
    </row>
    <row r="454" spans="1:30" x14ac:dyDescent="0.25">
      <c r="A454" s="13">
        <v>2025</v>
      </c>
      <c r="B454" s="14" t="s">
        <v>1247</v>
      </c>
      <c r="C454" s="14" t="s">
        <v>1297</v>
      </c>
      <c r="D454" s="14" t="s">
        <v>1298</v>
      </c>
      <c r="E454" s="14" t="s">
        <v>1299</v>
      </c>
      <c r="F454" s="14" t="str">
        <f>TEXT(Table1[[#This Row],[Workshop Date]], "mmmm")</f>
        <v>July</v>
      </c>
      <c r="G454" s="16">
        <v>45843</v>
      </c>
      <c r="H454" s="4" t="s">
        <v>29</v>
      </c>
      <c r="I454" s="14" t="s">
        <v>96</v>
      </c>
      <c r="J454" s="14" t="s">
        <v>103</v>
      </c>
      <c r="K454" s="14" t="s">
        <v>103</v>
      </c>
      <c r="L454" s="14" t="s">
        <v>1300</v>
      </c>
      <c r="M454" s="14" t="s">
        <v>33</v>
      </c>
      <c r="N454" s="14" t="s">
        <v>1301</v>
      </c>
      <c r="O454" s="14" t="s">
        <v>1302</v>
      </c>
      <c r="P454" s="14">
        <v>1</v>
      </c>
      <c r="Q454" s="14">
        <v>40</v>
      </c>
      <c r="R454" s="14" t="s">
        <v>1303</v>
      </c>
      <c r="S454" s="14" t="s">
        <v>1304</v>
      </c>
      <c r="T454" s="14" t="s">
        <v>73</v>
      </c>
      <c r="U454" s="14">
        <v>7000</v>
      </c>
      <c r="V454" s="14">
        <v>511200</v>
      </c>
      <c r="W454" s="14" t="s">
        <v>1305</v>
      </c>
      <c r="X454" s="14" t="s">
        <v>1246</v>
      </c>
      <c r="Y454" s="14" t="s">
        <v>41</v>
      </c>
      <c r="Z454" s="48">
        <v>500000</v>
      </c>
      <c r="AA454" s="40">
        <v>1440</v>
      </c>
      <c r="AB454" s="41"/>
      <c r="AC454" s="41"/>
      <c r="AD454" s="41"/>
    </row>
    <row r="455" spans="1:30" x14ac:dyDescent="0.25">
      <c r="A455" s="13">
        <v>2025</v>
      </c>
      <c r="B455" s="14" t="s">
        <v>1247</v>
      </c>
      <c r="C455" s="14" t="s">
        <v>1306</v>
      </c>
      <c r="D455" s="14" t="s">
        <v>1307</v>
      </c>
      <c r="E455" s="14" t="s">
        <v>1308</v>
      </c>
      <c r="F455" s="14" t="str">
        <f>TEXT(Table1[[#This Row],[Workshop Date]], "mmmm")</f>
        <v>July</v>
      </c>
      <c r="G455" s="16">
        <v>45845</v>
      </c>
      <c r="H455" s="4" t="s">
        <v>29</v>
      </c>
      <c r="I455" s="14" t="s">
        <v>96</v>
      </c>
      <c r="J455" s="14" t="s">
        <v>1246</v>
      </c>
      <c r="K455" s="14" t="s">
        <v>1309</v>
      </c>
      <c r="L455" s="14" t="s">
        <v>1246</v>
      </c>
      <c r="M455" s="14" t="s">
        <v>33</v>
      </c>
      <c r="N455" s="12" t="s">
        <v>1310</v>
      </c>
      <c r="O455" s="12" t="s">
        <v>1311</v>
      </c>
      <c r="P455" s="14">
        <v>1</v>
      </c>
      <c r="Q455" s="14">
        <v>70</v>
      </c>
      <c r="R455" s="14" t="s">
        <v>1312</v>
      </c>
      <c r="S455" s="14" t="s">
        <v>1313</v>
      </c>
      <c r="T455" s="14" t="s">
        <v>73</v>
      </c>
      <c r="U455" s="14">
        <v>10000</v>
      </c>
      <c r="V455" s="5">
        <v>887549</v>
      </c>
      <c r="W455" s="14" t="s">
        <v>1246</v>
      </c>
      <c r="X455" s="14" t="s">
        <v>1246</v>
      </c>
      <c r="Y455" s="14" t="s">
        <v>41</v>
      </c>
      <c r="Z455" s="49">
        <v>900000</v>
      </c>
      <c r="AA455" s="40">
        <v>1200</v>
      </c>
      <c r="AB455" s="41"/>
      <c r="AC455" s="41"/>
      <c r="AD455" s="41"/>
    </row>
    <row r="456" spans="1:30" x14ac:dyDescent="0.25">
      <c r="A456" s="13">
        <v>2025</v>
      </c>
      <c r="B456" s="14" t="s">
        <v>1237</v>
      </c>
      <c r="C456" s="14" t="s">
        <v>1314</v>
      </c>
      <c r="D456" s="14" t="s">
        <v>1290</v>
      </c>
      <c r="E456" s="14" t="s">
        <v>1240</v>
      </c>
      <c r="F456" s="14" t="str">
        <f>TEXT(Table1[[#This Row],[Workshop Date]], "mmmm")</f>
        <v>July</v>
      </c>
      <c r="G456" s="16">
        <v>45848</v>
      </c>
      <c r="H456" s="24" t="s">
        <v>442</v>
      </c>
      <c r="I456" s="14" t="s">
        <v>201</v>
      </c>
      <c r="J456" s="3" t="s">
        <v>1099</v>
      </c>
      <c r="K456" s="14" t="s">
        <v>1246</v>
      </c>
      <c r="L456" s="14" t="s">
        <v>1246</v>
      </c>
      <c r="M456" s="14" t="s">
        <v>33</v>
      </c>
      <c r="N456" s="14" t="s">
        <v>1292</v>
      </c>
      <c r="O456" s="14" t="s">
        <v>1293</v>
      </c>
      <c r="P456" s="14">
        <v>1</v>
      </c>
      <c r="Q456" s="14">
        <v>1</v>
      </c>
      <c r="R456" s="14" t="s">
        <v>1315</v>
      </c>
      <c r="S456" s="14" t="s">
        <v>1278</v>
      </c>
      <c r="T456" s="14" t="s">
        <v>38</v>
      </c>
      <c r="U456" s="14">
        <v>0</v>
      </c>
      <c r="V456" s="14">
        <v>474304</v>
      </c>
      <c r="W456" s="14" t="s">
        <v>1246</v>
      </c>
      <c r="X456" s="14" t="s">
        <v>1246</v>
      </c>
      <c r="Y456" s="14" t="s">
        <v>41</v>
      </c>
      <c r="Z456" s="50">
        <v>700000</v>
      </c>
      <c r="AA456" s="50">
        <v>640</v>
      </c>
      <c r="AB456" s="41"/>
      <c r="AC456" s="41"/>
      <c r="AD456" s="41"/>
    </row>
    <row r="457" spans="1:30" x14ac:dyDescent="0.25">
      <c r="A457" s="13">
        <v>2025</v>
      </c>
      <c r="B457" s="14" t="s">
        <v>1237</v>
      </c>
      <c r="C457" s="14" t="s">
        <v>1314</v>
      </c>
      <c r="D457" s="14" t="s">
        <v>1290</v>
      </c>
      <c r="E457" s="14" t="s">
        <v>1240</v>
      </c>
      <c r="F457" s="14" t="str">
        <f>TEXT(Table1[[#This Row],[Workshop Date]], "mmmm")</f>
        <v>July</v>
      </c>
      <c r="G457" s="16">
        <v>45848</v>
      </c>
      <c r="H457" s="24" t="s">
        <v>442</v>
      </c>
      <c r="I457" s="14" t="s">
        <v>201</v>
      </c>
      <c r="J457" s="3" t="s">
        <v>1099</v>
      </c>
      <c r="K457" s="14" t="s">
        <v>1246</v>
      </c>
      <c r="L457" s="14" t="s">
        <v>1246</v>
      </c>
      <c r="M457" s="14" t="s">
        <v>33</v>
      </c>
      <c r="N457" s="14" t="s">
        <v>1292</v>
      </c>
      <c r="O457" s="14" t="s">
        <v>1293</v>
      </c>
      <c r="P457" s="14">
        <v>1</v>
      </c>
      <c r="Q457" s="14">
        <v>1</v>
      </c>
      <c r="R457" s="14" t="s">
        <v>1315</v>
      </c>
      <c r="S457" s="14" t="s">
        <v>1278</v>
      </c>
      <c r="T457" s="14" t="s">
        <v>38</v>
      </c>
      <c r="U457" s="14">
        <v>0</v>
      </c>
      <c r="V457" s="14">
        <v>474304</v>
      </c>
      <c r="W457" s="14" t="s">
        <v>1246</v>
      </c>
      <c r="X457" s="14" t="s">
        <v>1246</v>
      </c>
      <c r="Y457" s="14" t="s">
        <v>41</v>
      </c>
      <c r="Z457" s="50">
        <v>700000</v>
      </c>
      <c r="AA457" s="50">
        <v>640</v>
      </c>
      <c r="AB457" s="41"/>
      <c r="AC457" s="41"/>
      <c r="AD457" s="41"/>
    </row>
    <row r="458" spans="1:30" x14ac:dyDescent="0.25">
      <c r="A458" s="13">
        <v>2025</v>
      </c>
      <c r="B458" s="14" t="s">
        <v>1247</v>
      </c>
      <c r="C458" s="14" t="s">
        <v>1316</v>
      </c>
      <c r="D458" s="14" t="s">
        <v>1317</v>
      </c>
      <c r="E458" s="14" t="s">
        <v>1240</v>
      </c>
      <c r="F458" s="14" t="str">
        <f>TEXT(Table1[[#This Row],[Workshop Date]], "mmmm")</f>
        <v>July</v>
      </c>
      <c r="G458" s="16">
        <v>45848</v>
      </c>
      <c r="H458" s="24" t="s">
        <v>442</v>
      </c>
      <c r="I458" s="14" t="s">
        <v>201</v>
      </c>
      <c r="J458" s="14" t="s">
        <v>49</v>
      </c>
      <c r="K458" s="14" t="s">
        <v>1246</v>
      </c>
      <c r="L458" s="14" t="s">
        <v>1007</v>
      </c>
      <c r="M458" s="14" t="s">
        <v>33</v>
      </c>
      <c r="N458" s="14" t="s">
        <v>1318</v>
      </c>
      <c r="O458" s="14" t="s">
        <v>1319</v>
      </c>
      <c r="P458" s="14">
        <v>1</v>
      </c>
      <c r="Q458" s="14">
        <v>1</v>
      </c>
      <c r="R458" s="14" t="s">
        <v>1320</v>
      </c>
      <c r="S458" s="14" t="s">
        <v>1253</v>
      </c>
      <c r="T458" s="14" t="s">
        <v>38</v>
      </c>
      <c r="U458" s="14">
        <v>0</v>
      </c>
      <c r="V458" s="14" t="s">
        <v>1321</v>
      </c>
      <c r="W458" s="14" t="s">
        <v>1246</v>
      </c>
      <c r="X458" s="14" t="s">
        <v>1246</v>
      </c>
      <c r="Y458" s="14" t="s">
        <v>41</v>
      </c>
      <c r="Z458" s="51">
        <v>500000</v>
      </c>
      <c r="AA458" s="50">
        <v>360</v>
      </c>
      <c r="AB458" s="41"/>
      <c r="AC458" s="41"/>
      <c r="AD458" s="41"/>
    </row>
    <row r="459" spans="1:30" x14ac:dyDescent="0.25">
      <c r="A459" s="13">
        <v>2025</v>
      </c>
      <c r="B459" s="14" t="s">
        <v>1247</v>
      </c>
      <c r="C459" s="14" t="s">
        <v>785</v>
      </c>
      <c r="D459" s="14" t="s">
        <v>1317</v>
      </c>
      <c r="E459" s="14" t="s">
        <v>1240</v>
      </c>
      <c r="F459" s="14" t="str">
        <f>TEXT(Table1[[#This Row],[Workshop Date]], "mmmm")</f>
        <v>July</v>
      </c>
      <c r="G459" s="16">
        <v>45848</v>
      </c>
      <c r="H459" s="4" t="s">
        <v>29</v>
      </c>
      <c r="I459" s="14" t="s">
        <v>48</v>
      </c>
      <c r="J459" s="14" t="s">
        <v>236</v>
      </c>
      <c r="K459" s="14" t="s">
        <v>1246</v>
      </c>
      <c r="L459" s="14" t="s">
        <v>321</v>
      </c>
      <c r="M459" s="14" t="s">
        <v>33</v>
      </c>
      <c r="N459" s="14" t="s">
        <v>1322</v>
      </c>
      <c r="O459" s="14" t="s">
        <v>1323</v>
      </c>
      <c r="P459" s="14">
        <v>1</v>
      </c>
      <c r="Q459" s="14">
        <v>6</v>
      </c>
      <c r="R459" s="14" t="s">
        <v>1320</v>
      </c>
      <c r="S459" s="14" t="s">
        <v>1253</v>
      </c>
      <c r="T459" s="14" t="s">
        <v>38</v>
      </c>
      <c r="U459" s="14">
        <v>0</v>
      </c>
      <c r="V459" s="14" t="s">
        <v>1324</v>
      </c>
      <c r="W459" s="14" t="s">
        <v>1246</v>
      </c>
      <c r="X459" s="14" t="s">
        <v>1246</v>
      </c>
      <c r="Y459" s="14" t="s">
        <v>41</v>
      </c>
      <c r="Z459" s="51">
        <v>387000</v>
      </c>
      <c r="AA459" s="50">
        <v>320</v>
      </c>
      <c r="AB459" s="41"/>
      <c r="AC459" s="41"/>
      <c r="AD459" s="41"/>
    </row>
    <row r="460" spans="1:30" x14ac:dyDescent="0.25">
      <c r="A460" s="13">
        <v>2025</v>
      </c>
      <c r="B460" s="14" t="s">
        <v>1247</v>
      </c>
      <c r="C460" s="14" t="s">
        <v>785</v>
      </c>
      <c r="D460" s="14" t="s">
        <v>1317</v>
      </c>
      <c r="E460" s="14" t="s">
        <v>1240</v>
      </c>
      <c r="F460" s="14" t="str">
        <f>TEXT(Table1[[#This Row],[Workshop Date]], "mmmm")</f>
        <v>July</v>
      </c>
      <c r="G460" s="16">
        <v>45848</v>
      </c>
      <c r="H460" s="4" t="s">
        <v>29</v>
      </c>
      <c r="I460" s="14" t="s">
        <v>48</v>
      </c>
      <c r="J460" s="14" t="s">
        <v>438</v>
      </c>
      <c r="K460" s="14" t="s">
        <v>1246</v>
      </c>
      <c r="L460" s="14" t="s">
        <v>439</v>
      </c>
      <c r="M460" s="14" t="s">
        <v>33</v>
      </c>
      <c r="N460" s="14" t="s">
        <v>1322</v>
      </c>
      <c r="O460" s="14" t="s">
        <v>1323</v>
      </c>
      <c r="P460" s="14">
        <v>1</v>
      </c>
      <c r="Q460" s="14">
        <v>6</v>
      </c>
      <c r="R460" s="14" t="s">
        <v>1320</v>
      </c>
      <c r="S460" s="14" t="s">
        <v>1253</v>
      </c>
      <c r="T460" s="14" t="s">
        <v>38</v>
      </c>
      <c r="U460" s="14">
        <v>0</v>
      </c>
      <c r="V460" s="14" t="s">
        <v>1324</v>
      </c>
      <c r="W460" s="14" t="s">
        <v>1246</v>
      </c>
      <c r="X460" s="14" t="s">
        <v>1246</v>
      </c>
      <c r="Y460" s="14" t="s">
        <v>41</v>
      </c>
      <c r="Z460" s="51">
        <v>387000</v>
      </c>
      <c r="AA460" s="50">
        <v>320</v>
      </c>
      <c r="AB460" s="41"/>
      <c r="AC460" s="41"/>
      <c r="AD460" s="41"/>
    </row>
    <row r="461" spans="1:30" x14ac:dyDescent="0.25">
      <c r="A461" s="13">
        <v>2025</v>
      </c>
      <c r="B461" s="14" t="s">
        <v>1247</v>
      </c>
      <c r="C461" s="14" t="s">
        <v>785</v>
      </c>
      <c r="D461" s="14" t="s">
        <v>1317</v>
      </c>
      <c r="E461" s="14" t="s">
        <v>1240</v>
      </c>
      <c r="F461" s="14" t="str">
        <f>TEXT(Table1[[#This Row],[Workshop Date]], "mmmm")</f>
        <v>July</v>
      </c>
      <c r="G461" s="16">
        <v>45848</v>
      </c>
      <c r="H461" s="4" t="s">
        <v>29</v>
      </c>
      <c r="I461" s="14" t="s">
        <v>48</v>
      </c>
      <c r="J461" s="14" t="s">
        <v>49</v>
      </c>
      <c r="K461" s="14" t="s">
        <v>1246</v>
      </c>
      <c r="L461" s="14" t="s">
        <v>1325</v>
      </c>
      <c r="M461" s="14" t="s">
        <v>33</v>
      </c>
      <c r="N461" s="14" t="s">
        <v>1322</v>
      </c>
      <c r="O461" s="14" t="s">
        <v>1323</v>
      </c>
      <c r="P461" s="14">
        <v>1</v>
      </c>
      <c r="Q461" s="14">
        <v>6</v>
      </c>
      <c r="R461" s="14" t="s">
        <v>1320</v>
      </c>
      <c r="S461" s="14" t="s">
        <v>1253</v>
      </c>
      <c r="T461" s="14" t="s">
        <v>38</v>
      </c>
      <c r="U461" s="14">
        <v>0</v>
      </c>
      <c r="V461" s="14" t="s">
        <v>1324</v>
      </c>
      <c r="W461" s="14" t="s">
        <v>1246</v>
      </c>
      <c r="X461" s="14" t="s">
        <v>1246</v>
      </c>
      <c r="Y461" s="14" t="s">
        <v>41</v>
      </c>
      <c r="Z461" s="51">
        <v>387000</v>
      </c>
      <c r="AA461" s="50">
        <v>320</v>
      </c>
      <c r="AB461" s="41"/>
      <c r="AC461" s="41"/>
      <c r="AD461" s="41"/>
    </row>
    <row r="462" spans="1:30" x14ac:dyDescent="0.25">
      <c r="A462" s="13">
        <v>2025</v>
      </c>
      <c r="B462" s="14" t="s">
        <v>1247</v>
      </c>
      <c r="C462" s="14" t="s">
        <v>1326</v>
      </c>
      <c r="D462" s="14" t="s">
        <v>1308</v>
      </c>
      <c r="E462" s="14" t="s">
        <v>1308</v>
      </c>
      <c r="F462" s="14" t="str">
        <f>TEXT(Table1[[#This Row],[Workshop Date]], "mmmm")</f>
        <v>July</v>
      </c>
      <c r="G462" s="16">
        <v>45849</v>
      </c>
      <c r="H462" s="4" t="s">
        <v>29</v>
      </c>
      <c r="I462" s="14" t="s">
        <v>96</v>
      </c>
      <c r="J462" s="14" t="s">
        <v>1246</v>
      </c>
      <c r="K462" s="14" t="s">
        <v>1327</v>
      </c>
      <c r="L462" s="14" t="s">
        <v>1246</v>
      </c>
      <c r="M462" s="14" t="s">
        <v>33</v>
      </c>
      <c r="N462" s="14" t="s">
        <v>1328</v>
      </c>
      <c r="O462" s="14" t="s">
        <v>1329</v>
      </c>
      <c r="P462" s="14">
        <v>1</v>
      </c>
      <c r="Q462" s="14">
        <v>50</v>
      </c>
      <c r="R462" s="14" t="s">
        <v>1312</v>
      </c>
      <c r="S462" s="14" t="s">
        <v>1330</v>
      </c>
      <c r="T462" s="14" t="s">
        <v>73</v>
      </c>
      <c r="U462" s="14">
        <v>6500</v>
      </c>
      <c r="V462" s="14" t="s">
        <v>1331</v>
      </c>
      <c r="W462" s="14" t="s">
        <v>1246</v>
      </c>
      <c r="X462" s="14" t="s">
        <v>1246</v>
      </c>
      <c r="Y462" s="14" t="s">
        <v>41</v>
      </c>
      <c r="Z462" s="50">
        <v>700000</v>
      </c>
      <c r="AA462" s="50">
        <v>300</v>
      </c>
      <c r="AB462" s="41"/>
      <c r="AC462" s="41"/>
      <c r="AD462" s="41"/>
    </row>
    <row r="463" spans="1:30" x14ac:dyDescent="0.25">
      <c r="A463" s="13">
        <v>2025</v>
      </c>
      <c r="B463" s="14" t="s">
        <v>1247</v>
      </c>
      <c r="C463" s="30" t="s">
        <v>1332</v>
      </c>
      <c r="D463" s="14" t="s">
        <v>1333</v>
      </c>
      <c r="E463" s="14" t="s">
        <v>1240</v>
      </c>
      <c r="F463" s="14" t="str">
        <f>TEXT(Table1[[#This Row],[Workshop Date]], "mmmm")</f>
        <v>July</v>
      </c>
      <c r="G463" s="16">
        <v>45849</v>
      </c>
      <c r="H463" s="4" t="s">
        <v>29</v>
      </c>
      <c r="I463" s="14" t="s">
        <v>96</v>
      </c>
      <c r="J463" s="14" t="s">
        <v>49</v>
      </c>
      <c r="K463" s="14" t="s">
        <v>1246</v>
      </c>
      <c r="L463" s="14" t="s">
        <v>1334</v>
      </c>
      <c r="M463" s="14" t="s">
        <v>33</v>
      </c>
      <c r="N463" s="14" t="s">
        <v>1335</v>
      </c>
      <c r="O463" s="14" t="s">
        <v>1336</v>
      </c>
      <c r="P463" s="14">
        <v>1</v>
      </c>
      <c r="Q463" s="14">
        <v>15</v>
      </c>
      <c r="R463" s="14" t="s">
        <v>1337</v>
      </c>
      <c r="S463" s="14" t="s">
        <v>1338</v>
      </c>
      <c r="T463" s="14" t="s">
        <v>73</v>
      </c>
      <c r="U463" s="14">
        <v>8000</v>
      </c>
      <c r="V463" s="14">
        <v>906784.25</v>
      </c>
      <c r="W463" s="14" t="s">
        <v>1246</v>
      </c>
      <c r="X463" s="14" t="s">
        <v>1246</v>
      </c>
      <c r="Y463" s="14" t="s">
        <v>41</v>
      </c>
      <c r="Z463" s="51">
        <v>850000</v>
      </c>
      <c r="AA463" s="50">
        <v>880</v>
      </c>
      <c r="AB463" s="41"/>
      <c r="AC463" s="41"/>
      <c r="AD463" s="41"/>
    </row>
    <row r="464" spans="1:30" x14ac:dyDescent="0.25">
      <c r="A464" s="13">
        <v>2025</v>
      </c>
      <c r="B464" s="14" t="s">
        <v>1247</v>
      </c>
      <c r="C464" s="30" t="s">
        <v>1332</v>
      </c>
      <c r="D464" s="14" t="s">
        <v>1333</v>
      </c>
      <c r="E464" s="14" t="s">
        <v>1240</v>
      </c>
      <c r="F464" s="14" t="str">
        <f>TEXT(Table1[[#This Row],[Workshop Date]], "mmmm")</f>
        <v>July</v>
      </c>
      <c r="G464" s="16">
        <v>45849</v>
      </c>
      <c r="H464" s="4" t="s">
        <v>29</v>
      </c>
      <c r="I464" s="14" t="s">
        <v>48</v>
      </c>
      <c r="J464" s="14" t="s">
        <v>49</v>
      </c>
      <c r="K464" s="14" t="s">
        <v>1246</v>
      </c>
      <c r="L464" s="14" t="s">
        <v>1334</v>
      </c>
      <c r="M464" s="14" t="s">
        <v>33</v>
      </c>
      <c r="N464" s="14" t="s">
        <v>1335</v>
      </c>
      <c r="O464" s="14" t="s">
        <v>1336</v>
      </c>
      <c r="P464" s="14">
        <v>1</v>
      </c>
      <c r="Q464" s="14">
        <v>15</v>
      </c>
      <c r="R464" s="14" t="s">
        <v>1337</v>
      </c>
      <c r="S464" s="14" t="s">
        <v>1253</v>
      </c>
      <c r="T464" s="14" t="s">
        <v>38</v>
      </c>
      <c r="U464" s="14">
        <v>0</v>
      </c>
      <c r="V464" s="14">
        <v>906784.25</v>
      </c>
      <c r="W464" s="14" t="s">
        <v>1246</v>
      </c>
      <c r="X464" s="14" t="s">
        <v>1246</v>
      </c>
      <c r="Y464" s="14" t="s">
        <v>41</v>
      </c>
      <c r="Z464" s="51">
        <v>850000</v>
      </c>
      <c r="AA464" s="50">
        <v>880</v>
      </c>
      <c r="AB464" s="41"/>
      <c r="AC464" s="41"/>
      <c r="AD464" s="41"/>
    </row>
    <row r="465" spans="1:30" x14ac:dyDescent="0.25">
      <c r="A465" s="13">
        <v>2025</v>
      </c>
      <c r="B465" s="14" t="s">
        <v>1247</v>
      </c>
      <c r="C465" s="30" t="s">
        <v>1332</v>
      </c>
      <c r="D465" s="14" t="s">
        <v>1333</v>
      </c>
      <c r="E465" s="14" t="s">
        <v>1240</v>
      </c>
      <c r="F465" s="14" t="str">
        <f>TEXT(Table1[[#This Row],[Workshop Date]], "mmmm")</f>
        <v>July</v>
      </c>
      <c r="G465" s="16">
        <v>45849</v>
      </c>
      <c r="H465" s="4" t="s">
        <v>29</v>
      </c>
      <c r="I465" s="14" t="s">
        <v>48</v>
      </c>
      <c r="J465" s="14" t="s">
        <v>103</v>
      </c>
      <c r="K465" s="14" t="s">
        <v>1246</v>
      </c>
      <c r="L465" s="14" t="s">
        <v>447</v>
      </c>
      <c r="M465" s="14" t="s">
        <v>33</v>
      </c>
      <c r="N465" s="14" t="s">
        <v>1335</v>
      </c>
      <c r="O465" s="14" t="s">
        <v>1336</v>
      </c>
      <c r="P465" s="14">
        <v>1</v>
      </c>
      <c r="Q465" s="14">
        <v>15</v>
      </c>
      <c r="R465" s="14" t="s">
        <v>1337</v>
      </c>
      <c r="S465" s="14" t="s">
        <v>1253</v>
      </c>
      <c r="T465" s="14" t="s">
        <v>38</v>
      </c>
      <c r="U465" s="14">
        <v>0</v>
      </c>
      <c r="V465" s="14">
        <v>906784.25</v>
      </c>
      <c r="W465" s="14" t="s">
        <v>1246</v>
      </c>
      <c r="X465" s="14" t="s">
        <v>1246</v>
      </c>
      <c r="Y465" s="14" t="s">
        <v>41</v>
      </c>
      <c r="Z465" s="51">
        <v>850000</v>
      </c>
      <c r="AA465" s="50">
        <v>880</v>
      </c>
      <c r="AB465" s="41"/>
      <c r="AC465" s="41"/>
      <c r="AD465" s="41"/>
    </row>
    <row r="466" spans="1:30" x14ac:dyDescent="0.25">
      <c r="A466" s="13">
        <v>2025</v>
      </c>
      <c r="B466" s="14" t="s">
        <v>1247</v>
      </c>
      <c r="C466" s="30" t="s">
        <v>1332</v>
      </c>
      <c r="D466" s="14" t="s">
        <v>1333</v>
      </c>
      <c r="E466" s="14" t="s">
        <v>1240</v>
      </c>
      <c r="F466" s="14" t="str">
        <f>TEXT(Table1[[#This Row],[Workshop Date]], "mmmm")</f>
        <v>July</v>
      </c>
      <c r="G466" s="16">
        <v>45849</v>
      </c>
      <c r="H466" s="4" t="s">
        <v>29</v>
      </c>
      <c r="I466" s="14" t="s">
        <v>48</v>
      </c>
      <c r="J466" s="14" t="s">
        <v>236</v>
      </c>
      <c r="K466" s="14" t="s">
        <v>1246</v>
      </c>
      <c r="L466" s="14" t="s">
        <v>314</v>
      </c>
      <c r="M466" s="14" t="s">
        <v>33</v>
      </c>
      <c r="N466" s="14" t="s">
        <v>1335</v>
      </c>
      <c r="O466" s="14" t="s">
        <v>1336</v>
      </c>
      <c r="P466" s="14">
        <v>1</v>
      </c>
      <c r="Q466" s="14">
        <v>15</v>
      </c>
      <c r="R466" s="14" t="s">
        <v>1337</v>
      </c>
      <c r="S466" s="14" t="s">
        <v>1253</v>
      </c>
      <c r="T466" s="14" t="s">
        <v>38</v>
      </c>
      <c r="U466" s="14">
        <v>0</v>
      </c>
      <c r="V466" s="14">
        <v>906784.25</v>
      </c>
      <c r="W466" s="14" t="s">
        <v>1246</v>
      </c>
      <c r="X466" s="14" t="s">
        <v>1246</v>
      </c>
      <c r="Y466" s="14" t="s">
        <v>41</v>
      </c>
      <c r="Z466" s="51">
        <v>850000</v>
      </c>
      <c r="AA466" s="50">
        <v>880</v>
      </c>
      <c r="AB466" s="41"/>
      <c r="AC466" s="41"/>
      <c r="AD466" s="41"/>
    </row>
    <row r="467" spans="1:30" x14ac:dyDescent="0.25">
      <c r="A467" s="13">
        <v>2025</v>
      </c>
      <c r="B467" s="14" t="s">
        <v>1237</v>
      </c>
      <c r="C467" s="14" t="s">
        <v>1339</v>
      </c>
      <c r="D467" s="14" t="s">
        <v>1257</v>
      </c>
      <c r="E467" s="14" t="s">
        <v>1257</v>
      </c>
      <c r="F467" s="14" t="str">
        <f>TEXT(Table1[[#This Row],[Workshop Date]], "mmmm")</f>
        <v>July</v>
      </c>
      <c r="G467" s="16">
        <v>45850</v>
      </c>
      <c r="H467" s="4" t="s">
        <v>29</v>
      </c>
      <c r="I467" s="14" t="s">
        <v>96</v>
      </c>
      <c r="J467" s="14"/>
      <c r="K467" s="14" t="s">
        <v>1340</v>
      </c>
      <c r="L467" s="14" t="s">
        <v>1246</v>
      </c>
      <c r="M467" s="14" t="s">
        <v>33</v>
      </c>
      <c r="N467" s="14" t="s">
        <v>1341</v>
      </c>
      <c r="O467" s="14" t="s">
        <v>1342</v>
      </c>
      <c r="P467" s="14">
        <v>1</v>
      </c>
      <c r="Q467" s="14">
        <v>30</v>
      </c>
      <c r="R467" s="14" t="s">
        <v>1343</v>
      </c>
      <c r="S467" s="14" t="s">
        <v>1278</v>
      </c>
      <c r="T467" s="14" t="s">
        <v>38</v>
      </c>
      <c r="U467" s="14">
        <v>0</v>
      </c>
      <c r="V467" s="14" t="s">
        <v>1344</v>
      </c>
      <c r="W467" s="14" t="s">
        <v>1246</v>
      </c>
      <c r="X467" s="14" t="s">
        <v>1246</v>
      </c>
      <c r="Y467" s="14" t="s">
        <v>41</v>
      </c>
      <c r="Z467" s="50">
        <v>1100000</v>
      </c>
      <c r="AA467" s="50">
        <v>550</v>
      </c>
      <c r="AB467" s="41"/>
      <c r="AC467" s="41"/>
      <c r="AD467" s="41"/>
    </row>
    <row r="468" spans="1:30" x14ac:dyDescent="0.25">
      <c r="A468" s="13">
        <v>2025</v>
      </c>
      <c r="B468" s="14" t="s">
        <v>1247</v>
      </c>
      <c r="C468" s="14" t="s">
        <v>1345</v>
      </c>
      <c r="D468" s="14" t="s">
        <v>1308</v>
      </c>
      <c r="E468" s="14" t="s">
        <v>1308</v>
      </c>
      <c r="F468" s="14" t="str">
        <f>TEXT(Table1[[#This Row],[Workshop Date]], "mmmm")</f>
        <v>July</v>
      </c>
      <c r="G468" s="16">
        <v>45850</v>
      </c>
      <c r="H468" s="4" t="s">
        <v>29</v>
      </c>
      <c r="I468" s="14" t="s">
        <v>96</v>
      </c>
      <c r="J468" s="14" t="s">
        <v>49</v>
      </c>
      <c r="K468" s="14" t="s">
        <v>1346</v>
      </c>
      <c r="L468" s="14" t="s">
        <v>1246</v>
      </c>
      <c r="M468" s="14" t="s">
        <v>33</v>
      </c>
      <c r="N468" s="14" t="s">
        <v>1347</v>
      </c>
      <c r="O468" s="14" t="s">
        <v>1348</v>
      </c>
      <c r="P468" s="14">
        <v>1</v>
      </c>
      <c r="Q468" s="14">
        <v>60</v>
      </c>
      <c r="R468" s="14" t="s">
        <v>1312</v>
      </c>
      <c r="S468" s="14" t="s">
        <v>1330</v>
      </c>
      <c r="T468" s="14" t="s">
        <v>73</v>
      </c>
      <c r="U468" s="14">
        <v>6500</v>
      </c>
      <c r="V468" s="5">
        <v>670771</v>
      </c>
      <c r="W468" s="14" t="s">
        <v>1246</v>
      </c>
      <c r="X468" s="14" t="s">
        <v>1246</v>
      </c>
      <c r="Y468" s="14" t="s">
        <v>41</v>
      </c>
      <c r="Z468" s="50">
        <v>500000</v>
      </c>
      <c r="AA468" s="50">
        <v>1040</v>
      </c>
      <c r="AB468" s="41"/>
      <c r="AC468" s="41"/>
      <c r="AD468" s="41"/>
    </row>
    <row r="469" spans="1:30" x14ac:dyDescent="0.25">
      <c r="A469" s="13">
        <v>2025</v>
      </c>
      <c r="B469" s="14" t="s">
        <v>1247</v>
      </c>
      <c r="C469" s="14" t="s">
        <v>1349</v>
      </c>
      <c r="D469" s="14" t="s">
        <v>1350</v>
      </c>
      <c r="E469" s="14" t="s">
        <v>1240</v>
      </c>
      <c r="F469" s="14" t="str">
        <f>TEXT(Table1[[#This Row],[Workshop Date]], "mmmm")</f>
        <v>July</v>
      </c>
      <c r="G469" s="16">
        <v>45850</v>
      </c>
      <c r="H469" s="4" t="s">
        <v>29</v>
      </c>
      <c r="I469" s="14" t="s">
        <v>96</v>
      </c>
      <c r="J469" s="14" t="s">
        <v>49</v>
      </c>
      <c r="K469" s="14" t="s">
        <v>49</v>
      </c>
      <c r="L469" s="14" t="s">
        <v>1351</v>
      </c>
      <c r="M469" s="14" t="s">
        <v>33</v>
      </c>
      <c r="N469" s="14" t="s">
        <v>1352</v>
      </c>
      <c r="O469" s="14" t="s">
        <v>1353</v>
      </c>
      <c r="P469" s="14">
        <v>1</v>
      </c>
      <c r="Q469" s="14">
        <v>38</v>
      </c>
      <c r="R469" s="14" t="s">
        <v>1354</v>
      </c>
      <c r="S469" s="14" t="s">
        <v>1244</v>
      </c>
      <c r="T469" s="14" t="s">
        <v>38</v>
      </c>
      <c r="U469" s="14">
        <v>0</v>
      </c>
      <c r="V469" s="14">
        <v>671241</v>
      </c>
      <c r="W469" s="14" t="s">
        <v>1355</v>
      </c>
      <c r="X469" s="14" t="s">
        <v>1246</v>
      </c>
      <c r="Y469" s="14" t="s">
        <v>41</v>
      </c>
      <c r="Z469" s="51">
        <v>700000</v>
      </c>
      <c r="AA469" s="50">
        <v>720</v>
      </c>
      <c r="AB469" s="41"/>
      <c r="AC469" s="41"/>
      <c r="AD469" s="41"/>
    </row>
    <row r="470" spans="1:30" x14ac:dyDescent="0.25">
      <c r="A470" s="13">
        <v>2025</v>
      </c>
      <c r="B470" s="14" t="s">
        <v>1247</v>
      </c>
      <c r="C470" s="14" t="s">
        <v>1356</v>
      </c>
      <c r="D470" s="14" t="s">
        <v>1308</v>
      </c>
      <c r="E470" s="14" t="s">
        <v>1308</v>
      </c>
      <c r="F470" s="14" t="str">
        <f>TEXT(Table1[[#This Row],[Workshop Date]], "mmmm")</f>
        <v>July</v>
      </c>
      <c r="G470" s="16">
        <v>45852</v>
      </c>
      <c r="H470" s="4" t="s">
        <v>29</v>
      </c>
      <c r="I470" s="14" t="s">
        <v>96</v>
      </c>
      <c r="J470" s="14" t="s">
        <v>49</v>
      </c>
      <c r="K470" s="14" t="s">
        <v>49</v>
      </c>
      <c r="L470" s="14" t="s">
        <v>1357</v>
      </c>
      <c r="M470" s="14" t="s">
        <v>33</v>
      </c>
      <c r="N470" s="14" t="s">
        <v>1358</v>
      </c>
      <c r="O470" s="14" t="s">
        <v>1359</v>
      </c>
      <c r="P470" s="14">
        <v>1</v>
      </c>
      <c r="Q470" s="14">
        <v>40</v>
      </c>
      <c r="R470" s="14" t="s">
        <v>1312</v>
      </c>
      <c r="S470" s="14" t="s">
        <v>1360</v>
      </c>
      <c r="T470" s="14" t="s">
        <v>73</v>
      </c>
      <c r="U470" s="14">
        <v>10000</v>
      </c>
      <c r="V470" s="14">
        <v>287310.94</v>
      </c>
      <c r="W470" s="14" t="s">
        <v>1361</v>
      </c>
      <c r="X470" s="14" t="s">
        <v>1246</v>
      </c>
      <c r="Y470" s="14" t="s">
        <v>41</v>
      </c>
      <c r="Z470" s="51">
        <v>300000</v>
      </c>
      <c r="AA470" s="50">
        <v>1440</v>
      </c>
      <c r="AB470" s="41"/>
      <c r="AC470" s="41"/>
      <c r="AD470" s="41"/>
    </row>
    <row r="471" spans="1:30" x14ac:dyDescent="0.25">
      <c r="A471" s="13">
        <v>2025</v>
      </c>
      <c r="B471" s="14" t="s">
        <v>1247</v>
      </c>
      <c r="C471" s="14" t="s">
        <v>1362</v>
      </c>
      <c r="D471" s="14" t="s">
        <v>1308</v>
      </c>
      <c r="E471" s="14" t="s">
        <v>1308</v>
      </c>
      <c r="F471" s="14" t="str">
        <f>TEXT(Table1[[#This Row],[Workshop Date]], "mmmm")</f>
        <v>July</v>
      </c>
      <c r="G471" s="16">
        <v>45853</v>
      </c>
      <c r="H471" s="4" t="s">
        <v>29</v>
      </c>
      <c r="I471" s="14" t="s">
        <v>96</v>
      </c>
      <c r="J471" s="14" t="s">
        <v>211</v>
      </c>
      <c r="K471" s="14" t="s">
        <v>211</v>
      </c>
      <c r="L471" s="14" t="s">
        <v>212</v>
      </c>
      <c r="M471" s="14" t="s">
        <v>33</v>
      </c>
      <c r="N471" s="14" t="s">
        <v>1363</v>
      </c>
      <c r="O471" s="14" t="s">
        <v>1364</v>
      </c>
      <c r="P471" s="14">
        <v>1</v>
      </c>
      <c r="Q471" s="14">
        <v>45</v>
      </c>
      <c r="R471" s="14" t="s">
        <v>1312</v>
      </c>
      <c r="S471" s="14" t="s">
        <v>1360</v>
      </c>
      <c r="T471" s="14" t="s">
        <v>73</v>
      </c>
      <c r="U471" s="14">
        <v>10000</v>
      </c>
      <c r="V471" s="14">
        <v>424835.25</v>
      </c>
      <c r="W471" s="14" t="s">
        <v>1365</v>
      </c>
      <c r="X471" s="14" t="s">
        <v>1246</v>
      </c>
      <c r="Y471" s="14" t="s">
        <v>41</v>
      </c>
      <c r="Z471" s="51">
        <v>400000</v>
      </c>
      <c r="AA471" s="50">
        <v>960</v>
      </c>
      <c r="AB471" s="41"/>
      <c r="AC471" s="41"/>
      <c r="AD471" s="41"/>
    </row>
    <row r="472" spans="1:30" x14ac:dyDescent="0.25">
      <c r="A472" s="13">
        <v>2025</v>
      </c>
      <c r="B472" s="14" t="s">
        <v>1247</v>
      </c>
      <c r="C472" s="14" t="s">
        <v>1366</v>
      </c>
      <c r="D472" s="14" t="s">
        <v>1308</v>
      </c>
      <c r="E472" s="14" t="s">
        <v>1308</v>
      </c>
      <c r="F472" s="14" t="str">
        <f>TEXT(Table1[[#This Row],[Workshop Date]], "mmmm")</f>
        <v>July</v>
      </c>
      <c r="G472" s="16">
        <v>45854</v>
      </c>
      <c r="H472" s="4" t="s">
        <v>29</v>
      </c>
      <c r="I472" s="14" t="s">
        <v>96</v>
      </c>
      <c r="J472" s="14" t="s">
        <v>49</v>
      </c>
      <c r="K472" s="14" t="s">
        <v>49</v>
      </c>
      <c r="L472" s="14" t="s">
        <v>1367</v>
      </c>
      <c r="M472" s="14" t="s">
        <v>33</v>
      </c>
      <c r="N472" s="14" t="s">
        <v>1368</v>
      </c>
      <c r="O472" s="14" t="s">
        <v>1369</v>
      </c>
      <c r="P472" s="14">
        <v>1</v>
      </c>
      <c r="Q472" s="14">
        <v>40</v>
      </c>
      <c r="R472" s="14" t="s">
        <v>1312</v>
      </c>
      <c r="S472" s="14" t="s">
        <v>1360</v>
      </c>
      <c r="T472" s="14" t="s">
        <v>73</v>
      </c>
      <c r="U472" s="14">
        <v>10000</v>
      </c>
      <c r="V472" s="14">
        <v>384834</v>
      </c>
      <c r="W472" s="14" t="s">
        <v>1370</v>
      </c>
      <c r="X472" s="14" t="s">
        <v>1246</v>
      </c>
      <c r="Y472" s="14" t="s">
        <v>41</v>
      </c>
      <c r="Z472" s="51">
        <v>200000</v>
      </c>
      <c r="AA472" s="50">
        <v>720</v>
      </c>
      <c r="AB472" s="41"/>
      <c r="AC472" s="41"/>
      <c r="AD472" s="41"/>
    </row>
    <row r="473" spans="1:30" x14ac:dyDescent="0.25">
      <c r="A473" s="13">
        <v>2025</v>
      </c>
      <c r="B473" s="14" t="s">
        <v>1237</v>
      </c>
      <c r="C473" s="14" t="s">
        <v>1371</v>
      </c>
      <c r="D473" s="14" t="s">
        <v>1257</v>
      </c>
      <c r="E473" s="14" t="s">
        <v>1257</v>
      </c>
      <c r="F473" s="14" t="str">
        <f>TEXT(Table1[[#This Row],[Workshop Date]], "mmmm")</f>
        <v>July</v>
      </c>
      <c r="G473" s="16">
        <v>45856</v>
      </c>
      <c r="H473" s="4" t="s">
        <v>29</v>
      </c>
      <c r="I473" s="14" t="s">
        <v>96</v>
      </c>
      <c r="J473" s="14" t="s">
        <v>49</v>
      </c>
      <c r="K473" s="14" t="s">
        <v>1372</v>
      </c>
      <c r="L473" s="14" t="s">
        <v>1246</v>
      </c>
      <c r="M473" s="14" t="s">
        <v>33</v>
      </c>
      <c r="N473" s="14" t="s">
        <v>1259</v>
      </c>
      <c r="O473" s="14" t="s">
        <v>1260</v>
      </c>
      <c r="P473" s="14">
        <v>1</v>
      </c>
      <c r="Q473" s="14">
        <v>250</v>
      </c>
      <c r="R473" s="14" t="s">
        <v>1261</v>
      </c>
      <c r="S473" s="14" t="s">
        <v>1373</v>
      </c>
      <c r="T473" s="14" t="s">
        <v>73</v>
      </c>
      <c r="U473" s="14">
        <v>11000</v>
      </c>
      <c r="V473" s="14" t="s">
        <v>1374</v>
      </c>
      <c r="W473" s="14" t="s">
        <v>1246</v>
      </c>
      <c r="X473" s="14" t="s">
        <v>1246</v>
      </c>
      <c r="Y473" s="14" t="s">
        <v>41</v>
      </c>
      <c r="Z473" s="50"/>
      <c r="AA473" s="50"/>
      <c r="AB473" s="41"/>
      <c r="AC473" s="41"/>
      <c r="AD473" s="41"/>
    </row>
    <row r="474" spans="1:30" x14ac:dyDescent="0.25">
      <c r="A474" s="13">
        <v>2025</v>
      </c>
      <c r="B474" s="14" t="s">
        <v>1247</v>
      </c>
      <c r="C474" s="14" t="s">
        <v>1375</v>
      </c>
      <c r="D474" s="14" t="s">
        <v>1376</v>
      </c>
      <c r="E474" s="14" t="s">
        <v>1273</v>
      </c>
      <c r="F474" s="14" t="str">
        <f>TEXT(Table1[[#This Row],[Workshop Date]], "mmmm")</f>
        <v>July</v>
      </c>
      <c r="G474" s="16">
        <v>45857</v>
      </c>
      <c r="H474" s="4" t="s">
        <v>29</v>
      </c>
      <c r="I474" s="14" t="s">
        <v>96</v>
      </c>
      <c r="J474" s="14" t="s">
        <v>1246</v>
      </c>
      <c r="K474" s="14" t="s">
        <v>1377</v>
      </c>
      <c r="L474" s="14" t="s">
        <v>1246</v>
      </c>
      <c r="M474" s="14" t="s">
        <v>33</v>
      </c>
      <c r="N474" s="14" t="s">
        <v>1378</v>
      </c>
      <c r="O474" s="14" t="s">
        <v>2838</v>
      </c>
      <c r="P474" s="14">
        <v>1</v>
      </c>
      <c r="Q474" s="14">
        <v>30</v>
      </c>
      <c r="R474" s="14" t="s">
        <v>1277</v>
      </c>
      <c r="S474" s="14" t="s">
        <v>1278</v>
      </c>
      <c r="T474" s="14" t="s">
        <v>38</v>
      </c>
      <c r="U474" s="14">
        <v>0</v>
      </c>
      <c r="V474" s="14" t="s">
        <v>1379</v>
      </c>
      <c r="W474" s="14" t="s">
        <v>1246</v>
      </c>
      <c r="X474" s="14" t="s">
        <v>1246</v>
      </c>
      <c r="Y474" s="14" t="s">
        <v>41</v>
      </c>
      <c r="Z474" s="50"/>
      <c r="AA474" s="50">
        <v>1040</v>
      </c>
      <c r="AB474" s="41"/>
      <c r="AC474" s="41"/>
      <c r="AD474" s="41"/>
    </row>
    <row r="475" spans="1:30" x14ac:dyDescent="0.25">
      <c r="A475" s="13">
        <v>2025</v>
      </c>
      <c r="B475" s="14" t="s">
        <v>1247</v>
      </c>
      <c r="C475" s="14" t="s">
        <v>1380</v>
      </c>
      <c r="D475" s="14" t="s">
        <v>1249</v>
      </c>
      <c r="E475" s="14" t="s">
        <v>1240</v>
      </c>
      <c r="F475" s="14" t="str">
        <f>TEXT(Table1[[#This Row],[Workshop Date]], "mmmm")</f>
        <v>July</v>
      </c>
      <c r="G475" s="16">
        <v>45860</v>
      </c>
      <c r="H475" s="4" t="s">
        <v>29</v>
      </c>
      <c r="I475" s="14" t="s">
        <v>96</v>
      </c>
      <c r="J475" s="14" t="s">
        <v>31</v>
      </c>
      <c r="K475" s="14" t="s">
        <v>1381</v>
      </c>
      <c r="L475" s="14" t="s">
        <v>144</v>
      </c>
      <c r="M475" s="14" t="s">
        <v>33</v>
      </c>
      <c r="N475" s="37" t="s">
        <v>1382</v>
      </c>
      <c r="O475" s="14" t="s">
        <v>1383</v>
      </c>
      <c r="P475" s="14">
        <v>1</v>
      </c>
      <c r="Q475" s="14">
        <v>22</v>
      </c>
      <c r="R475" s="14" t="s">
        <v>1337</v>
      </c>
      <c r="S475" s="14" t="s">
        <v>1338</v>
      </c>
      <c r="T475" s="14" t="s">
        <v>73</v>
      </c>
      <c r="U475" s="14">
        <v>8000</v>
      </c>
      <c r="V475" s="14" t="s">
        <v>1384</v>
      </c>
      <c r="W475" s="14" t="s">
        <v>1246</v>
      </c>
      <c r="X475" s="14" t="s">
        <v>1246</v>
      </c>
      <c r="Y475" s="14" t="s">
        <v>41</v>
      </c>
      <c r="Z475" s="51">
        <v>200000</v>
      </c>
      <c r="AA475" s="50">
        <v>1200</v>
      </c>
      <c r="AB475" s="41"/>
      <c r="AC475" s="41"/>
      <c r="AD475" s="41"/>
    </row>
    <row r="476" spans="1:30" x14ac:dyDescent="0.25">
      <c r="A476" s="13">
        <v>2025</v>
      </c>
      <c r="B476" s="14" t="s">
        <v>1247</v>
      </c>
      <c r="C476" s="14" t="s">
        <v>1380</v>
      </c>
      <c r="D476" s="14" t="s">
        <v>1249</v>
      </c>
      <c r="E476" s="14" t="s">
        <v>1240</v>
      </c>
      <c r="F476" s="14" t="str">
        <f>TEXT(Table1[[#This Row],[Workshop Date]], "mmmm")</f>
        <v>July</v>
      </c>
      <c r="G476" s="16">
        <v>45860</v>
      </c>
      <c r="H476" s="4" t="s">
        <v>29</v>
      </c>
      <c r="I476" s="14" t="s">
        <v>48</v>
      </c>
      <c r="J476" s="14" t="s">
        <v>31</v>
      </c>
      <c r="K476" s="14" t="s">
        <v>1246</v>
      </c>
      <c r="L476" s="14" t="s">
        <v>144</v>
      </c>
      <c r="M476" s="14" t="s">
        <v>33</v>
      </c>
      <c r="N476" s="37" t="s">
        <v>1382</v>
      </c>
      <c r="O476" s="14" t="s">
        <v>1383</v>
      </c>
      <c r="P476" s="14">
        <v>1</v>
      </c>
      <c r="Q476" s="14">
        <v>22</v>
      </c>
      <c r="R476" s="14" t="s">
        <v>1337</v>
      </c>
      <c r="S476" s="14" t="s">
        <v>1253</v>
      </c>
      <c r="T476" s="14" t="s">
        <v>38</v>
      </c>
      <c r="U476" s="14">
        <v>0</v>
      </c>
      <c r="V476" s="14" t="s">
        <v>1384</v>
      </c>
      <c r="W476" s="14" t="s">
        <v>1246</v>
      </c>
      <c r="X476" s="14" t="s">
        <v>1246</v>
      </c>
      <c r="Y476" s="14" t="s">
        <v>41</v>
      </c>
      <c r="Z476" s="51">
        <v>200000</v>
      </c>
      <c r="AA476" s="50">
        <v>1200</v>
      </c>
      <c r="AB476" s="41"/>
      <c r="AC476" s="41"/>
      <c r="AD476" s="41"/>
    </row>
    <row r="477" spans="1:30" x14ac:dyDescent="0.25">
      <c r="A477" s="13">
        <v>2025</v>
      </c>
      <c r="B477" s="14" t="s">
        <v>1247</v>
      </c>
      <c r="C477" s="37" t="s">
        <v>1385</v>
      </c>
      <c r="D477" s="14" t="s">
        <v>1386</v>
      </c>
      <c r="E477" s="14" t="s">
        <v>1240</v>
      </c>
      <c r="F477" s="14" t="str">
        <f>TEXT(Table1[[#This Row],[Workshop Date]], "mmmm")</f>
        <v>July</v>
      </c>
      <c r="G477" s="16">
        <v>45861</v>
      </c>
      <c r="H477" s="4" t="s">
        <v>29</v>
      </c>
      <c r="I477" s="14" t="s">
        <v>48</v>
      </c>
      <c r="J477" s="14" t="s">
        <v>49</v>
      </c>
      <c r="K477" s="14" t="s">
        <v>1246</v>
      </c>
      <c r="L477" s="14" t="s">
        <v>1387</v>
      </c>
      <c r="M477" s="14" t="s">
        <v>111</v>
      </c>
      <c r="N477" s="37" t="s">
        <v>1388</v>
      </c>
      <c r="O477" s="14" t="s">
        <v>1389</v>
      </c>
      <c r="P477" s="14">
        <v>1</v>
      </c>
      <c r="Q477" s="14">
        <v>7</v>
      </c>
      <c r="R477" s="14" t="s">
        <v>1337</v>
      </c>
      <c r="S477" s="14" t="s">
        <v>1253</v>
      </c>
      <c r="T477" s="14" t="s">
        <v>38</v>
      </c>
      <c r="U477" s="14">
        <v>0</v>
      </c>
      <c r="V477" s="14" t="s">
        <v>1390</v>
      </c>
      <c r="W477" s="14" t="s">
        <v>1246</v>
      </c>
      <c r="X477" s="14" t="s">
        <v>1246</v>
      </c>
      <c r="Y477" s="14" t="s">
        <v>41</v>
      </c>
      <c r="Z477" s="51">
        <v>900000</v>
      </c>
      <c r="AA477" s="50">
        <v>640</v>
      </c>
      <c r="AB477" s="41"/>
      <c r="AC477" s="41"/>
      <c r="AD477" s="41"/>
    </row>
    <row r="478" spans="1:30" x14ac:dyDescent="0.25">
      <c r="A478" s="13">
        <v>2025</v>
      </c>
      <c r="B478" s="14" t="s">
        <v>1247</v>
      </c>
      <c r="C478" s="37" t="s">
        <v>1385</v>
      </c>
      <c r="D478" s="14" t="s">
        <v>1386</v>
      </c>
      <c r="E478" s="14" t="s">
        <v>1240</v>
      </c>
      <c r="F478" s="14" t="str">
        <f>TEXT(Table1[[#This Row],[Workshop Date]], "mmmm")</f>
        <v>July</v>
      </c>
      <c r="G478" s="16">
        <v>45861</v>
      </c>
      <c r="H478" s="4" t="s">
        <v>29</v>
      </c>
      <c r="I478" s="14" t="s">
        <v>48</v>
      </c>
      <c r="J478" s="14" t="s">
        <v>103</v>
      </c>
      <c r="K478" s="14" t="s">
        <v>1246</v>
      </c>
      <c r="L478" s="14" t="s">
        <v>447</v>
      </c>
      <c r="M478" s="14" t="s">
        <v>111</v>
      </c>
      <c r="N478" s="37" t="s">
        <v>1388</v>
      </c>
      <c r="O478" s="14" t="s">
        <v>1389</v>
      </c>
      <c r="P478" s="14">
        <v>1</v>
      </c>
      <c r="Q478" s="14">
        <v>7</v>
      </c>
      <c r="R478" s="14" t="s">
        <v>1337</v>
      </c>
      <c r="S478" s="14" t="s">
        <v>1253</v>
      </c>
      <c r="T478" s="14" t="s">
        <v>38</v>
      </c>
      <c r="U478" s="14">
        <v>0</v>
      </c>
      <c r="V478" s="14" t="s">
        <v>1390</v>
      </c>
      <c r="W478" s="14" t="s">
        <v>1246</v>
      </c>
      <c r="X478" s="14" t="s">
        <v>1246</v>
      </c>
      <c r="Y478" s="14" t="s">
        <v>41</v>
      </c>
      <c r="Z478" s="51">
        <v>900000</v>
      </c>
      <c r="AA478" s="50">
        <v>640</v>
      </c>
      <c r="AB478" s="41"/>
      <c r="AC478" s="41"/>
      <c r="AD478" s="41"/>
    </row>
    <row r="479" spans="1:30" x14ac:dyDescent="0.25">
      <c r="A479" s="13">
        <v>2025</v>
      </c>
      <c r="B479" s="14" t="s">
        <v>1247</v>
      </c>
      <c r="C479" s="37" t="s">
        <v>1385</v>
      </c>
      <c r="D479" s="14" t="s">
        <v>1386</v>
      </c>
      <c r="E479" s="14" t="s">
        <v>1240</v>
      </c>
      <c r="F479" s="14" t="str">
        <f>TEXT(Table1[[#This Row],[Workshop Date]], "mmmm")</f>
        <v>July</v>
      </c>
      <c r="G479" s="16">
        <v>45861</v>
      </c>
      <c r="H479" s="4" t="s">
        <v>29</v>
      </c>
      <c r="I479" s="14" t="s">
        <v>48</v>
      </c>
      <c r="J479" s="14" t="s">
        <v>211</v>
      </c>
      <c r="K479" s="14" t="s">
        <v>1246</v>
      </c>
      <c r="L479" s="14" t="s">
        <v>1120</v>
      </c>
      <c r="M479" s="14" t="s">
        <v>111</v>
      </c>
      <c r="N479" s="37" t="s">
        <v>1388</v>
      </c>
      <c r="O479" s="14" t="s">
        <v>1389</v>
      </c>
      <c r="P479" s="14">
        <v>1</v>
      </c>
      <c r="Q479" s="14">
        <v>7</v>
      </c>
      <c r="R479" s="14" t="s">
        <v>1337</v>
      </c>
      <c r="S479" s="14" t="s">
        <v>1253</v>
      </c>
      <c r="T479" s="14" t="s">
        <v>38</v>
      </c>
      <c r="U479" s="14">
        <v>0</v>
      </c>
      <c r="V479" s="14" t="s">
        <v>1390</v>
      </c>
      <c r="W479" s="14" t="s">
        <v>1246</v>
      </c>
      <c r="X479" s="14" t="s">
        <v>1246</v>
      </c>
      <c r="Y479" s="14" t="s">
        <v>41</v>
      </c>
      <c r="Z479" s="51">
        <v>900000</v>
      </c>
      <c r="AA479" s="50">
        <v>640</v>
      </c>
      <c r="AB479" s="41"/>
      <c r="AC479" s="41"/>
      <c r="AD479" s="41"/>
    </row>
    <row r="480" spans="1:30" x14ac:dyDescent="0.25">
      <c r="A480" s="13">
        <v>2025</v>
      </c>
      <c r="B480" s="14" t="s">
        <v>1237</v>
      </c>
      <c r="C480" s="14" t="s">
        <v>1391</v>
      </c>
      <c r="D480" s="14" t="s">
        <v>1392</v>
      </c>
      <c r="E480" s="14" t="s">
        <v>1240</v>
      </c>
      <c r="F480" s="14" t="str">
        <f>TEXT(Table1[[#This Row],[Workshop Date]], "mmmm")</f>
        <v>July</v>
      </c>
      <c r="G480" s="16">
        <v>45862</v>
      </c>
      <c r="H480" s="4" t="s">
        <v>29</v>
      </c>
      <c r="I480" s="14" t="s">
        <v>48</v>
      </c>
      <c r="J480" s="14" t="s">
        <v>49</v>
      </c>
      <c r="K480" s="14" t="s">
        <v>1246</v>
      </c>
      <c r="L480" s="14" t="s">
        <v>1279</v>
      </c>
      <c r="M480" s="14" t="s">
        <v>33</v>
      </c>
      <c r="N480" s="14" t="s">
        <v>1393</v>
      </c>
      <c r="O480" s="14" t="s">
        <v>1394</v>
      </c>
      <c r="P480" s="14">
        <v>2</v>
      </c>
      <c r="Q480" s="14">
        <v>25</v>
      </c>
      <c r="R480" s="14" t="s">
        <v>1261</v>
      </c>
      <c r="S480" s="14" t="s">
        <v>1278</v>
      </c>
      <c r="T480" s="14" t="s">
        <v>38</v>
      </c>
      <c r="U480" s="14">
        <v>0</v>
      </c>
      <c r="V480" s="14" t="s">
        <v>1395</v>
      </c>
      <c r="W480" s="14" t="s">
        <v>1246</v>
      </c>
      <c r="X480" s="14" t="s">
        <v>1246</v>
      </c>
      <c r="Y480" s="14" t="s">
        <v>41</v>
      </c>
      <c r="Z480" s="50"/>
      <c r="AA480" s="50"/>
      <c r="AB480" s="41"/>
      <c r="AC480" s="41"/>
      <c r="AD480" s="41"/>
    </row>
    <row r="481" spans="1:30" x14ac:dyDescent="0.25">
      <c r="A481" s="13">
        <v>2025</v>
      </c>
      <c r="B481" s="14" t="s">
        <v>1237</v>
      </c>
      <c r="C481" s="14" t="s">
        <v>1391</v>
      </c>
      <c r="D481" s="14" t="s">
        <v>1392</v>
      </c>
      <c r="E481" s="14" t="s">
        <v>1240</v>
      </c>
      <c r="F481" s="14" t="str">
        <f>TEXT(Table1[[#This Row],[Workshop Date]], "mmmm")</f>
        <v>July</v>
      </c>
      <c r="G481" s="16">
        <v>45862</v>
      </c>
      <c r="H481" s="4" t="s">
        <v>29</v>
      </c>
      <c r="I481" s="14" t="s">
        <v>48</v>
      </c>
      <c r="J481" s="14" t="s">
        <v>211</v>
      </c>
      <c r="K481" s="14" t="s">
        <v>1246</v>
      </c>
      <c r="L481" s="14" t="s">
        <v>229</v>
      </c>
      <c r="M481" s="14" t="s">
        <v>33</v>
      </c>
      <c r="N481" s="14" t="s">
        <v>1393</v>
      </c>
      <c r="O481" s="14" t="s">
        <v>1394</v>
      </c>
      <c r="P481" s="14">
        <v>2</v>
      </c>
      <c r="Q481" s="14">
        <v>25</v>
      </c>
      <c r="R481" s="14" t="s">
        <v>1261</v>
      </c>
      <c r="S481" s="14" t="s">
        <v>1278</v>
      </c>
      <c r="T481" s="14" t="s">
        <v>38</v>
      </c>
      <c r="U481" s="14">
        <v>0</v>
      </c>
      <c r="V481" s="14" t="s">
        <v>1395</v>
      </c>
      <c r="W481" s="14" t="s">
        <v>1246</v>
      </c>
      <c r="X481" s="14" t="s">
        <v>1246</v>
      </c>
      <c r="Y481" s="14" t="s">
        <v>41</v>
      </c>
      <c r="Z481" s="50"/>
      <c r="AA481" s="50"/>
      <c r="AB481" s="41"/>
      <c r="AC481" s="41"/>
      <c r="AD481" s="41"/>
    </row>
    <row r="482" spans="1:30" x14ac:dyDescent="0.25">
      <c r="A482" s="13">
        <v>2025</v>
      </c>
      <c r="B482" s="14" t="s">
        <v>1237</v>
      </c>
      <c r="C482" s="14" t="s">
        <v>1391</v>
      </c>
      <c r="D482" s="14" t="s">
        <v>1392</v>
      </c>
      <c r="E482" s="14" t="s">
        <v>1240</v>
      </c>
      <c r="F482" s="14" t="str">
        <f>TEXT(Table1[[#This Row],[Workshop Date]], "mmmm")</f>
        <v>July</v>
      </c>
      <c r="G482" s="16">
        <v>45862</v>
      </c>
      <c r="H482" s="4" t="s">
        <v>29</v>
      </c>
      <c r="I482" s="14" t="s">
        <v>48</v>
      </c>
      <c r="J482" s="14" t="s">
        <v>103</v>
      </c>
      <c r="K482" s="14" t="s">
        <v>1246</v>
      </c>
      <c r="L482" s="14" t="s">
        <v>506</v>
      </c>
      <c r="M482" s="14" t="s">
        <v>33</v>
      </c>
      <c r="N482" s="14" t="s">
        <v>1393</v>
      </c>
      <c r="O482" s="14" t="s">
        <v>1394</v>
      </c>
      <c r="P482" s="14">
        <v>2</v>
      </c>
      <c r="Q482" s="14">
        <v>25</v>
      </c>
      <c r="R482" s="14" t="s">
        <v>1261</v>
      </c>
      <c r="S482" s="14" t="s">
        <v>1278</v>
      </c>
      <c r="T482" s="14" t="s">
        <v>38</v>
      </c>
      <c r="U482" s="14">
        <v>0</v>
      </c>
      <c r="V482" s="14" t="s">
        <v>1395</v>
      </c>
      <c r="W482" s="14" t="s">
        <v>1246</v>
      </c>
      <c r="X482" s="14" t="s">
        <v>1246</v>
      </c>
      <c r="Y482" s="14" t="s">
        <v>41</v>
      </c>
      <c r="Z482" s="50"/>
      <c r="AA482" s="50"/>
      <c r="AB482" s="41"/>
      <c r="AC482" s="41"/>
      <c r="AD482" s="41"/>
    </row>
    <row r="483" spans="1:30" x14ac:dyDescent="0.25">
      <c r="A483" s="13">
        <v>2025</v>
      </c>
      <c r="B483" s="14" t="s">
        <v>1237</v>
      </c>
      <c r="C483" s="14" t="s">
        <v>1391</v>
      </c>
      <c r="D483" s="14" t="s">
        <v>1392</v>
      </c>
      <c r="E483" s="14" t="s">
        <v>1240</v>
      </c>
      <c r="F483" s="14" t="str">
        <f>TEXT(Table1[[#This Row],[Workshop Date]], "mmmm")</f>
        <v>July</v>
      </c>
      <c r="G483" s="16">
        <v>45862</v>
      </c>
      <c r="H483" s="4" t="s">
        <v>29</v>
      </c>
      <c r="I483" s="14" t="s">
        <v>48</v>
      </c>
      <c r="J483" s="14" t="s">
        <v>236</v>
      </c>
      <c r="K483" s="14" t="s">
        <v>1246</v>
      </c>
      <c r="L483" s="14" t="s">
        <v>321</v>
      </c>
      <c r="M483" s="14" t="s">
        <v>33</v>
      </c>
      <c r="N483" s="14" t="s">
        <v>1393</v>
      </c>
      <c r="O483" s="14" t="s">
        <v>1394</v>
      </c>
      <c r="P483" s="14">
        <v>2</v>
      </c>
      <c r="Q483" s="14">
        <v>25</v>
      </c>
      <c r="R483" s="14" t="s">
        <v>1261</v>
      </c>
      <c r="S483" s="14" t="s">
        <v>1278</v>
      </c>
      <c r="T483" s="14" t="s">
        <v>38</v>
      </c>
      <c r="U483" s="14">
        <v>0</v>
      </c>
      <c r="V483" s="14" t="s">
        <v>1395</v>
      </c>
      <c r="W483" s="14" t="s">
        <v>1246</v>
      </c>
      <c r="X483" s="14" t="s">
        <v>1246</v>
      </c>
      <c r="Y483" s="14" t="s">
        <v>41</v>
      </c>
      <c r="Z483" s="50"/>
      <c r="AA483" s="50"/>
      <c r="AB483" s="41"/>
      <c r="AC483" s="41"/>
      <c r="AD483" s="41"/>
    </row>
    <row r="484" spans="1:30" x14ac:dyDescent="0.25">
      <c r="A484" s="13">
        <v>2025</v>
      </c>
      <c r="B484" s="14" t="s">
        <v>1237</v>
      </c>
      <c r="C484" s="14" t="s">
        <v>1391</v>
      </c>
      <c r="D484" s="14" t="s">
        <v>1392</v>
      </c>
      <c r="E484" s="14" t="s">
        <v>1240</v>
      </c>
      <c r="F484" s="14" t="str">
        <f>TEXT(Table1[[#This Row],[Workshop Date]], "mmmm")</f>
        <v>July</v>
      </c>
      <c r="G484" s="16">
        <v>45862</v>
      </c>
      <c r="H484" s="4" t="s">
        <v>29</v>
      </c>
      <c r="I484" s="14" t="s">
        <v>48</v>
      </c>
      <c r="J484" s="14" t="s">
        <v>1396</v>
      </c>
      <c r="K484" s="14" t="s">
        <v>1246</v>
      </c>
      <c r="L484" s="14" t="s">
        <v>1397</v>
      </c>
      <c r="M484" s="14" t="s">
        <v>33</v>
      </c>
      <c r="N484" s="14" t="s">
        <v>1393</v>
      </c>
      <c r="O484" s="14" t="s">
        <v>1394</v>
      </c>
      <c r="P484" s="14">
        <v>2</v>
      </c>
      <c r="Q484" s="14">
        <v>25</v>
      </c>
      <c r="R484" s="14" t="s">
        <v>1261</v>
      </c>
      <c r="S484" s="14" t="s">
        <v>1278</v>
      </c>
      <c r="T484" s="14" t="s">
        <v>38</v>
      </c>
      <c r="U484" s="14">
        <v>0</v>
      </c>
      <c r="V484" s="14" t="s">
        <v>1395</v>
      </c>
      <c r="W484" s="14" t="s">
        <v>1246</v>
      </c>
      <c r="X484" s="14" t="s">
        <v>1246</v>
      </c>
      <c r="Y484" s="14" t="s">
        <v>41</v>
      </c>
      <c r="Z484" s="50"/>
      <c r="AA484" s="50"/>
      <c r="AB484" s="41"/>
      <c r="AC484" s="41"/>
      <c r="AD484" s="41"/>
    </row>
    <row r="485" spans="1:30" x14ac:dyDescent="0.25">
      <c r="A485" s="13">
        <v>2025</v>
      </c>
      <c r="B485" s="14" t="s">
        <v>1237</v>
      </c>
      <c r="C485" s="14" t="s">
        <v>1391</v>
      </c>
      <c r="D485" s="14" t="s">
        <v>1392</v>
      </c>
      <c r="E485" s="14" t="s">
        <v>1240</v>
      </c>
      <c r="F485" s="14" t="str">
        <f>TEXT(Table1[[#This Row],[Workshop Date]], "mmmm")</f>
        <v>July</v>
      </c>
      <c r="G485" s="16">
        <v>45862</v>
      </c>
      <c r="H485" s="4" t="s">
        <v>29</v>
      </c>
      <c r="I485" s="14" t="s">
        <v>48</v>
      </c>
      <c r="J485" s="14" t="s">
        <v>120</v>
      </c>
      <c r="K485" s="14" t="s">
        <v>1246</v>
      </c>
      <c r="L485" s="14" t="s">
        <v>1398</v>
      </c>
      <c r="M485" s="14" t="s">
        <v>33</v>
      </c>
      <c r="N485" s="14" t="s">
        <v>1393</v>
      </c>
      <c r="O485" s="14" t="s">
        <v>1394</v>
      </c>
      <c r="P485" s="14">
        <v>2</v>
      </c>
      <c r="Q485" s="14">
        <v>25</v>
      </c>
      <c r="R485" s="14" t="s">
        <v>1261</v>
      </c>
      <c r="S485" s="14" t="s">
        <v>1278</v>
      </c>
      <c r="T485" s="14" t="s">
        <v>38</v>
      </c>
      <c r="U485" s="14">
        <v>0</v>
      </c>
      <c r="V485" s="14" t="s">
        <v>1395</v>
      </c>
      <c r="W485" s="14" t="s">
        <v>1246</v>
      </c>
      <c r="X485" s="14" t="s">
        <v>1246</v>
      </c>
      <c r="Y485" s="14" t="s">
        <v>41</v>
      </c>
      <c r="Z485" s="50"/>
      <c r="AA485" s="50"/>
      <c r="AB485" s="41"/>
      <c r="AC485" s="41"/>
      <c r="AD485" s="41"/>
    </row>
    <row r="486" spans="1:30" x14ac:dyDescent="0.25">
      <c r="A486" s="13">
        <v>2025</v>
      </c>
      <c r="B486" s="14" t="s">
        <v>1237</v>
      </c>
      <c r="C486" s="14" t="s">
        <v>1399</v>
      </c>
      <c r="D486" s="14" t="s">
        <v>1257</v>
      </c>
      <c r="E486" s="14" t="s">
        <v>1257</v>
      </c>
      <c r="F486" s="14" t="str">
        <f>TEXT(Table1[[#This Row],[Workshop Date]], "mmmm")</f>
        <v>July</v>
      </c>
      <c r="G486" s="16">
        <v>45862</v>
      </c>
      <c r="H486" s="24" t="s">
        <v>442</v>
      </c>
      <c r="I486" s="14" t="s">
        <v>96</v>
      </c>
      <c r="J486" s="14" t="s">
        <v>31</v>
      </c>
      <c r="K486" s="14" t="s">
        <v>1400</v>
      </c>
      <c r="L486" s="14" t="s">
        <v>1246</v>
      </c>
      <c r="M486" s="14" t="s">
        <v>33</v>
      </c>
      <c r="N486" s="14" t="s">
        <v>1401</v>
      </c>
      <c r="O486" s="14" t="s">
        <v>1402</v>
      </c>
      <c r="P486" s="14">
        <v>16</v>
      </c>
      <c r="Q486" s="14">
        <v>32</v>
      </c>
      <c r="R486" s="14" t="s">
        <v>1261</v>
      </c>
      <c r="S486" s="14" t="s">
        <v>1403</v>
      </c>
      <c r="T486" s="14" t="s">
        <v>73</v>
      </c>
      <c r="U486" s="14">
        <v>12000</v>
      </c>
      <c r="V486" s="14" t="s">
        <v>1404</v>
      </c>
      <c r="W486" s="14" t="s">
        <v>1246</v>
      </c>
      <c r="X486" s="14" t="s">
        <v>1246</v>
      </c>
      <c r="Y486" s="14" t="s">
        <v>41</v>
      </c>
      <c r="Z486" s="50"/>
      <c r="AA486" s="50"/>
      <c r="AB486" s="41"/>
      <c r="AC486" s="41"/>
      <c r="AD486" s="41"/>
    </row>
    <row r="487" spans="1:30" x14ac:dyDescent="0.25">
      <c r="A487" s="13">
        <v>2025</v>
      </c>
      <c r="B487" s="14" t="s">
        <v>1237</v>
      </c>
      <c r="C487" s="14" t="s">
        <v>1405</v>
      </c>
      <c r="D487" s="14" t="s">
        <v>1392</v>
      </c>
      <c r="E487" s="14" t="s">
        <v>1240</v>
      </c>
      <c r="F487" s="14" t="str">
        <f>TEXT(Table1[[#This Row],[Workshop Date]], "mmmm")</f>
        <v>July</v>
      </c>
      <c r="G487" s="16">
        <v>45863</v>
      </c>
      <c r="H487" s="4" t="s">
        <v>29</v>
      </c>
      <c r="I487" s="14" t="s">
        <v>48</v>
      </c>
      <c r="J487" s="14" t="s">
        <v>120</v>
      </c>
      <c r="K487" s="14" t="s">
        <v>1246</v>
      </c>
      <c r="L487" s="14" t="s">
        <v>1398</v>
      </c>
      <c r="M487" s="14" t="s">
        <v>33</v>
      </c>
      <c r="N487" s="14" t="s">
        <v>1393</v>
      </c>
      <c r="O487" s="14" t="s">
        <v>1394</v>
      </c>
      <c r="P487" s="14">
        <v>2</v>
      </c>
      <c r="Q487" s="14">
        <v>5</v>
      </c>
      <c r="R487" s="14" t="s">
        <v>1261</v>
      </c>
      <c r="S487" s="14" t="s">
        <v>1278</v>
      </c>
      <c r="T487" s="14" t="s">
        <v>38</v>
      </c>
      <c r="U487" s="14">
        <v>0</v>
      </c>
      <c r="V487" s="14" t="s">
        <v>1395</v>
      </c>
      <c r="W487" s="14" t="s">
        <v>1246</v>
      </c>
      <c r="X487" s="14" t="s">
        <v>1246</v>
      </c>
      <c r="Y487" s="14" t="s">
        <v>41</v>
      </c>
      <c r="Z487" s="50"/>
      <c r="AA487" s="50"/>
      <c r="AB487" s="41"/>
      <c r="AC487" s="41"/>
      <c r="AD487" s="41"/>
    </row>
    <row r="488" spans="1:30" x14ac:dyDescent="0.25">
      <c r="A488" s="13">
        <v>2025</v>
      </c>
      <c r="B488" s="14" t="s">
        <v>1237</v>
      </c>
      <c r="C488" s="14" t="s">
        <v>1405</v>
      </c>
      <c r="D488" s="14" t="s">
        <v>1392</v>
      </c>
      <c r="E488" s="14" t="s">
        <v>1240</v>
      </c>
      <c r="F488" s="14" t="str">
        <f>TEXT(Table1[[#This Row],[Workshop Date]], "mmmm")</f>
        <v>July</v>
      </c>
      <c r="G488" s="16">
        <v>45863</v>
      </c>
      <c r="H488" s="4" t="s">
        <v>29</v>
      </c>
      <c r="I488" s="14" t="s">
        <v>48</v>
      </c>
      <c r="J488" s="14" t="s">
        <v>1396</v>
      </c>
      <c r="K488" s="14" t="s">
        <v>1246</v>
      </c>
      <c r="L488" s="14" t="s">
        <v>1397</v>
      </c>
      <c r="M488" s="14" t="s">
        <v>33</v>
      </c>
      <c r="N488" s="14" t="s">
        <v>1393</v>
      </c>
      <c r="O488" s="14" t="s">
        <v>1394</v>
      </c>
      <c r="P488" s="14">
        <v>2</v>
      </c>
      <c r="Q488" s="14">
        <v>5</v>
      </c>
      <c r="R488" s="14" t="s">
        <v>1261</v>
      </c>
      <c r="S488" s="14" t="s">
        <v>1278</v>
      </c>
      <c r="T488" s="14" t="s">
        <v>38</v>
      </c>
      <c r="U488" s="14">
        <v>0</v>
      </c>
      <c r="V488" s="14" t="s">
        <v>1395</v>
      </c>
      <c r="W488" s="14" t="s">
        <v>1246</v>
      </c>
      <c r="X488" s="14" t="s">
        <v>1246</v>
      </c>
      <c r="Y488" s="14" t="s">
        <v>41</v>
      </c>
      <c r="Z488" s="50"/>
      <c r="AA488" s="50"/>
      <c r="AB488" s="41"/>
      <c r="AC488" s="41"/>
      <c r="AD488" s="41"/>
    </row>
    <row r="489" spans="1:30" x14ac:dyDescent="0.25">
      <c r="A489" s="13">
        <v>2025</v>
      </c>
      <c r="B489" s="14" t="s">
        <v>1247</v>
      </c>
      <c r="C489" s="37" t="s">
        <v>1406</v>
      </c>
      <c r="D489" s="14" t="s">
        <v>1407</v>
      </c>
      <c r="E489" s="14" t="s">
        <v>1240</v>
      </c>
      <c r="F489" s="14" t="str">
        <f>TEXT(Table1[[#This Row],[Workshop Date]], "mmmm")</f>
        <v>July</v>
      </c>
      <c r="G489" s="16">
        <v>45863</v>
      </c>
      <c r="H489" s="4" t="s">
        <v>29</v>
      </c>
      <c r="I489" s="14" t="s">
        <v>96</v>
      </c>
      <c r="J489" s="14" t="s">
        <v>49</v>
      </c>
      <c r="K489" s="14" t="s">
        <v>1408</v>
      </c>
      <c r="L489" s="14" t="s">
        <v>1007</v>
      </c>
      <c r="M489" s="14" t="s">
        <v>33</v>
      </c>
      <c r="N489" s="37" t="s">
        <v>1318</v>
      </c>
      <c r="O489" s="14" t="s">
        <v>1319</v>
      </c>
      <c r="P489" s="14">
        <v>1</v>
      </c>
      <c r="Q489" s="14">
        <v>26</v>
      </c>
      <c r="R489" s="14" t="s">
        <v>1320</v>
      </c>
      <c r="S489" s="14" t="s">
        <v>1409</v>
      </c>
      <c r="T489" s="14" t="s">
        <v>73</v>
      </c>
      <c r="U489" s="14">
        <v>8000</v>
      </c>
      <c r="V489" s="14" t="s">
        <v>1321</v>
      </c>
      <c r="W489" s="14" t="s">
        <v>1246</v>
      </c>
      <c r="X489" s="14" t="s">
        <v>1246</v>
      </c>
      <c r="Y489" s="14" t="s">
        <v>41</v>
      </c>
      <c r="Z489" s="51">
        <v>500000</v>
      </c>
      <c r="AA489" s="50">
        <v>360</v>
      </c>
      <c r="AB489" s="41"/>
      <c r="AC489" s="41"/>
      <c r="AD489" s="41"/>
    </row>
    <row r="490" spans="1:30" x14ac:dyDescent="0.25">
      <c r="A490" s="13">
        <v>2025</v>
      </c>
      <c r="B490" s="14" t="s">
        <v>1247</v>
      </c>
      <c r="C490" s="14" t="s">
        <v>1410</v>
      </c>
      <c r="D490" s="14" t="s">
        <v>1411</v>
      </c>
      <c r="E490" s="14" t="s">
        <v>1240</v>
      </c>
      <c r="F490" s="14" t="str">
        <f>TEXT(Table1[[#This Row],[Workshop Date]], "mmmm")</f>
        <v>July</v>
      </c>
      <c r="G490" s="16">
        <v>45866</v>
      </c>
      <c r="H490" s="4" t="s">
        <v>29</v>
      </c>
      <c r="I490" s="14" t="s">
        <v>96</v>
      </c>
      <c r="J490" s="14" t="s">
        <v>49</v>
      </c>
      <c r="K490" s="14" t="s">
        <v>49</v>
      </c>
      <c r="L490" s="14" t="s">
        <v>1059</v>
      </c>
      <c r="M490" s="14" t="s">
        <v>33</v>
      </c>
      <c r="N490" s="14" t="s">
        <v>1412</v>
      </c>
      <c r="O490" s="14" t="s">
        <v>1413</v>
      </c>
      <c r="P490" s="14">
        <v>1</v>
      </c>
      <c r="Q490" s="14">
        <v>37</v>
      </c>
      <c r="R490" s="14" t="s">
        <v>1303</v>
      </c>
      <c r="S490" s="14" t="s">
        <v>1244</v>
      </c>
      <c r="T490" s="14" t="s">
        <v>38</v>
      </c>
      <c r="U490" s="14">
        <v>0</v>
      </c>
      <c r="V490" s="14">
        <v>197464</v>
      </c>
      <c r="W490" s="14" t="s">
        <v>1414</v>
      </c>
      <c r="X490" s="14" t="s">
        <v>1246</v>
      </c>
      <c r="Y490" s="14" t="s">
        <v>41</v>
      </c>
      <c r="Z490" s="51">
        <v>200000</v>
      </c>
      <c r="AA490" s="50">
        <v>110</v>
      </c>
      <c r="AB490" s="41">
        <f>AA490*8</f>
        <v>880</v>
      </c>
      <c r="AC490" s="41"/>
      <c r="AD490" s="41"/>
    </row>
    <row r="491" spans="1:30" x14ac:dyDescent="0.25">
      <c r="A491" s="13">
        <v>2025</v>
      </c>
      <c r="B491" s="14" t="s">
        <v>1247</v>
      </c>
      <c r="C491" s="14" t="s">
        <v>1415</v>
      </c>
      <c r="D491" s="14" t="s">
        <v>1411</v>
      </c>
      <c r="E491" s="14" t="s">
        <v>1240</v>
      </c>
      <c r="F491" s="14" t="str">
        <f>TEXT(Table1[[#This Row],[Workshop Date]], "mmmm")</f>
        <v>July</v>
      </c>
      <c r="G491" s="16">
        <v>45866</v>
      </c>
      <c r="H491" s="4" t="s">
        <v>29</v>
      </c>
      <c r="I491" s="14" t="s">
        <v>30</v>
      </c>
      <c r="J491" s="14" t="s">
        <v>49</v>
      </c>
      <c r="K491" s="14" t="s">
        <v>1416</v>
      </c>
      <c r="L491" s="14" t="s">
        <v>1059</v>
      </c>
      <c r="M491" s="14" t="s">
        <v>33</v>
      </c>
      <c r="N491" s="14" t="s">
        <v>1417</v>
      </c>
      <c r="O491" s="14" t="s">
        <v>1418</v>
      </c>
      <c r="P491" s="14">
        <v>1</v>
      </c>
      <c r="Q491" s="14">
        <v>1</v>
      </c>
      <c r="R491" s="14" t="s">
        <v>1303</v>
      </c>
      <c r="S491" s="14" t="s">
        <v>1244</v>
      </c>
      <c r="T491" s="14" t="s">
        <v>38</v>
      </c>
      <c r="U491" s="14">
        <v>0</v>
      </c>
      <c r="V491" s="14">
        <v>592888.31000000006</v>
      </c>
      <c r="W491" s="14" t="s">
        <v>1419</v>
      </c>
      <c r="X491" s="14" t="s">
        <v>1246</v>
      </c>
      <c r="Y491" s="14" t="s">
        <v>41</v>
      </c>
      <c r="Z491" s="51">
        <v>500000</v>
      </c>
      <c r="AA491" s="50">
        <v>280</v>
      </c>
      <c r="AB491" s="41">
        <f t="shared" ref="AB491:AB496" si="0">AA491*8</f>
        <v>2240</v>
      </c>
      <c r="AC491" s="41"/>
      <c r="AD491" s="41"/>
    </row>
    <row r="492" spans="1:30" x14ac:dyDescent="0.25">
      <c r="A492" s="13">
        <v>2025</v>
      </c>
      <c r="B492" s="14" t="s">
        <v>1247</v>
      </c>
      <c r="C492" s="14" t="s">
        <v>1420</v>
      </c>
      <c r="D492" s="14" t="s">
        <v>1421</v>
      </c>
      <c r="E492" s="14" t="s">
        <v>1240</v>
      </c>
      <c r="F492" s="14" t="str">
        <f>TEXT(Table1[[#This Row],[Workshop Date]], "mmmm")</f>
        <v>July</v>
      </c>
      <c r="G492" s="16">
        <v>45867</v>
      </c>
      <c r="H492" s="4" t="s">
        <v>29</v>
      </c>
      <c r="I492" s="14" t="s">
        <v>30</v>
      </c>
      <c r="J492" s="14" t="s">
        <v>49</v>
      </c>
      <c r="K492" s="14" t="s">
        <v>1416</v>
      </c>
      <c r="L492" s="14" t="s">
        <v>1422</v>
      </c>
      <c r="M492" s="14" t="s">
        <v>33</v>
      </c>
      <c r="N492" s="14" t="s">
        <v>1423</v>
      </c>
      <c r="O492" s="14" t="s">
        <v>1424</v>
      </c>
      <c r="P492" s="14">
        <v>1</v>
      </c>
      <c r="Q492" s="14">
        <v>1</v>
      </c>
      <c r="R492" s="14" t="s">
        <v>1425</v>
      </c>
      <c r="S492" s="14" t="s">
        <v>1244</v>
      </c>
      <c r="T492" s="14" t="s">
        <v>38</v>
      </c>
      <c r="U492" s="14">
        <v>0</v>
      </c>
      <c r="V492" s="14">
        <v>0</v>
      </c>
      <c r="W492" s="14" t="s">
        <v>207</v>
      </c>
      <c r="X492" s="14" t="s">
        <v>1246</v>
      </c>
      <c r="Y492" s="14" t="s">
        <v>207</v>
      </c>
      <c r="Z492" s="51" t="s">
        <v>1426</v>
      </c>
      <c r="AA492" s="50">
        <v>700</v>
      </c>
      <c r="AB492" s="41"/>
      <c r="AC492" s="41"/>
      <c r="AD492" s="41"/>
    </row>
    <row r="493" spans="1:30" x14ac:dyDescent="0.25">
      <c r="A493" s="13">
        <v>2025</v>
      </c>
      <c r="B493" s="14" t="s">
        <v>1247</v>
      </c>
      <c r="C493" s="14" t="s">
        <v>1427</v>
      </c>
      <c r="D493" s="14" t="s">
        <v>1421</v>
      </c>
      <c r="E493" s="14" t="s">
        <v>1240</v>
      </c>
      <c r="F493" s="14" t="str">
        <f>TEXT(Table1[[#This Row],[Workshop Date]], "mmmm")</f>
        <v>July</v>
      </c>
      <c r="G493" s="16">
        <v>45867</v>
      </c>
      <c r="H493" s="4" t="s">
        <v>29</v>
      </c>
      <c r="I493" s="14" t="s">
        <v>48</v>
      </c>
      <c r="J493" s="14" t="s">
        <v>49</v>
      </c>
      <c r="K493" s="14" t="s">
        <v>185</v>
      </c>
      <c r="L493" s="14" t="s">
        <v>185</v>
      </c>
      <c r="M493" s="14" t="s">
        <v>33</v>
      </c>
      <c r="N493" s="14" t="s">
        <v>1428</v>
      </c>
      <c r="O493" s="14" t="s">
        <v>1429</v>
      </c>
      <c r="P493" s="14">
        <v>1</v>
      </c>
      <c r="Q493" s="14">
        <v>4</v>
      </c>
      <c r="R493" s="14" t="s">
        <v>1425</v>
      </c>
      <c r="S493" s="14" t="s">
        <v>1244</v>
      </c>
      <c r="T493" s="14" t="s">
        <v>38</v>
      </c>
      <c r="U493" s="14">
        <v>0</v>
      </c>
      <c r="V493" s="14">
        <v>200000</v>
      </c>
      <c r="W493" s="14" t="s">
        <v>1430</v>
      </c>
      <c r="X493" s="14" t="s">
        <v>1246</v>
      </c>
      <c r="Y493" s="14" t="s">
        <v>41</v>
      </c>
      <c r="Z493" s="51">
        <v>200000</v>
      </c>
      <c r="AA493" s="50">
        <v>1200</v>
      </c>
      <c r="AB493" s="41"/>
      <c r="AC493" s="41"/>
      <c r="AD493" s="41"/>
    </row>
    <row r="494" spans="1:30" x14ac:dyDescent="0.25">
      <c r="A494" s="13">
        <v>2025</v>
      </c>
      <c r="B494" s="14" t="s">
        <v>1247</v>
      </c>
      <c r="C494" s="14" t="s">
        <v>1431</v>
      </c>
      <c r="D494" s="14" t="s">
        <v>1432</v>
      </c>
      <c r="E494" s="14" t="s">
        <v>1240</v>
      </c>
      <c r="F494" s="14" t="str">
        <f>TEXT(Table1[[#This Row],[Workshop Date]], "mmmm")</f>
        <v>July</v>
      </c>
      <c r="G494" s="16">
        <v>45868</v>
      </c>
      <c r="H494" s="4" t="s">
        <v>29</v>
      </c>
      <c r="I494" s="14" t="s">
        <v>96</v>
      </c>
      <c r="J494" s="14" t="s">
        <v>211</v>
      </c>
      <c r="K494" s="14" t="s">
        <v>1246</v>
      </c>
      <c r="L494" s="14" t="s">
        <v>1433</v>
      </c>
      <c r="M494" s="14" t="s">
        <v>33</v>
      </c>
      <c r="N494" s="14" t="s">
        <v>1434</v>
      </c>
      <c r="O494" s="14" t="s">
        <v>1435</v>
      </c>
      <c r="P494" s="14">
        <v>1</v>
      </c>
      <c r="Q494" s="14">
        <v>14</v>
      </c>
      <c r="R494" s="14" t="s">
        <v>1354</v>
      </c>
      <c r="S494" s="14" t="s">
        <v>1244</v>
      </c>
      <c r="T494" s="14" t="s">
        <v>38</v>
      </c>
      <c r="U494" s="14">
        <v>0</v>
      </c>
      <c r="V494" s="14">
        <v>183001</v>
      </c>
      <c r="W494" s="14" t="s">
        <v>1436</v>
      </c>
      <c r="X494" s="14" t="s">
        <v>1246</v>
      </c>
      <c r="Y494" s="14" t="s">
        <v>41</v>
      </c>
      <c r="Z494" s="51">
        <v>200000</v>
      </c>
      <c r="AA494" s="50">
        <v>20</v>
      </c>
      <c r="AB494" s="41">
        <f t="shared" si="0"/>
        <v>160</v>
      </c>
      <c r="AC494" s="41"/>
      <c r="AD494" s="41"/>
    </row>
    <row r="495" spans="1:30" x14ac:dyDescent="0.25">
      <c r="A495" s="13">
        <v>2025</v>
      </c>
      <c r="B495" s="14" t="s">
        <v>1247</v>
      </c>
      <c r="C495" s="14" t="s">
        <v>1431</v>
      </c>
      <c r="D495" s="14" t="s">
        <v>1432</v>
      </c>
      <c r="E495" s="14" t="s">
        <v>1240</v>
      </c>
      <c r="F495" s="14" t="str">
        <f>TEXT(Table1[[#This Row],[Workshop Date]], "mmmm")</f>
        <v>July</v>
      </c>
      <c r="G495" s="16">
        <v>45868</v>
      </c>
      <c r="H495" s="4" t="s">
        <v>29</v>
      </c>
      <c r="I495" s="14" t="s">
        <v>48</v>
      </c>
      <c r="J495" s="14" t="s">
        <v>211</v>
      </c>
      <c r="K495" s="14" t="s">
        <v>1246</v>
      </c>
      <c r="L495" s="14" t="s">
        <v>1433</v>
      </c>
      <c r="M495" s="14" t="s">
        <v>33</v>
      </c>
      <c r="N495" s="14" t="s">
        <v>1434</v>
      </c>
      <c r="O495" s="14" t="s">
        <v>1435</v>
      </c>
      <c r="P495" s="14">
        <v>1</v>
      </c>
      <c r="Q495" s="14">
        <v>14</v>
      </c>
      <c r="R495" s="14" t="s">
        <v>1354</v>
      </c>
      <c r="S495" s="14" t="s">
        <v>1244</v>
      </c>
      <c r="T495" s="14" t="s">
        <v>38</v>
      </c>
      <c r="U495" s="14">
        <v>0</v>
      </c>
      <c r="V495" s="14">
        <v>183001</v>
      </c>
      <c r="W495" s="14" t="s">
        <v>1436</v>
      </c>
      <c r="X495" s="14" t="s">
        <v>1246</v>
      </c>
      <c r="Y495" s="14" t="s">
        <v>41</v>
      </c>
      <c r="Z495" s="51">
        <v>200000</v>
      </c>
      <c r="AA495" s="50">
        <v>20</v>
      </c>
      <c r="AB495" s="41">
        <f t="shared" si="0"/>
        <v>160</v>
      </c>
      <c r="AC495" s="41"/>
      <c r="AD495" s="41"/>
    </row>
    <row r="496" spans="1:30" x14ac:dyDescent="0.25">
      <c r="A496" s="13">
        <v>2025</v>
      </c>
      <c r="B496" s="14" t="s">
        <v>1247</v>
      </c>
      <c r="C496" s="14" t="s">
        <v>1437</v>
      </c>
      <c r="D496" s="14" t="s">
        <v>1438</v>
      </c>
      <c r="E496" s="14" t="s">
        <v>1265</v>
      </c>
      <c r="F496" s="14" t="str">
        <f>TEXT(Table1[[#This Row],[Workshop Date]], "mmmm")</f>
        <v>July</v>
      </c>
      <c r="G496" s="16">
        <v>45869</v>
      </c>
      <c r="H496" s="4" t="s">
        <v>29</v>
      </c>
      <c r="I496" s="14" t="s">
        <v>96</v>
      </c>
      <c r="J496" s="14" t="s">
        <v>49</v>
      </c>
      <c r="K496" s="14" t="s">
        <v>1246</v>
      </c>
      <c r="L496" s="14" t="s">
        <v>1439</v>
      </c>
      <c r="M496" s="14" t="s">
        <v>33</v>
      </c>
      <c r="N496" s="14" t="s">
        <v>1440</v>
      </c>
      <c r="O496" s="14" t="s">
        <v>1441</v>
      </c>
      <c r="P496" s="14">
        <v>1</v>
      </c>
      <c r="Q496" s="14">
        <v>40</v>
      </c>
      <c r="R496" s="14" t="s">
        <v>1442</v>
      </c>
      <c r="S496" s="14" t="s">
        <v>1443</v>
      </c>
      <c r="T496" s="14" t="s">
        <v>73</v>
      </c>
      <c r="U496" s="14">
        <v>10000</v>
      </c>
      <c r="V496" s="14">
        <v>754913.64</v>
      </c>
      <c r="W496" s="14" t="s">
        <v>1444</v>
      </c>
      <c r="X496" s="14" t="s">
        <v>1246</v>
      </c>
      <c r="Y496" s="14" t="s">
        <v>41</v>
      </c>
      <c r="Z496" s="51">
        <v>630000</v>
      </c>
      <c r="AA496" s="50">
        <v>90</v>
      </c>
      <c r="AB496" s="41">
        <f t="shared" si="0"/>
        <v>720</v>
      </c>
      <c r="AC496" s="41"/>
      <c r="AD496" s="41"/>
    </row>
    <row r="497" spans="1:30" x14ac:dyDescent="0.25">
      <c r="A497" s="13">
        <v>2025</v>
      </c>
      <c r="B497" s="14" t="s">
        <v>1237</v>
      </c>
      <c r="C497" s="14" t="s">
        <v>1445</v>
      </c>
      <c r="D497" s="14" t="s">
        <v>1257</v>
      </c>
      <c r="E497" s="14" t="s">
        <v>1257</v>
      </c>
      <c r="F497" s="14" t="str">
        <f>TEXT(Table1[[#This Row],[Workshop Date]], "mmmm")</f>
        <v>August</v>
      </c>
      <c r="G497" s="16">
        <v>45871</v>
      </c>
      <c r="H497" s="4" t="s">
        <v>29</v>
      </c>
      <c r="I497" s="14" t="s">
        <v>96</v>
      </c>
      <c r="J497" s="14" t="s">
        <v>655</v>
      </c>
      <c r="K497" s="14" t="s">
        <v>1446</v>
      </c>
      <c r="L497" s="14" t="s">
        <v>1422</v>
      </c>
      <c r="M497" s="14" t="s">
        <v>33</v>
      </c>
      <c r="N497" s="14" t="s">
        <v>1447</v>
      </c>
      <c r="O497" s="14" t="s">
        <v>1448</v>
      </c>
      <c r="P497" s="14">
        <v>10</v>
      </c>
      <c r="Q497" s="14">
        <v>60</v>
      </c>
      <c r="R497" s="14" t="s">
        <v>1449</v>
      </c>
      <c r="S497" s="14" t="s">
        <v>1450</v>
      </c>
      <c r="T497" s="14" t="s">
        <v>73</v>
      </c>
      <c r="U497" s="14">
        <v>0</v>
      </c>
      <c r="V497" s="14">
        <v>2118382.46</v>
      </c>
      <c r="W497" s="14" t="s">
        <v>1451</v>
      </c>
      <c r="X497" s="14" t="s">
        <v>1246</v>
      </c>
      <c r="Y497" s="14" t="s">
        <v>41</v>
      </c>
      <c r="Z497" s="51">
        <v>2500000</v>
      </c>
      <c r="AA497" s="40">
        <v>6750</v>
      </c>
      <c r="AB497" s="41"/>
      <c r="AC497" s="41"/>
      <c r="AD497" s="41"/>
    </row>
    <row r="498" spans="1:30" x14ac:dyDescent="0.25">
      <c r="A498" s="13">
        <v>2025</v>
      </c>
      <c r="B498" s="14" t="s">
        <v>1237</v>
      </c>
      <c r="C498" s="14" t="s">
        <v>1452</v>
      </c>
      <c r="D498" s="14" t="s">
        <v>1453</v>
      </c>
      <c r="E498" s="14" t="s">
        <v>1290</v>
      </c>
      <c r="F498" s="14" t="str">
        <f>TEXT(Table1[[#This Row],[Workshop Date]], "mmmm")</f>
        <v>August</v>
      </c>
      <c r="G498" s="16">
        <v>45872</v>
      </c>
      <c r="H498" s="24" t="s">
        <v>442</v>
      </c>
      <c r="I498" s="14" t="s">
        <v>96</v>
      </c>
      <c r="J498" s="14" t="s">
        <v>1246</v>
      </c>
      <c r="K498" s="14" t="s">
        <v>1377</v>
      </c>
      <c r="L498" s="14" t="s">
        <v>1246</v>
      </c>
      <c r="M498" s="14" t="s">
        <v>33</v>
      </c>
      <c r="N498" s="14" t="s">
        <v>1454</v>
      </c>
      <c r="O498" s="14" t="s">
        <v>1455</v>
      </c>
      <c r="P498" s="14">
        <v>1</v>
      </c>
      <c r="Q498" s="14">
        <v>35</v>
      </c>
      <c r="R498" s="14" t="s">
        <v>1456</v>
      </c>
      <c r="S498" s="14" t="s">
        <v>1278</v>
      </c>
      <c r="T498" s="14" t="s">
        <v>38</v>
      </c>
      <c r="U498" s="14">
        <v>0</v>
      </c>
      <c r="V498" s="14" t="s">
        <v>1457</v>
      </c>
      <c r="W498" s="14" t="s">
        <v>1246</v>
      </c>
      <c r="X498" s="14" t="s">
        <v>1246</v>
      </c>
      <c r="Y498" s="14" t="s">
        <v>41</v>
      </c>
      <c r="Z498" s="52">
        <v>400000</v>
      </c>
      <c r="AA498" s="40">
        <v>560</v>
      </c>
      <c r="AB498" s="41"/>
      <c r="AC498" s="41"/>
      <c r="AD498" s="41"/>
    </row>
    <row r="499" spans="1:30" x14ac:dyDescent="0.25">
      <c r="A499" s="13">
        <v>2025</v>
      </c>
      <c r="B499" s="14" t="s">
        <v>1237</v>
      </c>
      <c r="C499" s="14" t="s">
        <v>1458</v>
      </c>
      <c r="D499" s="14" t="s">
        <v>1459</v>
      </c>
      <c r="E499" s="14" t="s">
        <v>1460</v>
      </c>
      <c r="F499" s="14" t="str">
        <f>TEXT(Table1[[#This Row],[Workshop Date]], "mmmm")</f>
        <v>August</v>
      </c>
      <c r="G499" s="16">
        <v>45873</v>
      </c>
      <c r="H499" s="4" t="s">
        <v>29</v>
      </c>
      <c r="I499" s="14" t="s">
        <v>96</v>
      </c>
      <c r="J499" s="14" t="s">
        <v>1246</v>
      </c>
      <c r="K499" s="14" t="s">
        <v>1274</v>
      </c>
      <c r="L499" s="14" t="s">
        <v>1246</v>
      </c>
      <c r="M499" s="14" t="s">
        <v>33</v>
      </c>
      <c r="N499" s="14" t="s">
        <v>1461</v>
      </c>
      <c r="O499" s="14" t="s">
        <v>1462</v>
      </c>
      <c r="P499" s="14">
        <v>5</v>
      </c>
      <c r="Q499" s="14">
        <v>35</v>
      </c>
      <c r="R499" s="14" t="s">
        <v>1463</v>
      </c>
      <c r="S499" s="14" t="s">
        <v>1278</v>
      </c>
      <c r="T499" s="14" t="s">
        <v>38</v>
      </c>
      <c r="U499" s="14">
        <v>0</v>
      </c>
      <c r="V499" s="14" t="s">
        <v>1464</v>
      </c>
      <c r="W499" s="14" t="s">
        <v>1246</v>
      </c>
      <c r="X499" s="14" t="s">
        <v>1246</v>
      </c>
      <c r="Y499" s="14" t="s">
        <v>41</v>
      </c>
      <c r="Z499" s="50">
        <v>250000</v>
      </c>
      <c r="AA499" s="50">
        <v>480</v>
      </c>
      <c r="AB499" s="41"/>
      <c r="AC499" s="41"/>
      <c r="AD499" s="41"/>
    </row>
    <row r="500" spans="1:30" x14ac:dyDescent="0.25">
      <c r="A500" s="13">
        <v>2025</v>
      </c>
      <c r="B500" s="14" t="s">
        <v>1237</v>
      </c>
      <c r="C500" s="14" t="s">
        <v>1465</v>
      </c>
      <c r="D500" s="14" t="s">
        <v>1459</v>
      </c>
      <c r="E500" s="14" t="s">
        <v>1460</v>
      </c>
      <c r="F500" s="14" t="str">
        <f>TEXT(Table1[[#This Row],[Workshop Date]], "mmmm")</f>
        <v>August</v>
      </c>
      <c r="G500" s="16">
        <v>45874</v>
      </c>
      <c r="H500" s="4" t="s">
        <v>29</v>
      </c>
      <c r="I500" s="12" t="s">
        <v>40</v>
      </c>
      <c r="J500" s="14" t="s">
        <v>1246</v>
      </c>
      <c r="K500" s="12" t="s">
        <v>40</v>
      </c>
      <c r="L500" s="12" t="s">
        <v>1246</v>
      </c>
      <c r="M500" s="14" t="s">
        <v>33</v>
      </c>
      <c r="N500" s="14" t="s">
        <v>1466</v>
      </c>
      <c r="O500" s="14" t="s">
        <v>1467</v>
      </c>
      <c r="P500" s="14" t="s">
        <v>1246</v>
      </c>
      <c r="Q500" s="14">
        <v>15</v>
      </c>
      <c r="R500" s="14" t="s">
        <v>1463</v>
      </c>
      <c r="S500" s="14" t="s">
        <v>1278</v>
      </c>
      <c r="T500" s="14" t="s">
        <v>38</v>
      </c>
      <c r="U500" s="14">
        <v>0</v>
      </c>
      <c r="V500" s="14" t="s">
        <v>1468</v>
      </c>
      <c r="W500" s="14" t="s">
        <v>1246</v>
      </c>
      <c r="X500" s="14" t="s">
        <v>1246</v>
      </c>
      <c r="Y500" s="14" t="s">
        <v>41</v>
      </c>
      <c r="Z500" s="53">
        <v>600000</v>
      </c>
      <c r="AA500" s="40">
        <v>520</v>
      </c>
      <c r="AB500" s="41"/>
      <c r="AC500" s="41"/>
      <c r="AD500" s="41"/>
    </row>
    <row r="501" spans="1:30" x14ac:dyDescent="0.25">
      <c r="A501" s="13">
        <v>2025</v>
      </c>
      <c r="B501" s="14" t="s">
        <v>1237</v>
      </c>
      <c r="C501" s="14" t="s">
        <v>1469</v>
      </c>
      <c r="D501" s="14" t="s">
        <v>1239</v>
      </c>
      <c r="E501" s="14" t="s">
        <v>1240</v>
      </c>
      <c r="F501" s="14" t="str">
        <f>TEXT(Table1[[#This Row],[Workshop Date]], "mmmm")</f>
        <v>August</v>
      </c>
      <c r="G501" s="16">
        <v>45876</v>
      </c>
      <c r="H501" s="4" t="s">
        <v>29</v>
      </c>
      <c r="I501" s="14" t="s">
        <v>48</v>
      </c>
      <c r="J501" s="14" t="s">
        <v>31</v>
      </c>
      <c r="K501" s="14" t="s">
        <v>1246</v>
      </c>
      <c r="L501" s="14" t="s">
        <v>144</v>
      </c>
      <c r="M501" s="14" t="s">
        <v>33</v>
      </c>
      <c r="N501" s="14" t="s">
        <v>1470</v>
      </c>
      <c r="O501" s="14" t="s">
        <v>1471</v>
      </c>
      <c r="P501" s="14">
        <v>1</v>
      </c>
      <c r="Q501" s="14">
        <v>10</v>
      </c>
      <c r="R501" s="14" t="s">
        <v>1243</v>
      </c>
      <c r="S501" s="14" t="s">
        <v>1244</v>
      </c>
      <c r="T501" s="14" t="s">
        <v>38</v>
      </c>
      <c r="U501" s="14">
        <v>0</v>
      </c>
      <c r="V501" s="14">
        <v>224488</v>
      </c>
      <c r="W501" s="14" t="s">
        <v>1472</v>
      </c>
      <c r="X501" s="14" t="s">
        <v>1246</v>
      </c>
      <c r="Y501" s="14" t="s">
        <v>41</v>
      </c>
      <c r="Z501" s="51">
        <v>250000</v>
      </c>
      <c r="AA501" s="40">
        <v>480</v>
      </c>
      <c r="AB501" s="41"/>
      <c r="AC501" s="41"/>
      <c r="AD501" s="41"/>
    </row>
    <row r="502" spans="1:30" x14ac:dyDescent="0.25">
      <c r="A502" s="13">
        <v>2025</v>
      </c>
      <c r="B502" s="14" t="s">
        <v>1237</v>
      </c>
      <c r="C502" s="14" t="s">
        <v>1473</v>
      </c>
      <c r="D502" s="14" t="s">
        <v>1239</v>
      </c>
      <c r="E502" s="14" t="s">
        <v>1240</v>
      </c>
      <c r="F502" s="14" t="str">
        <f>TEXT(Table1[[#This Row],[Workshop Date]], "mmmm")</f>
        <v>August</v>
      </c>
      <c r="G502" s="16">
        <v>45876</v>
      </c>
      <c r="H502" s="24" t="s">
        <v>442</v>
      </c>
      <c r="I502" s="14" t="s">
        <v>96</v>
      </c>
      <c r="J502" s="14" t="s">
        <v>49</v>
      </c>
      <c r="K502" s="14" t="s">
        <v>1246</v>
      </c>
      <c r="L502" s="14" t="s">
        <v>1422</v>
      </c>
      <c r="M502" s="14" t="s">
        <v>33</v>
      </c>
      <c r="N502" s="14" t="s">
        <v>1474</v>
      </c>
      <c r="O502" s="14" t="s">
        <v>1475</v>
      </c>
      <c r="P502" s="14">
        <v>10</v>
      </c>
      <c r="Q502" s="14">
        <v>20</v>
      </c>
      <c r="R502" s="14" t="s">
        <v>1243</v>
      </c>
      <c r="S502" s="14" t="s">
        <v>1244</v>
      </c>
      <c r="T502" s="14" t="s">
        <v>38</v>
      </c>
      <c r="U502" s="14">
        <v>0</v>
      </c>
      <c r="V502" s="14">
        <v>0</v>
      </c>
      <c r="W502" s="14" t="s">
        <v>1422</v>
      </c>
      <c r="X502" s="14" t="s">
        <v>1246</v>
      </c>
      <c r="Y502" s="14" t="s">
        <v>207</v>
      </c>
      <c r="Z502" s="51" t="s">
        <v>1476</v>
      </c>
      <c r="AA502" s="40"/>
      <c r="AB502" s="41"/>
      <c r="AC502" s="41"/>
      <c r="AD502" s="41"/>
    </row>
    <row r="503" spans="1:30" x14ac:dyDescent="0.25">
      <c r="A503" s="13">
        <v>2025</v>
      </c>
      <c r="B503" s="14" t="s">
        <v>1247</v>
      </c>
      <c r="C503" s="14" t="s">
        <v>1477</v>
      </c>
      <c r="D503" s="14" t="s">
        <v>1317</v>
      </c>
      <c r="E503" s="14" t="s">
        <v>1240</v>
      </c>
      <c r="F503" s="14" t="str">
        <f>TEXT(Table1[[#This Row],[Workshop Date]], "mmmm")</f>
        <v>August</v>
      </c>
      <c r="G503" s="16">
        <v>45880</v>
      </c>
      <c r="H503" s="4" t="s">
        <v>29</v>
      </c>
      <c r="I503" s="14" t="s">
        <v>48</v>
      </c>
      <c r="J503" s="14" t="s">
        <v>49</v>
      </c>
      <c r="K503" s="14" t="s">
        <v>1246</v>
      </c>
      <c r="L503" s="14" t="s">
        <v>371</v>
      </c>
      <c r="M503" s="14" t="s">
        <v>33</v>
      </c>
      <c r="N503" s="14" t="s">
        <v>1318</v>
      </c>
      <c r="O503" s="14" t="s">
        <v>1319</v>
      </c>
      <c r="P503" s="14">
        <v>1</v>
      </c>
      <c r="Q503" s="14">
        <v>8</v>
      </c>
      <c r="R503" s="14" t="s">
        <v>1320</v>
      </c>
      <c r="S503" s="14" t="s">
        <v>1253</v>
      </c>
      <c r="T503" s="14" t="s">
        <v>38</v>
      </c>
      <c r="U503" s="14">
        <v>0</v>
      </c>
      <c r="V503" s="14">
        <v>196066.2</v>
      </c>
      <c r="W503" s="14" t="s">
        <v>1246</v>
      </c>
      <c r="X503" s="14" t="s">
        <v>1478</v>
      </c>
      <c r="Y503" s="14" t="s">
        <v>41</v>
      </c>
      <c r="Z503" s="50">
        <v>500000</v>
      </c>
      <c r="AA503" s="40">
        <v>360</v>
      </c>
      <c r="AB503" s="41"/>
      <c r="AC503" s="41"/>
      <c r="AD503" s="41"/>
    </row>
    <row r="504" spans="1:30" x14ac:dyDescent="0.25">
      <c r="A504" s="13">
        <v>2025</v>
      </c>
      <c r="B504" s="14" t="s">
        <v>1247</v>
      </c>
      <c r="C504" s="14" t="s">
        <v>1479</v>
      </c>
      <c r="D504" s="14" t="s">
        <v>1317</v>
      </c>
      <c r="E504" s="14" t="s">
        <v>1240</v>
      </c>
      <c r="F504" s="14" t="str">
        <f>TEXT(Table1[[#This Row],[Workshop Date]], "mmmm")</f>
        <v>August</v>
      </c>
      <c r="G504" s="16">
        <v>45880</v>
      </c>
      <c r="H504" s="24" t="s">
        <v>442</v>
      </c>
      <c r="I504" s="14" t="s">
        <v>201</v>
      </c>
      <c r="J504" s="3" t="s">
        <v>1099</v>
      </c>
      <c r="K504" s="14" t="s">
        <v>1246</v>
      </c>
      <c r="L504" s="14" t="s">
        <v>530</v>
      </c>
      <c r="M504" s="14" t="s">
        <v>33</v>
      </c>
      <c r="N504" s="14" t="s">
        <v>1480</v>
      </c>
      <c r="O504" s="14" t="s">
        <v>1481</v>
      </c>
      <c r="P504" s="14">
        <v>1</v>
      </c>
      <c r="Q504" s="14">
        <v>1</v>
      </c>
      <c r="R504" s="14" t="s">
        <v>1320</v>
      </c>
      <c r="S504" s="14" t="s">
        <v>1253</v>
      </c>
      <c r="T504" s="14" t="s">
        <v>38</v>
      </c>
      <c r="U504" s="14">
        <v>0</v>
      </c>
      <c r="V504" s="14">
        <v>282370</v>
      </c>
      <c r="W504" s="14" t="s">
        <v>1246</v>
      </c>
      <c r="X504" s="14" t="s">
        <v>1478</v>
      </c>
      <c r="Y504" s="14" t="s">
        <v>41</v>
      </c>
      <c r="Z504" s="50">
        <v>280000</v>
      </c>
      <c r="AA504" s="40">
        <v>360</v>
      </c>
      <c r="AB504" s="41"/>
      <c r="AC504" s="41"/>
      <c r="AD504" s="41"/>
    </row>
    <row r="505" spans="1:30" x14ac:dyDescent="0.25">
      <c r="A505" s="13">
        <v>2025</v>
      </c>
      <c r="B505" s="14" t="s">
        <v>1237</v>
      </c>
      <c r="C505" s="14" t="s">
        <v>1482</v>
      </c>
      <c r="D505" s="14" t="s">
        <v>1257</v>
      </c>
      <c r="E505" s="14" t="s">
        <v>1257</v>
      </c>
      <c r="F505" s="14" t="str">
        <f>TEXT(Table1[[#This Row],[Workshop Date]], "mmmm")</f>
        <v>August</v>
      </c>
      <c r="G505" s="16">
        <v>45882</v>
      </c>
      <c r="H505" s="4" t="s">
        <v>29</v>
      </c>
      <c r="I505" s="14" t="s">
        <v>96</v>
      </c>
      <c r="J505" s="14" t="s">
        <v>49</v>
      </c>
      <c r="K505" s="14" t="s">
        <v>1483</v>
      </c>
      <c r="L505" s="14" t="s">
        <v>57</v>
      </c>
      <c r="M505" s="14" t="s">
        <v>33</v>
      </c>
      <c r="N505" s="14" t="s">
        <v>1484</v>
      </c>
      <c r="O505" s="14" t="s">
        <v>1485</v>
      </c>
      <c r="P505" s="14" t="s">
        <v>1246</v>
      </c>
      <c r="Q505" s="14">
        <v>400</v>
      </c>
      <c r="R505" s="14" t="s">
        <v>1261</v>
      </c>
      <c r="S505" s="14" t="s">
        <v>1373</v>
      </c>
      <c r="T505" s="14" t="s">
        <v>73</v>
      </c>
      <c r="U505" s="14">
        <v>11000</v>
      </c>
      <c r="V505" s="14">
        <v>1540723.5</v>
      </c>
      <c r="W505" s="14" t="s">
        <v>1246</v>
      </c>
      <c r="X505" s="14" t="s">
        <v>1246</v>
      </c>
      <c r="Y505" s="14" t="s">
        <v>41</v>
      </c>
      <c r="Z505" s="50">
        <v>2000000</v>
      </c>
      <c r="AA505" s="40">
        <v>2000</v>
      </c>
      <c r="AB505" s="41"/>
      <c r="AC505" s="41"/>
      <c r="AD505" s="41"/>
    </row>
    <row r="506" spans="1:30" x14ac:dyDescent="0.25">
      <c r="A506" s="13">
        <v>2025</v>
      </c>
      <c r="B506" s="14" t="s">
        <v>1237</v>
      </c>
      <c r="C506" s="14" t="s">
        <v>1486</v>
      </c>
      <c r="D506" s="14" t="s">
        <v>1487</v>
      </c>
      <c r="E506" s="14" t="s">
        <v>1460</v>
      </c>
      <c r="F506" s="14" t="str">
        <f>TEXT(Table1[[#This Row],[Workshop Date]], "mmmm")</f>
        <v>August</v>
      </c>
      <c r="G506" s="16">
        <v>45891</v>
      </c>
      <c r="H506" s="4" t="s">
        <v>29</v>
      </c>
      <c r="I506" s="14" t="s">
        <v>48</v>
      </c>
      <c r="J506" s="14" t="s">
        <v>211</v>
      </c>
      <c r="K506" s="14" t="s">
        <v>1246</v>
      </c>
      <c r="L506" s="14" t="s">
        <v>229</v>
      </c>
      <c r="M506" s="14" t="s">
        <v>33</v>
      </c>
      <c r="N506" s="14" t="s">
        <v>1488</v>
      </c>
      <c r="O506" s="14" t="s">
        <v>1489</v>
      </c>
      <c r="P506" s="14" t="s">
        <v>1246</v>
      </c>
      <c r="Q506" s="14" t="s">
        <v>1246</v>
      </c>
      <c r="R506" s="14" t="s">
        <v>1463</v>
      </c>
      <c r="S506" s="14" t="s">
        <v>1278</v>
      </c>
      <c r="T506" s="14" t="s">
        <v>38</v>
      </c>
      <c r="U506" s="14">
        <v>0</v>
      </c>
      <c r="V506" s="45">
        <v>431795</v>
      </c>
      <c r="W506" s="14" t="s">
        <v>1246</v>
      </c>
      <c r="X506" s="14" t="s">
        <v>1246</v>
      </c>
      <c r="Y506" s="14" t="s">
        <v>41</v>
      </c>
      <c r="Z506" s="50"/>
      <c r="AA506" s="40"/>
      <c r="AB506" s="41"/>
      <c r="AC506" s="41"/>
      <c r="AD506" s="41"/>
    </row>
    <row r="507" spans="1:30" x14ac:dyDescent="0.25">
      <c r="A507" s="13">
        <v>2025</v>
      </c>
      <c r="B507" s="14" t="s">
        <v>1237</v>
      </c>
      <c r="C507" s="14" t="s">
        <v>1486</v>
      </c>
      <c r="D507" s="14" t="s">
        <v>1487</v>
      </c>
      <c r="E507" s="14" t="s">
        <v>1460</v>
      </c>
      <c r="F507" s="14" t="str">
        <f>TEXT(Table1[[#This Row],[Workshop Date]], "mmmm")</f>
        <v>August</v>
      </c>
      <c r="G507" s="16">
        <v>45891</v>
      </c>
      <c r="H507" s="4" t="s">
        <v>29</v>
      </c>
      <c r="I507" s="14" t="s">
        <v>48</v>
      </c>
      <c r="J507" s="14" t="s">
        <v>49</v>
      </c>
      <c r="K507" s="14" t="s">
        <v>1246</v>
      </c>
      <c r="L507" s="14" t="s">
        <v>1490</v>
      </c>
      <c r="M507" s="14" t="s">
        <v>33</v>
      </c>
      <c r="N507" s="14" t="s">
        <v>1488</v>
      </c>
      <c r="O507" s="14" t="s">
        <v>1489</v>
      </c>
      <c r="P507" s="14" t="s">
        <v>1246</v>
      </c>
      <c r="Q507" s="14" t="s">
        <v>1246</v>
      </c>
      <c r="R507" s="14" t="s">
        <v>1463</v>
      </c>
      <c r="S507" s="14" t="s">
        <v>1278</v>
      </c>
      <c r="T507" s="14" t="s">
        <v>38</v>
      </c>
      <c r="U507" s="14">
        <v>0</v>
      </c>
      <c r="V507" s="45">
        <v>431795</v>
      </c>
      <c r="W507" s="14" t="s">
        <v>1246</v>
      </c>
      <c r="X507" s="14" t="s">
        <v>1246</v>
      </c>
      <c r="Y507" s="14" t="s">
        <v>41</v>
      </c>
      <c r="Z507" s="50"/>
      <c r="AA507" s="40"/>
      <c r="AB507" s="41"/>
      <c r="AC507" s="41"/>
      <c r="AD507" s="41"/>
    </row>
    <row r="508" spans="1:30" x14ac:dyDescent="0.25">
      <c r="A508" s="13">
        <v>2025</v>
      </c>
      <c r="B508" s="14" t="s">
        <v>1237</v>
      </c>
      <c r="C508" s="14" t="s">
        <v>1486</v>
      </c>
      <c r="D508" s="14" t="s">
        <v>1487</v>
      </c>
      <c r="E508" s="14" t="s">
        <v>1460</v>
      </c>
      <c r="F508" s="14" t="str">
        <f>TEXT(Table1[[#This Row],[Workshop Date]], "mmmm")</f>
        <v>August</v>
      </c>
      <c r="G508" s="16">
        <v>45891</v>
      </c>
      <c r="H508" s="4" t="s">
        <v>29</v>
      </c>
      <c r="I508" s="14" t="s">
        <v>48</v>
      </c>
      <c r="J508" s="14" t="s">
        <v>103</v>
      </c>
      <c r="K508" s="14" t="s">
        <v>1246</v>
      </c>
      <c r="L508" s="14" t="s">
        <v>510</v>
      </c>
      <c r="M508" s="14" t="s">
        <v>33</v>
      </c>
      <c r="N508" s="14" t="s">
        <v>1488</v>
      </c>
      <c r="O508" s="14" t="s">
        <v>1489</v>
      </c>
      <c r="P508" s="14" t="s">
        <v>1246</v>
      </c>
      <c r="Q508" s="14" t="s">
        <v>1246</v>
      </c>
      <c r="R508" s="14" t="s">
        <v>1463</v>
      </c>
      <c r="S508" s="14" t="s">
        <v>1278</v>
      </c>
      <c r="T508" s="14" t="s">
        <v>38</v>
      </c>
      <c r="U508" s="14">
        <v>0</v>
      </c>
      <c r="V508" s="45">
        <v>431795</v>
      </c>
      <c r="W508" s="14" t="s">
        <v>1246</v>
      </c>
      <c r="X508" s="14" t="s">
        <v>1246</v>
      </c>
      <c r="Y508" s="14" t="s">
        <v>41</v>
      </c>
      <c r="Z508" s="50"/>
      <c r="AA508" s="40"/>
      <c r="AB508" s="41"/>
      <c r="AC508" s="41"/>
      <c r="AD508" s="41"/>
    </row>
    <row r="509" spans="1:30" x14ac:dyDescent="0.25">
      <c r="A509" s="13">
        <v>2025</v>
      </c>
      <c r="B509" s="14" t="s">
        <v>1237</v>
      </c>
      <c r="C509" s="14" t="s">
        <v>1486</v>
      </c>
      <c r="D509" s="14" t="s">
        <v>1487</v>
      </c>
      <c r="E509" s="14" t="s">
        <v>1460</v>
      </c>
      <c r="F509" s="14" t="str">
        <f>TEXT(Table1[[#This Row],[Workshop Date]], "mmmm")</f>
        <v>August</v>
      </c>
      <c r="G509" s="16">
        <v>45891</v>
      </c>
      <c r="H509" s="4" t="s">
        <v>29</v>
      </c>
      <c r="I509" s="14" t="s">
        <v>48</v>
      </c>
      <c r="J509" s="14" t="s">
        <v>236</v>
      </c>
      <c r="K509" s="14" t="s">
        <v>1246</v>
      </c>
      <c r="L509" s="14" t="s">
        <v>321</v>
      </c>
      <c r="M509" s="14" t="s">
        <v>33</v>
      </c>
      <c r="N509" s="14" t="s">
        <v>1488</v>
      </c>
      <c r="O509" s="14" t="s">
        <v>1489</v>
      </c>
      <c r="P509" s="14" t="s">
        <v>1246</v>
      </c>
      <c r="Q509" s="14" t="s">
        <v>1246</v>
      </c>
      <c r="R509" s="14" t="s">
        <v>1463</v>
      </c>
      <c r="S509" s="14" t="s">
        <v>1278</v>
      </c>
      <c r="T509" s="14" t="s">
        <v>38</v>
      </c>
      <c r="U509" s="14">
        <v>0</v>
      </c>
      <c r="V509" s="45">
        <v>431795</v>
      </c>
      <c r="W509" s="14" t="s">
        <v>1246</v>
      </c>
      <c r="X509" s="14" t="s">
        <v>1246</v>
      </c>
      <c r="Y509" s="14" t="s">
        <v>41</v>
      </c>
      <c r="Z509" s="50"/>
      <c r="AA509" s="40"/>
      <c r="AB509" s="41"/>
      <c r="AC509" s="41"/>
      <c r="AD509" s="41"/>
    </row>
    <row r="510" spans="1:30" x14ac:dyDescent="0.25">
      <c r="A510" s="13">
        <v>2025</v>
      </c>
      <c r="B510" s="14" t="s">
        <v>1237</v>
      </c>
      <c r="C510" s="14" t="s">
        <v>1491</v>
      </c>
      <c r="D510" s="14" t="s">
        <v>1492</v>
      </c>
      <c r="E510" s="14" t="s">
        <v>1240</v>
      </c>
      <c r="F510" s="14" t="str">
        <f>TEXT(Table1[[#This Row],[Workshop Date]], "mmmm")</f>
        <v>August</v>
      </c>
      <c r="G510" s="16">
        <v>45891</v>
      </c>
      <c r="H510" s="4" t="s">
        <v>29</v>
      </c>
      <c r="I510" s="14" t="s">
        <v>96</v>
      </c>
      <c r="J510" s="14" t="s">
        <v>211</v>
      </c>
      <c r="K510" s="14" t="s">
        <v>1246</v>
      </c>
      <c r="L510" s="14" t="s">
        <v>1422</v>
      </c>
      <c r="M510" s="14" t="s">
        <v>33</v>
      </c>
      <c r="N510" s="14" t="s">
        <v>1493</v>
      </c>
      <c r="O510" s="14" t="s">
        <v>1494</v>
      </c>
      <c r="P510" s="14">
        <v>10</v>
      </c>
      <c r="Q510" s="14">
        <v>24</v>
      </c>
      <c r="R510" s="14" t="s">
        <v>1243</v>
      </c>
      <c r="S510" s="14" t="s">
        <v>1244</v>
      </c>
      <c r="T510" s="14" t="s">
        <v>38</v>
      </c>
      <c r="U510" s="14">
        <v>0</v>
      </c>
      <c r="V510" s="14">
        <v>332299.21999999997</v>
      </c>
      <c r="W510" s="14" t="s">
        <v>1495</v>
      </c>
      <c r="X510" s="14" t="s">
        <v>1246</v>
      </c>
      <c r="Y510" s="14" t="s">
        <v>41</v>
      </c>
      <c r="Z510" s="51">
        <v>500000</v>
      </c>
      <c r="AA510" s="40">
        <v>1200</v>
      </c>
      <c r="AB510" s="41"/>
      <c r="AC510" s="41"/>
      <c r="AD510" s="41"/>
    </row>
    <row r="511" spans="1:30" x14ac:dyDescent="0.25">
      <c r="A511" s="13">
        <v>2025</v>
      </c>
      <c r="B511" s="14" t="s">
        <v>1237</v>
      </c>
      <c r="C511" s="14" t="s">
        <v>1496</v>
      </c>
      <c r="D511" s="14" t="s">
        <v>1497</v>
      </c>
      <c r="E511" s="14" t="s">
        <v>1460</v>
      </c>
      <c r="F511" s="14" t="str">
        <f>TEXT(Table1[[#This Row],[Workshop Date]], "mmmm")</f>
        <v>August</v>
      </c>
      <c r="G511" s="16">
        <v>45892</v>
      </c>
      <c r="H511" s="4" t="s">
        <v>29</v>
      </c>
      <c r="I511" s="14" t="s">
        <v>96</v>
      </c>
      <c r="J511" s="14"/>
      <c r="K511" s="14" t="s">
        <v>1498</v>
      </c>
      <c r="L511" s="14" t="s">
        <v>1246</v>
      </c>
      <c r="M511" s="14" t="s">
        <v>33</v>
      </c>
      <c r="N511" s="14" t="s">
        <v>1499</v>
      </c>
      <c r="O511" s="14" t="s">
        <v>1500</v>
      </c>
      <c r="P511" s="14" t="s">
        <v>1246</v>
      </c>
      <c r="Q511" s="14" t="s">
        <v>1246</v>
      </c>
      <c r="R511" s="14" t="s">
        <v>1501</v>
      </c>
      <c r="S511" s="14" t="s">
        <v>1278</v>
      </c>
      <c r="T511" s="14" t="s">
        <v>38</v>
      </c>
      <c r="U511" s="14">
        <v>0</v>
      </c>
      <c r="V511" s="14" t="s">
        <v>1502</v>
      </c>
      <c r="W511" s="14" t="s">
        <v>1246</v>
      </c>
      <c r="X511" s="14" t="s">
        <v>1246</v>
      </c>
      <c r="Y511" s="14" t="s">
        <v>41</v>
      </c>
      <c r="Z511" s="50">
        <v>300000</v>
      </c>
      <c r="AA511" s="40">
        <v>320</v>
      </c>
      <c r="AB511" s="41"/>
      <c r="AC511" s="41"/>
      <c r="AD511" s="41"/>
    </row>
    <row r="512" spans="1:30" x14ac:dyDescent="0.25">
      <c r="A512" s="13">
        <v>2025</v>
      </c>
      <c r="B512" s="14" t="s">
        <v>1247</v>
      </c>
      <c r="C512" s="14" t="s">
        <v>1503</v>
      </c>
      <c r="D512" s="14" t="s">
        <v>1504</v>
      </c>
      <c r="E512" s="14" t="s">
        <v>1505</v>
      </c>
      <c r="F512" s="14" t="str">
        <f>TEXT(Table1[[#This Row],[Workshop Date]], "mmmm")</f>
        <v>August</v>
      </c>
      <c r="G512" s="16">
        <v>45894</v>
      </c>
      <c r="H512" s="24" t="s">
        <v>442</v>
      </c>
      <c r="I512" s="14" t="s">
        <v>201</v>
      </c>
      <c r="J512" s="14" t="s">
        <v>57</v>
      </c>
      <c r="K512" s="14" t="s">
        <v>1246</v>
      </c>
      <c r="L512" s="14" t="s">
        <v>57</v>
      </c>
      <c r="M512" s="14" t="s">
        <v>33</v>
      </c>
      <c r="N512" s="14" t="s">
        <v>1506</v>
      </c>
      <c r="O512" s="14" t="s">
        <v>1507</v>
      </c>
      <c r="P512" s="14">
        <v>2</v>
      </c>
      <c r="Q512" s="14">
        <v>4</v>
      </c>
      <c r="R512" s="14" t="s">
        <v>1312</v>
      </c>
      <c r="S512" s="14" t="s">
        <v>1278</v>
      </c>
      <c r="T512" s="14" t="s">
        <v>38</v>
      </c>
      <c r="U512" s="14">
        <v>0</v>
      </c>
      <c r="V512" s="14" t="s">
        <v>1246</v>
      </c>
      <c r="W512" s="14" t="s">
        <v>1246</v>
      </c>
      <c r="X512" s="14" t="s">
        <v>1246</v>
      </c>
      <c r="Y512" s="14" t="s">
        <v>207</v>
      </c>
      <c r="Z512" s="50"/>
      <c r="AA512" s="40"/>
      <c r="AB512" s="41"/>
      <c r="AC512" s="41"/>
      <c r="AD512" s="41"/>
    </row>
    <row r="513" spans="1:30" x14ac:dyDescent="0.25">
      <c r="A513" s="13">
        <v>2025</v>
      </c>
      <c r="B513" s="14" t="s">
        <v>1247</v>
      </c>
      <c r="C513" s="14" t="s">
        <v>1503</v>
      </c>
      <c r="D513" s="14" t="s">
        <v>1504</v>
      </c>
      <c r="E513" s="14" t="s">
        <v>1505</v>
      </c>
      <c r="F513" s="14" t="str">
        <f>TEXT(Table1[[#This Row],[Workshop Date]], "mmmm")</f>
        <v>August</v>
      </c>
      <c r="G513" s="16">
        <v>45894</v>
      </c>
      <c r="H513" s="24" t="s">
        <v>442</v>
      </c>
      <c r="I513" s="14" t="s">
        <v>201</v>
      </c>
      <c r="J513" s="14" t="s">
        <v>31</v>
      </c>
      <c r="K513" s="14" t="s">
        <v>1246</v>
      </c>
      <c r="L513" s="14" t="s">
        <v>144</v>
      </c>
      <c r="M513" s="14" t="s">
        <v>33</v>
      </c>
      <c r="N513" s="14" t="s">
        <v>1506</v>
      </c>
      <c r="O513" s="14" t="s">
        <v>1507</v>
      </c>
      <c r="P513" s="14">
        <v>2</v>
      </c>
      <c r="Q513" s="14">
        <v>4</v>
      </c>
      <c r="R513" s="14" t="s">
        <v>1312</v>
      </c>
      <c r="S513" s="14" t="s">
        <v>1278</v>
      </c>
      <c r="T513" s="14" t="s">
        <v>38</v>
      </c>
      <c r="U513" s="14">
        <v>0</v>
      </c>
      <c r="V513" s="14" t="s">
        <v>1246</v>
      </c>
      <c r="W513" s="14" t="s">
        <v>1246</v>
      </c>
      <c r="X513" s="14" t="s">
        <v>1246</v>
      </c>
      <c r="Y513" s="14" t="s">
        <v>207</v>
      </c>
      <c r="Z513" s="50"/>
      <c r="AA513" s="40"/>
      <c r="AB513" s="41"/>
      <c r="AC513" s="41"/>
      <c r="AD513" s="41"/>
    </row>
    <row r="514" spans="1:30" x14ac:dyDescent="0.25">
      <c r="A514" s="13">
        <v>2025</v>
      </c>
      <c r="B514" s="14" t="s">
        <v>1247</v>
      </c>
      <c r="C514" s="14" t="s">
        <v>1508</v>
      </c>
      <c r="D514" s="14" t="s">
        <v>1504</v>
      </c>
      <c r="E514" s="14" t="s">
        <v>1505</v>
      </c>
      <c r="F514" s="14" t="str">
        <f>TEXT(Table1[[#This Row],[Workshop Date]], "mmmm")</f>
        <v>August</v>
      </c>
      <c r="G514" s="16">
        <v>45894</v>
      </c>
      <c r="H514" s="24" t="s">
        <v>442</v>
      </c>
      <c r="I514" s="14" t="s">
        <v>201</v>
      </c>
      <c r="J514" s="14" t="s">
        <v>1246</v>
      </c>
      <c r="K514" s="14" t="s">
        <v>1246</v>
      </c>
      <c r="L514" s="14" t="s">
        <v>1246</v>
      </c>
      <c r="M514" s="14" t="s">
        <v>33</v>
      </c>
      <c r="N514" s="14" t="s">
        <v>1509</v>
      </c>
      <c r="O514" s="14" t="s">
        <v>1510</v>
      </c>
      <c r="P514" s="14" t="s">
        <v>1246</v>
      </c>
      <c r="Q514" s="14" t="s">
        <v>1246</v>
      </c>
      <c r="R514" s="14" t="s">
        <v>1312</v>
      </c>
      <c r="S514" s="14" t="s">
        <v>1278</v>
      </c>
      <c r="T514" s="14" t="s">
        <v>38</v>
      </c>
      <c r="U514" s="14">
        <v>0</v>
      </c>
      <c r="V514" s="14" t="s">
        <v>1246</v>
      </c>
      <c r="W514" s="14" t="s">
        <v>1246</v>
      </c>
      <c r="X514" s="14" t="s">
        <v>1246</v>
      </c>
      <c r="Y514" s="14" t="s">
        <v>207</v>
      </c>
      <c r="Z514" s="50"/>
      <c r="AA514" s="40"/>
      <c r="AB514" s="41"/>
      <c r="AC514" s="41"/>
      <c r="AD514" s="41"/>
    </row>
    <row r="515" spans="1:30" x14ac:dyDescent="0.25">
      <c r="A515" s="13">
        <v>2025</v>
      </c>
      <c r="B515" s="14" t="s">
        <v>1247</v>
      </c>
      <c r="C515" s="14" t="s">
        <v>1511</v>
      </c>
      <c r="D515" s="14" t="s">
        <v>1504</v>
      </c>
      <c r="E515" s="14" t="s">
        <v>1505</v>
      </c>
      <c r="F515" s="14" t="str">
        <f>TEXT(Table1[[#This Row],[Workshop Date]], "mmmm")</f>
        <v>August</v>
      </c>
      <c r="G515" s="16">
        <v>45894</v>
      </c>
      <c r="H515" s="24" t="s">
        <v>442</v>
      </c>
      <c r="I515" s="14" t="s">
        <v>201</v>
      </c>
      <c r="J515" s="14" t="s">
        <v>31</v>
      </c>
      <c r="K515" s="14" t="s">
        <v>1246</v>
      </c>
      <c r="L515" s="14" t="s">
        <v>144</v>
      </c>
      <c r="M515" s="14" t="s">
        <v>33</v>
      </c>
      <c r="N515" s="14" t="s">
        <v>1512</v>
      </c>
      <c r="O515" s="14" t="s">
        <v>1513</v>
      </c>
      <c r="P515" s="14">
        <v>1</v>
      </c>
      <c r="Q515" s="14">
        <v>1</v>
      </c>
      <c r="R515" s="14" t="s">
        <v>1312</v>
      </c>
      <c r="S515" s="14" t="s">
        <v>1278</v>
      </c>
      <c r="T515" s="14" t="s">
        <v>38</v>
      </c>
      <c r="U515" s="14">
        <v>0</v>
      </c>
      <c r="V515" s="14" t="s">
        <v>1246</v>
      </c>
      <c r="W515" s="14" t="s">
        <v>1246</v>
      </c>
      <c r="X515" s="14" t="s">
        <v>1246</v>
      </c>
      <c r="Y515" s="14" t="s">
        <v>207</v>
      </c>
      <c r="Z515" s="50"/>
      <c r="AA515" s="40"/>
      <c r="AB515" s="41"/>
      <c r="AC515" s="41"/>
      <c r="AD515" s="41"/>
    </row>
    <row r="516" spans="1:30" x14ac:dyDescent="0.25">
      <c r="A516" s="13">
        <v>2025</v>
      </c>
      <c r="B516" s="14" t="s">
        <v>1247</v>
      </c>
      <c r="C516" s="14" t="s">
        <v>1514</v>
      </c>
      <c r="D516" s="14" t="s">
        <v>1504</v>
      </c>
      <c r="E516" s="14" t="s">
        <v>1505</v>
      </c>
      <c r="F516" s="14" t="str">
        <f>TEXT(Table1[[#This Row],[Workshop Date]], "mmmm")</f>
        <v>August</v>
      </c>
      <c r="G516" s="16">
        <v>45894</v>
      </c>
      <c r="H516" s="24" t="s">
        <v>442</v>
      </c>
      <c r="I516" s="14" t="s">
        <v>201</v>
      </c>
      <c r="J516" s="14" t="s">
        <v>31</v>
      </c>
      <c r="K516" s="14" t="s">
        <v>1246</v>
      </c>
      <c r="L516" s="14" t="s">
        <v>144</v>
      </c>
      <c r="M516" s="14" t="s">
        <v>33</v>
      </c>
      <c r="N516" s="14" t="s">
        <v>1515</v>
      </c>
      <c r="O516" s="14" t="s">
        <v>1516</v>
      </c>
      <c r="P516" s="14">
        <v>1</v>
      </c>
      <c r="Q516" s="14">
        <v>1</v>
      </c>
      <c r="R516" s="14" t="s">
        <v>1312</v>
      </c>
      <c r="S516" s="14" t="s">
        <v>1278</v>
      </c>
      <c r="T516" s="14" t="s">
        <v>38</v>
      </c>
      <c r="U516" s="14">
        <v>0</v>
      </c>
      <c r="V516" s="14" t="s">
        <v>1246</v>
      </c>
      <c r="W516" s="14" t="s">
        <v>1246</v>
      </c>
      <c r="X516" s="14" t="s">
        <v>1246</v>
      </c>
      <c r="Y516" s="14" t="s">
        <v>207</v>
      </c>
      <c r="Z516" s="50"/>
      <c r="AA516" s="40"/>
      <c r="AB516" s="41"/>
      <c r="AC516" s="41"/>
      <c r="AD516" s="41"/>
    </row>
    <row r="517" spans="1:30" x14ac:dyDescent="0.25">
      <c r="A517" s="13">
        <v>2025</v>
      </c>
      <c r="B517" s="14" t="s">
        <v>1247</v>
      </c>
      <c r="C517" s="14" t="s">
        <v>1514</v>
      </c>
      <c r="D517" s="14" t="s">
        <v>1504</v>
      </c>
      <c r="E517" s="14" t="s">
        <v>1505</v>
      </c>
      <c r="F517" s="14" t="str">
        <f>TEXT(Table1[[#This Row],[Workshop Date]], "mmmm")</f>
        <v>August</v>
      </c>
      <c r="G517" s="16">
        <v>45894</v>
      </c>
      <c r="H517" s="24" t="s">
        <v>442</v>
      </c>
      <c r="I517" s="14" t="s">
        <v>201</v>
      </c>
      <c r="J517" s="14" t="s">
        <v>49</v>
      </c>
      <c r="K517" s="14" t="s">
        <v>1246</v>
      </c>
      <c r="L517" s="14" t="s">
        <v>1490</v>
      </c>
      <c r="M517" s="14" t="s">
        <v>33</v>
      </c>
      <c r="N517" s="14" t="s">
        <v>1515</v>
      </c>
      <c r="O517" s="14" t="s">
        <v>1516</v>
      </c>
      <c r="P517" s="14">
        <v>1</v>
      </c>
      <c r="Q517" s="14">
        <v>1</v>
      </c>
      <c r="R517" s="14" t="s">
        <v>1312</v>
      </c>
      <c r="S517" s="14" t="s">
        <v>1278</v>
      </c>
      <c r="T517" s="14" t="s">
        <v>38</v>
      </c>
      <c r="U517" s="14">
        <v>0</v>
      </c>
      <c r="V517" s="14" t="s">
        <v>1246</v>
      </c>
      <c r="W517" s="14" t="s">
        <v>1246</v>
      </c>
      <c r="X517" s="14" t="s">
        <v>1246</v>
      </c>
      <c r="Y517" s="14" t="s">
        <v>207</v>
      </c>
      <c r="Z517" s="50"/>
      <c r="AA517" s="40"/>
      <c r="AB517" s="41"/>
      <c r="AC517" s="41"/>
      <c r="AD517" s="41"/>
    </row>
    <row r="518" spans="1:30" x14ac:dyDescent="0.25">
      <c r="A518" s="13">
        <v>2025</v>
      </c>
      <c r="B518" s="14" t="s">
        <v>1247</v>
      </c>
      <c r="C518" s="14" t="s">
        <v>1514</v>
      </c>
      <c r="D518" s="14" t="s">
        <v>1504</v>
      </c>
      <c r="E518" s="14" t="s">
        <v>1505</v>
      </c>
      <c r="F518" s="14" t="str">
        <f>TEXT(Table1[[#This Row],[Workshop Date]], "mmmm")</f>
        <v>August</v>
      </c>
      <c r="G518" s="16">
        <v>45894</v>
      </c>
      <c r="H518" s="24" t="s">
        <v>442</v>
      </c>
      <c r="I518" s="14" t="s">
        <v>201</v>
      </c>
      <c r="J518" s="14" t="s">
        <v>103</v>
      </c>
      <c r="K518" s="14" t="s">
        <v>1246</v>
      </c>
      <c r="L518" s="14" t="s">
        <v>510</v>
      </c>
      <c r="M518" s="14" t="s">
        <v>33</v>
      </c>
      <c r="N518" s="14" t="s">
        <v>1515</v>
      </c>
      <c r="O518" s="14" t="s">
        <v>1516</v>
      </c>
      <c r="P518" s="14">
        <v>1</v>
      </c>
      <c r="Q518" s="14">
        <v>1</v>
      </c>
      <c r="R518" s="14" t="s">
        <v>1312</v>
      </c>
      <c r="S518" s="14" t="s">
        <v>1278</v>
      </c>
      <c r="T518" s="14" t="s">
        <v>38</v>
      </c>
      <c r="U518" s="14">
        <v>0</v>
      </c>
      <c r="V518" s="14" t="s">
        <v>1246</v>
      </c>
      <c r="W518" s="14" t="s">
        <v>1246</v>
      </c>
      <c r="X518" s="14" t="s">
        <v>1246</v>
      </c>
      <c r="Y518" s="14" t="s">
        <v>207</v>
      </c>
      <c r="Z518" s="50"/>
      <c r="AA518" s="40"/>
      <c r="AB518" s="41"/>
      <c r="AC518" s="41"/>
      <c r="AD518" s="41"/>
    </row>
    <row r="519" spans="1:30" x14ac:dyDescent="0.25">
      <c r="A519" s="13">
        <v>2025</v>
      </c>
      <c r="B519" s="14" t="s">
        <v>1247</v>
      </c>
      <c r="C519" s="14" t="s">
        <v>1517</v>
      </c>
      <c r="D519" s="14" t="s">
        <v>1504</v>
      </c>
      <c r="E519" s="14" t="s">
        <v>1505</v>
      </c>
      <c r="F519" s="14" t="str">
        <f>TEXT(Table1[[#This Row],[Workshop Date]], "mmmm")</f>
        <v>August</v>
      </c>
      <c r="G519" s="16">
        <v>45895</v>
      </c>
      <c r="H519" s="24" t="s">
        <v>442</v>
      </c>
      <c r="I519" s="14" t="s">
        <v>201</v>
      </c>
      <c r="J519" s="14" t="s">
        <v>31</v>
      </c>
      <c r="K519" s="14" t="s">
        <v>1246</v>
      </c>
      <c r="L519" s="14" t="s">
        <v>144</v>
      </c>
      <c r="M519" s="14" t="s">
        <v>33</v>
      </c>
      <c r="N519" s="14" t="s">
        <v>1518</v>
      </c>
      <c r="O519" s="14" t="s">
        <v>1519</v>
      </c>
      <c r="P519" s="14">
        <v>1</v>
      </c>
      <c r="Q519" s="14">
        <v>1</v>
      </c>
      <c r="R519" s="14" t="s">
        <v>1312</v>
      </c>
      <c r="S519" s="14" t="s">
        <v>1278</v>
      </c>
      <c r="T519" s="14" t="s">
        <v>38</v>
      </c>
      <c r="U519" s="14">
        <v>0</v>
      </c>
      <c r="V519" s="14" t="s">
        <v>1246</v>
      </c>
      <c r="W519" s="14" t="s">
        <v>1246</v>
      </c>
      <c r="X519" s="14" t="s">
        <v>1246</v>
      </c>
      <c r="Y519" s="14" t="s">
        <v>207</v>
      </c>
      <c r="Z519" s="50"/>
      <c r="AA519" s="40"/>
      <c r="AB519" s="41"/>
      <c r="AC519" s="41"/>
      <c r="AD519" s="41"/>
    </row>
    <row r="520" spans="1:30" x14ac:dyDescent="0.25">
      <c r="A520" s="13">
        <v>2025</v>
      </c>
      <c r="B520" s="14" t="s">
        <v>1247</v>
      </c>
      <c r="C520" s="14" t="s">
        <v>1517</v>
      </c>
      <c r="D520" s="14" t="s">
        <v>1504</v>
      </c>
      <c r="E520" s="14" t="s">
        <v>1505</v>
      </c>
      <c r="F520" s="14" t="str">
        <f>TEXT(Table1[[#This Row],[Workshop Date]], "mmmm")</f>
        <v>August</v>
      </c>
      <c r="G520" s="16">
        <v>45895</v>
      </c>
      <c r="H520" s="24" t="s">
        <v>442</v>
      </c>
      <c r="I520" s="14" t="s">
        <v>201</v>
      </c>
      <c r="J520" s="14" t="s">
        <v>103</v>
      </c>
      <c r="K520" s="14" t="s">
        <v>1246</v>
      </c>
      <c r="L520" s="14" t="s">
        <v>510</v>
      </c>
      <c r="M520" s="14" t="s">
        <v>33</v>
      </c>
      <c r="N520" s="14" t="s">
        <v>1518</v>
      </c>
      <c r="O520" s="14" t="s">
        <v>1519</v>
      </c>
      <c r="P520" s="14">
        <v>1</v>
      </c>
      <c r="Q520" s="14">
        <v>1</v>
      </c>
      <c r="R520" s="14" t="s">
        <v>1312</v>
      </c>
      <c r="S520" s="14" t="s">
        <v>1278</v>
      </c>
      <c r="T520" s="14" t="s">
        <v>38</v>
      </c>
      <c r="U520" s="14">
        <v>0</v>
      </c>
      <c r="V520" s="14" t="s">
        <v>1246</v>
      </c>
      <c r="W520" s="14" t="s">
        <v>1246</v>
      </c>
      <c r="X520" s="14" t="s">
        <v>1246</v>
      </c>
      <c r="Y520" s="14" t="s">
        <v>207</v>
      </c>
      <c r="Z520" s="50"/>
      <c r="AA520" s="40"/>
      <c r="AB520" s="41"/>
      <c r="AC520" s="41"/>
      <c r="AD520" s="41"/>
    </row>
    <row r="521" spans="1:30" x14ac:dyDescent="0.25">
      <c r="A521" s="13">
        <v>2025</v>
      </c>
      <c r="B521" s="14" t="s">
        <v>1247</v>
      </c>
      <c r="C521" s="14" t="s">
        <v>1520</v>
      </c>
      <c r="D521" s="14" t="s">
        <v>1504</v>
      </c>
      <c r="E521" s="14" t="s">
        <v>1505</v>
      </c>
      <c r="F521" s="14" t="str">
        <f>TEXT(Table1[[#This Row],[Workshop Date]], "mmmm")</f>
        <v>August</v>
      </c>
      <c r="G521" s="16">
        <v>45895</v>
      </c>
      <c r="H521" s="24" t="s">
        <v>442</v>
      </c>
      <c r="I521" s="14" t="s">
        <v>201</v>
      </c>
      <c r="J521" s="14" t="s">
        <v>49</v>
      </c>
      <c r="K521" s="14" t="s">
        <v>1246</v>
      </c>
      <c r="L521" s="14" t="s">
        <v>116</v>
      </c>
      <c r="M521" s="14" t="s">
        <v>33</v>
      </c>
      <c r="N521" s="14" t="s">
        <v>1521</v>
      </c>
      <c r="O521" s="14" t="s">
        <v>1522</v>
      </c>
      <c r="P521" s="14">
        <v>1</v>
      </c>
      <c r="Q521" s="14">
        <v>1</v>
      </c>
      <c r="R521" s="14" t="s">
        <v>1312</v>
      </c>
      <c r="S521" s="14" t="s">
        <v>1278</v>
      </c>
      <c r="T521" s="14" t="s">
        <v>38</v>
      </c>
      <c r="U521" s="14">
        <v>0</v>
      </c>
      <c r="V521" s="14" t="s">
        <v>1246</v>
      </c>
      <c r="W521" s="14" t="s">
        <v>1246</v>
      </c>
      <c r="X521" s="14" t="s">
        <v>1246</v>
      </c>
      <c r="Y521" s="14" t="s">
        <v>207</v>
      </c>
      <c r="Z521" s="50"/>
      <c r="AA521" s="40"/>
      <c r="AB521" s="41"/>
      <c r="AC521" s="41"/>
      <c r="AD521" s="41"/>
    </row>
    <row r="522" spans="1:30" x14ac:dyDescent="0.25">
      <c r="A522" s="13">
        <v>2025</v>
      </c>
      <c r="B522" s="14" t="s">
        <v>1247</v>
      </c>
      <c r="C522" s="14" t="s">
        <v>1520</v>
      </c>
      <c r="D522" s="14" t="s">
        <v>1504</v>
      </c>
      <c r="E522" s="14" t="s">
        <v>1505</v>
      </c>
      <c r="F522" s="14" t="str">
        <f>TEXT(Table1[[#This Row],[Workshop Date]], "mmmm")</f>
        <v>August</v>
      </c>
      <c r="G522" s="16">
        <v>45895</v>
      </c>
      <c r="H522" s="24" t="s">
        <v>442</v>
      </c>
      <c r="I522" s="14" t="s">
        <v>201</v>
      </c>
      <c r="J522" s="14" t="s">
        <v>211</v>
      </c>
      <c r="K522" s="14" t="s">
        <v>1246</v>
      </c>
      <c r="L522" s="14" t="s">
        <v>1523</v>
      </c>
      <c r="M522" s="14" t="s">
        <v>33</v>
      </c>
      <c r="N522" s="14" t="s">
        <v>1521</v>
      </c>
      <c r="O522" s="14" t="s">
        <v>1522</v>
      </c>
      <c r="P522" s="14">
        <v>1</v>
      </c>
      <c r="Q522" s="14">
        <v>1</v>
      </c>
      <c r="R522" s="14" t="s">
        <v>1312</v>
      </c>
      <c r="S522" s="14" t="s">
        <v>1278</v>
      </c>
      <c r="T522" s="14" t="s">
        <v>38</v>
      </c>
      <c r="U522" s="14">
        <v>0</v>
      </c>
      <c r="V522" s="14" t="s">
        <v>1246</v>
      </c>
      <c r="W522" s="14" t="s">
        <v>1246</v>
      </c>
      <c r="X522" s="14" t="s">
        <v>1246</v>
      </c>
      <c r="Y522" s="14" t="s">
        <v>207</v>
      </c>
      <c r="Z522" s="50"/>
      <c r="AA522" s="40"/>
      <c r="AB522" s="41"/>
      <c r="AC522" s="41"/>
      <c r="AD522" s="41"/>
    </row>
    <row r="523" spans="1:30" x14ac:dyDescent="0.25">
      <c r="A523" s="13">
        <v>2025</v>
      </c>
      <c r="B523" s="14" t="s">
        <v>1247</v>
      </c>
      <c r="C523" s="14" t="s">
        <v>1520</v>
      </c>
      <c r="D523" s="14" t="s">
        <v>1504</v>
      </c>
      <c r="E523" s="14" t="s">
        <v>1505</v>
      </c>
      <c r="F523" s="14" t="str">
        <f>TEXT(Table1[[#This Row],[Workshop Date]], "mmmm")</f>
        <v>August</v>
      </c>
      <c r="G523" s="16">
        <v>45895</v>
      </c>
      <c r="H523" s="24" t="s">
        <v>442</v>
      </c>
      <c r="I523" s="14" t="s">
        <v>201</v>
      </c>
      <c r="J523" s="14" t="s">
        <v>103</v>
      </c>
      <c r="K523" s="14" t="s">
        <v>1246</v>
      </c>
      <c r="L523" s="14" t="s">
        <v>510</v>
      </c>
      <c r="M523" s="14" t="s">
        <v>33</v>
      </c>
      <c r="N523" s="14" t="s">
        <v>1521</v>
      </c>
      <c r="O523" s="14" t="s">
        <v>1522</v>
      </c>
      <c r="P523" s="14">
        <v>1</v>
      </c>
      <c r="Q523" s="14">
        <v>1</v>
      </c>
      <c r="R523" s="14" t="s">
        <v>1312</v>
      </c>
      <c r="S523" s="14" t="s">
        <v>1278</v>
      </c>
      <c r="T523" s="14" t="s">
        <v>38</v>
      </c>
      <c r="U523" s="14">
        <v>0</v>
      </c>
      <c r="V523" s="14" t="s">
        <v>1246</v>
      </c>
      <c r="W523" s="14" t="s">
        <v>1246</v>
      </c>
      <c r="X523" s="14" t="s">
        <v>1246</v>
      </c>
      <c r="Y523" s="14" t="s">
        <v>207</v>
      </c>
      <c r="Z523" s="50"/>
      <c r="AA523" s="40"/>
      <c r="AB523" s="41"/>
      <c r="AC523" s="41"/>
      <c r="AD523" s="41"/>
    </row>
    <row r="524" spans="1:30" x14ac:dyDescent="0.25">
      <c r="A524" s="13">
        <v>2025</v>
      </c>
      <c r="B524" s="14" t="s">
        <v>1247</v>
      </c>
      <c r="C524" s="14" t="s">
        <v>1524</v>
      </c>
      <c r="D524" s="14" t="s">
        <v>1504</v>
      </c>
      <c r="E524" s="14" t="s">
        <v>1505</v>
      </c>
      <c r="F524" s="14" t="str">
        <f>TEXT(Table1[[#This Row],[Workshop Date]], "mmmm")</f>
        <v>August</v>
      </c>
      <c r="G524" s="16">
        <v>45895</v>
      </c>
      <c r="H524" s="24" t="s">
        <v>442</v>
      </c>
      <c r="I524" s="14" t="s">
        <v>201</v>
      </c>
      <c r="J524" s="14" t="s">
        <v>49</v>
      </c>
      <c r="K524" s="14" t="s">
        <v>1246</v>
      </c>
      <c r="L524" s="14" t="s">
        <v>116</v>
      </c>
      <c r="M524" s="14" t="s">
        <v>33</v>
      </c>
      <c r="N524" s="14" t="s">
        <v>1525</v>
      </c>
      <c r="O524" s="14" t="s">
        <v>1526</v>
      </c>
      <c r="P524" s="14">
        <v>1</v>
      </c>
      <c r="Q524" s="14">
        <v>1</v>
      </c>
      <c r="R524" s="14" t="s">
        <v>1312</v>
      </c>
      <c r="S524" s="14" t="s">
        <v>1278</v>
      </c>
      <c r="T524" s="14" t="s">
        <v>38</v>
      </c>
      <c r="U524" s="14">
        <v>0</v>
      </c>
      <c r="V524" s="14" t="s">
        <v>1246</v>
      </c>
      <c r="W524" s="14" t="s">
        <v>1246</v>
      </c>
      <c r="X524" s="14" t="s">
        <v>1246</v>
      </c>
      <c r="Y524" s="14" t="s">
        <v>207</v>
      </c>
      <c r="Z524" s="50"/>
      <c r="AA524" s="40"/>
      <c r="AB524" s="41"/>
      <c r="AC524" s="41"/>
      <c r="AD524" s="41"/>
    </row>
    <row r="525" spans="1:30" x14ac:dyDescent="0.25">
      <c r="A525" s="13">
        <v>2025</v>
      </c>
      <c r="B525" s="14" t="s">
        <v>1247</v>
      </c>
      <c r="C525" s="14" t="s">
        <v>1524</v>
      </c>
      <c r="D525" s="14" t="s">
        <v>1504</v>
      </c>
      <c r="E525" s="14" t="s">
        <v>1505</v>
      </c>
      <c r="F525" s="14" t="str">
        <f>TEXT(Table1[[#This Row],[Workshop Date]], "mmmm")</f>
        <v>August</v>
      </c>
      <c r="G525" s="16">
        <v>45895</v>
      </c>
      <c r="H525" s="24" t="s">
        <v>442</v>
      </c>
      <c r="I525" s="14" t="s">
        <v>201</v>
      </c>
      <c r="J525" s="14" t="s">
        <v>438</v>
      </c>
      <c r="K525" s="14" t="s">
        <v>1246</v>
      </c>
      <c r="L525" s="14" t="s">
        <v>439</v>
      </c>
      <c r="M525" s="14" t="s">
        <v>33</v>
      </c>
      <c r="N525" s="14" t="s">
        <v>1525</v>
      </c>
      <c r="O525" s="14" t="s">
        <v>1526</v>
      </c>
      <c r="P525" s="14">
        <v>1</v>
      </c>
      <c r="Q525" s="14">
        <v>1</v>
      </c>
      <c r="R525" s="14" t="s">
        <v>1312</v>
      </c>
      <c r="S525" s="14" t="s">
        <v>1278</v>
      </c>
      <c r="T525" s="14" t="s">
        <v>38</v>
      </c>
      <c r="U525" s="14">
        <v>0</v>
      </c>
      <c r="V525" s="14" t="s">
        <v>1246</v>
      </c>
      <c r="W525" s="14" t="s">
        <v>1246</v>
      </c>
      <c r="X525" s="14" t="s">
        <v>1246</v>
      </c>
      <c r="Y525" s="14" t="s">
        <v>207</v>
      </c>
      <c r="Z525" s="50"/>
      <c r="AA525" s="40"/>
      <c r="AB525" s="41"/>
      <c r="AC525" s="41"/>
      <c r="AD525" s="41"/>
    </row>
    <row r="526" spans="1:30" x14ac:dyDescent="0.25">
      <c r="A526" s="13">
        <v>2025</v>
      </c>
      <c r="B526" s="14" t="s">
        <v>1247</v>
      </c>
      <c r="C526" s="14" t="s">
        <v>1527</v>
      </c>
      <c r="D526" s="14" t="s">
        <v>1504</v>
      </c>
      <c r="E526" s="14" t="s">
        <v>1505</v>
      </c>
      <c r="F526" s="14" t="str">
        <f>TEXT(Table1[[#This Row],[Workshop Date]], "mmmm")</f>
        <v>August</v>
      </c>
      <c r="G526" s="16">
        <v>45895</v>
      </c>
      <c r="H526" s="24" t="s">
        <v>442</v>
      </c>
      <c r="I526" s="14" t="s">
        <v>201</v>
      </c>
      <c r="J526" s="14" t="s">
        <v>49</v>
      </c>
      <c r="K526" s="14" t="s">
        <v>1246</v>
      </c>
      <c r="L526" s="14" t="s">
        <v>1007</v>
      </c>
      <c r="M526" s="14" t="s">
        <v>33</v>
      </c>
      <c r="N526" s="14" t="s">
        <v>1528</v>
      </c>
      <c r="O526" s="14" t="s">
        <v>1529</v>
      </c>
      <c r="P526" s="14">
        <v>1</v>
      </c>
      <c r="Q526" s="14">
        <v>1</v>
      </c>
      <c r="R526" s="14" t="s">
        <v>1312</v>
      </c>
      <c r="S526" s="14" t="s">
        <v>1278</v>
      </c>
      <c r="T526" s="14" t="s">
        <v>38</v>
      </c>
      <c r="U526" s="14">
        <v>0</v>
      </c>
      <c r="V526" s="14" t="s">
        <v>1246</v>
      </c>
      <c r="W526" s="14" t="s">
        <v>1246</v>
      </c>
      <c r="X526" s="14" t="s">
        <v>1246</v>
      </c>
      <c r="Y526" s="14" t="s">
        <v>207</v>
      </c>
      <c r="Z526" s="50"/>
      <c r="AA526" s="40"/>
      <c r="AB526" s="41"/>
      <c r="AC526" s="41"/>
      <c r="AD526" s="41"/>
    </row>
    <row r="527" spans="1:30" x14ac:dyDescent="0.25">
      <c r="A527" s="13">
        <v>2025</v>
      </c>
      <c r="B527" s="14" t="s">
        <v>1247</v>
      </c>
      <c r="C527" s="14" t="s">
        <v>1527</v>
      </c>
      <c r="D527" s="14" t="s">
        <v>1504</v>
      </c>
      <c r="E527" s="14" t="s">
        <v>1505</v>
      </c>
      <c r="F527" s="14" t="str">
        <f>TEXT(Table1[[#This Row],[Workshop Date]], "mmmm")</f>
        <v>August</v>
      </c>
      <c r="G527" s="16">
        <v>45895</v>
      </c>
      <c r="H527" s="24" t="s">
        <v>442</v>
      </c>
      <c r="I527" s="14" t="s">
        <v>201</v>
      </c>
      <c r="J527" s="14" t="s">
        <v>211</v>
      </c>
      <c r="K527" s="14" t="s">
        <v>1246</v>
      </c>
      <c r="L527" s="14" t="s">
        <v>229</v>
      </c>
      <c r="M527" s="14" t="s">
        <v>33</v>
      </c>
      <c r="N527" s="14" t="s">
        <v>1528</v>
      </c>
      <c r="O527" s="14" t="s">
        <v>1529</v>
      </c>
      <c r="P527" s="14">
        <v>1</v>
      </c>
      <c r="Q527" s="14">
        <v>1</v>
      </c>
      <c r="R527" s="14" t="s">
        <v>1312</v>
      </c>
      <c r="S527" s="14" t="s">
        <v>1278</v>
      </c>
      <c r="T527" s="14" t="s">
        <v>38</v>
      </c>
      <c r="U527" s="14">
        <v>0</v>
      </c>
      <c r="V527" s="14" t="s">
        <v>1246</v>
      </c>
      <c r="W527" s="14" t="s">
        <v>1246</v>
      </c>
      <c r="X527" s="14" t="s">
        <v>1246</v>
      </c>
      <c r="Y527" s="14" t="s">
        <v>207</v>
      </c>
      <c r="Z527" s="50"/>
      <c r="AA527" s="40"/>
      <c r="AB527" s="41"/>
      <c r="AC527" s="41"/>
      <c r="AD527" s="41"/>
    </row>
    <row r="528" spans="1:30" x14ac:dyDescent="0.25">
      <c r="A528" s="13">
        <v>2025</v>
      </c>
      <c r="B528" s="14" t="s">
        <v>1247</v>
      </c>
      <c r="C528" s="14" t="s">
        <v>1530</v>
      </c>
      <c r="D528" s="14" t="s">
        <v>1531</v>
      </c>
      <c r="E528" s="14" t="s">
        <v>1265</v>
      </c>
      <c r="F528" s="14" t="str">
        <f>TEXT(Table1[[#This Row],[Workshop Date]], "mmmm")</f>
        <v>August</v>
      </c>
      <c r="G528" s="16">
        <v>45896</v>
      </c>
      <c r="H528" s="4" t="s">
        <v>29</v>
      </c>
      <c r="I528" s="14" t="s">
        <v>96</v>
      </c>
      <c r="J528" s="14" t="s">
        <v>1246</v>
      </c>
      <c r="K528" s="14" t="s">
        <v>1532</v>
      </c>
      <c r="L528" s="14" t="s">
        <v>1422</v>
      </c>
      <c r="M528" s="14" t="s">
        <v>33</v>
      </c>
      <c r="N528" s="14" t="s">
        <v>1533</v>
      </c>
      <c r="O528" s="14" t="s">
        <v>1534</v>
      </c>
      <c r="P528" s="14">
        <v>1</v>
      </c>
      <c r="Q528" s="14">
        <v>500</v>
      </c>
      <c r="R528" s="14" t="s">
        <v>1287</v>
      </c>
      <c r="S528" s="14" t="s">
        <v>1535</v>
      </c>
      <c r="T528" s="14" t="s">
        <v>73</v>
      </c>
      <c r="U528" s="14">
        <v>10000</v>
      </c>
      <c r="V528" s="14">
        <v>1867019.75</v>
      </c>
      <c r="W528" s="14" t="s">
        <v>1246</v>
      </c>
      <c r="X528" s="14" t="s">
        <v>1246</v>
      </c>
      <c r="Y528" s="14" t="s">
        <v>41</v>
      </c>
      <c r="Z528" s="51">
        <v>1800000</v>
      </c>
      <c r="AA528" s="40">
        <v>2240</v>
      </c>
      <c r="AB528" s="41"/>
      <c r="AC528" s="41"/>
      <c r="AD528" s="41"/>
    </row>
    <row r="529" spans="1:30" x14ac:dyDescent="0.25">
      <c r="A529" s="13">
        <v>2025</v>
      </c>
      <c r="B529" s="14" t="s">
        <v>1237</v>
      </c>
      <c r="C529" s="14" t="s">
        <v>1536</v>
      </c>
      <c r="D529" s="14" t="s">
        <v>1257</v>
      </c>
      <c r="E529" s="14" t="s">
        <v>1257</v>
      </c>
      <c r="F529" s="14" t="str">
        <f>TEXT(Table1[[#This Row],[Workshop Date]], "mmmm")</f>
        <v>August</v>
      </c>
      <c r="G529" s="16">
        <v>45898</v>
      </c>
      <c r="H529" s="4" t="s">
        <v>29</v>
      </c>
      <c r="I529" s="14" t="s">
        <v>48</v>
      </c>
      <c r="J529" s="14" t="s">
        <v>57</v>
      </c>
      <c r="K529" s="14" t="s">
        <v>1246</v>
      </c>
      <c r="L529" s="14" t="s">
        <v>57</v>
      </c>
      <c r="M529" s="14" t="s">
        <v>33</v>
      </c>
      <c r="N529" s="14" t="s">
        <v>1484</v>
      </c>
      <c r="O529" s="14" t="s">
        <v>1485</v>
      </c>
      <c r="P529" s="14">
        <v>1</v>
      </c>
      <c r="Q529" s="14">
        <v>15</v>
      </c>
      <c r="R529" s="14" t="s">
        <v>1261</v>
      </c>
      <c r="S529" s="14" t="s">
        <v>1278</v>
      </c>
      <c r="T529" s="14" t="s">
        <v>38</v>
      </c>
      <c r="U529" s="14">
        <v>0</v>
      </c>
      <c r="V529" s="14" t="s">
        <v>1537</v>
      </c>
      <c r="W529" s="14" t="s">
        <v>1246</v>
      </c>
      <c r="X529" s="14" t="s">
        <v>1246</v>
      </c>
      <c r="Y529" s="14" t="s">
        <v>41</v>
      </c>
      <c r="Z529" s="50">
        <v>2000000</v>
      </c>
      <c r="AA529" s="40">
        <v>2000</v>
      </c>
      <c r="AB529" s="41"/>
      <c r="AC529" s="41"/>
      <c r="AD529" s="41"/>
    </row>
    <row r="530" spans="1:30" x14ac:dyDescent="0.25">
      <c r="A530" s="13">
        <v>2025</v>
      </c>
      <c r="B530" s="14" t="s">
        <v>1237</v>
      </c>
      <c r="C530" s="14" t="s">
        <v>1538</v>
      </c>
      <c r="D530" s="14" t="s">
        <v>1290</v>
      </c>
      <c r="E530" s="14" t="s">
        <v>1240</v>
      </c>
      <c r="F530" s="14" t="str">
        <f>TEXT(Table1[[#This Row],[Workshop Date]], "mmmm")</f>
        <v>August</v>
      </c>
      <c r="G530" s="16">
        <v>45899</v>
      </c>
      <c r="H530" s="4" t="s">
        <v>29</v>
      </c>
      <c r="I530" s="14" t="s">
        <v>96</v>
      </c>
      <c r="J530" s="14" t="s">
        <v>1246</v>
      </c>
      <c r="K530" s="14" t="s">
        <v>1539</v>
      </c>
      <c r="L530" s="14" t="s">
        <v>1422</v>
      </c>
      <c r="M530" s="14" t="s">
        <v>111</v>
      </c>
      <c r="N530" s="14" t="s">
        <v>1292</v>
      </c>
      <c r="O530" s="14" t="s">
        <v>1540</v>
      </c>
      <c r="P530" s="14">
        <v>1</v>
      </c>
      <c r="Q530" s="14">
        <v>200</v>
      </c>
      <c r="R530" s="14" t="s">
        <v>1501</v>
      </c>
      <c r="S530" s="14" t="s">
        <v>1541</v>
      </c>
      <c r="T530" s="14" t="s">
        <v>73</v>
      </c>
      <c r="U530" s="14">
        <v>4000</v>
      </c>
      <c r="V530" s="14">
        <v>474304.58</v>
      </c>
      <c r="W530" s="14" t="s">
        <v>1291</v>
      </c>
      <c r="X530" s="14" t="s">
        <v>1246</v>
      </c>
      <c r="Y530" s="14" t="s">
        <v>41</v>
      </c>
      <c r="Z530" s="51">
        <v>700000</v>
      </c>
      <c r="AA530" s="40">
        <v>640</v>
      </c>
      <c r="AB530" s="41"/>
      <c r="AC530" s="41"/>
      <c r="AD530" s="41"/>
    </row>
    <row r="531" spans="1:30" x14ac:dyDescent="0.25">
      <c r="A531" s="13">
        <v>2025</v>
      </c>
      <c r="B531" s="14" t="s">
        <v>1247</v>
      </c>
      <c r="C531" s="14" t="s">
        <v>1542</v>
      </c>
      <c r="D531" s="14" t="s">
        <v>1543</v>
      </c>
      <c r="E531" s="14" t="s">
        <v>1240</v>
      </c>
      <c r="F531" s="14" t="str">
        <f>TEXT(Table1[[#This Row],[Workshop Date]], "mmmm")</f>
        <v>September</v>
      </c>
      <c r="G531" s="16">
        <v>45909</v>
      </c>
      <c r="H531" s="4" t="s">
        <v>29</v>
      </c>
      <c r="I531" s="14" t="s">
        <v>96</v>
      </c>
      <c r="J531" s="14" t="s">
        <v>49</v>
      </c>
      <c r="K531" s="14" t="s">
        <v>1028</v>
      </c>
      <c r="L531" s="14" t="s">
        <v>1422</v>
      </c>
      <c r="M531" s="14" t="s">
        <v>33</v>
      </c>
      <c r="N531" s="14" t="s">
        <v>1544</v>
      </c>
      <c r="O531" s="14" t="s">
        <v>1545</v>
      </c>
      <c r="P531" s="14">
        <v>1</v>
      </c>
      <c r="Q531" s="14">
        <v>45</v>
      </c>
      <c r="R531" s="14" t="s">
        <v>388</v>
      </c>
      <c r="S531" s="14" t="s">
        <v>1541</v>
      </c>
      <c r="T531" s="14" t="s">
        <v>73</v>
      </c>
      <c r="U531" s="14">
        <v>10000</v>
      </c>
      <c r="V531" s="14">
        <v>634686</v>
      </c>
      <c r="W531" s="14" t="s">
        <v>1546</v>
      </c>
      <c r="X531" s="14" t="s">
        <v>1246</v>
      </c>
      <c r="Y531" s="14" t="s">
        <v>41</v>
      </c>
      <c r="Z531" s="39" t="s">
        <v>1547</v>
      </c>
      <c r="AA531" s="40">
        <v>650000</v>
      </c>
      <c r="AB531" s="40">
        <v>1360</v>
      </c>
      <c r="AC531" s="41"/>
      <c r="AD531" s="41"/>
    </row>
    <row r="532" spans="1:30" x14ac:dyDescent="0.25">
      <c r="A532" s="13">
        <v>2025</v>
      </c>
      <c r="B532" s="14" t="s">
        <v>1247</v>
      </c>
      <c r="C532" s="14" t="s">
        <v>1542</v>
      </c>
      <c r="D532" s="14" t="s">
        <v>1543</v>
      </c>
      <c r="E532" s="14" t="s">
        <v>1240</v>
      </c>
      <c r="F532" s="14" t="str">
        <f>TEXT(Table1[[#This Row],[Workshop Date]], "mmmm")</f>
        <v>September</v>
      </c>
      <c r="G532" s="16">
        <v>45909</v>
      </c>
      <c r="H532" s="24" t="s">
        <v>442</v>
      </c>
      <c r="I532" s="14" t="s">
        <v>201</v>
      </c>
      <c r="J532" s="14" t="s">
        <v>49</v>
      </c>
      <c r="K532" s="14" t="s">
        <v>1099</v>
      </c>
      <c r="L532" s="14" t="s">
        <v>1548</v>
      </c>
      <c r="M532" s="14" t="s">
        <v>33</v>
      </c>
      <c r="N532" s="14" t="s">
        <v>1544</v>
      </c>
      <c r="O532" s="14" t="s">
        <v>1545</v>
      </c>
      <c r="P532" s="14">
        <v>1</v>
      </c>
      <c r="Q532" s="14">
        <v>1</v>
      </c>
      <c r="R532" s="14" t="s">
        <v>388</v>
      </c>
      <c r="S532" s="14" t="s">
        <v>1244</v>
      </c>
      <c r="T532" s="14" t="s">
        <v>38</v>
      </c>
      <c r="U532" s="14">
        <v>0</v>
      </c>
      <c r="V532" s="14">
        <v>634686</v>
      </c>
      <c r="W532" s="14" t="s">
        <v>1546</v>
      </c>
      <c r="X532" s="14" t="s">
        <v>1246</v>
      </c>
      <c r="Y532" s="14" t="s">
        <v>41</v>
      </c>
      <c r="Z532" s="39" t="s">
        <v>1246</v>
      </c>
      <c r="AA532" s="40">
        <v>650000</v>
      </c>
      <c r="AB532" s="40">
        <v>1360</v>
      </c>
      <c r="AC532" s="41"/>
      <c r="AD532" s="41"/>
    </row>
    <row r="533" spans="1:30" x14ac:dyDescent="0.25">
      <c r="A533" s="13">
        <v>2025</v>
      </c>
      <c r="B533" s="14" t="s">
        <v>1237</v>
      </c>
      <c r="C533" s="14" t="s">
        <v>1549</v>
      </c>
      <c r="D533" s="14" t="s">
        <v>1550</v>
      </c>
      <c r="E533" s="14" t="s">
        <v>1460</v>
      </c>
      <c r="F533" s="14" t="str">
        <f>TEXT(Table1[[#This Row],[Workshop Date]], "mmmm")</f>
        <v>September</v>
      </c>
      <c r="G533" s="16">
        <v>45913</v>
      </c>
      <c r="H533" s="4" t="s">
        <v>29</v>
      </c>
      <c r="I533" s="14" t="s">
        <v>96</v>
      </c>
      <c r="J533" s="14" t="s">
        <v>103</v>
      </c>
      <c r="K533" s="14" t="s">
        <v>1551</v>
      </c>
      <c r="L533" s="14" t="s">
        <v>1422</v>
      </c>
      <c r="M533" s="14" t="s">
        <v>33</v>
      </c>
      <c r="N533" s="14" t="s">
        <v>1552</v>
      </c>
      <c r="O533" s="14" t="s">
        <v>1553</v>
      </c>
      <c r="P533" s="14">
        <v>1</v>
      </c>
      <c r="Q533" s="14">
        <v>35</v>
      </c>
      <c r="R533" s="14" t="s">
        <v>1501</v>
      </c>
      <c r="S533" s="14" t="s">
        <v>1554</v>
      </c>
      <c r="T533" s="14" t="s">
        <v>73</v>
      </c>
      <c r="U533" s="14">
        <v>12000</v>
      </c>
      <c r="V533" s="14">
        <v>414243.2</v>
      </c>
      <c r="W533" s="14" t="s">
        <v>1555</v>
      </c>
      <c r="X533" s="14" t="s">
        <v>1246</v>
      </c>
      <c r="Y533" s="14" t="s">
        <v>41</v>
      </c>
      <c r="Z533" s="39" t="s">
        <v>1556</v>
      </c>
      <c r="AA533" s="40">
        <v>450000</v>
      </c>
      <c r="AB533" s="40">
        <v>560</v>
      </c>
      <c r="AC533" s="41"/>
      <c r="AD533" s="41"/>
    </row>
    <row r="534" spans="1:30" x14ac:dyDescent="0.25">
      <c r="A534" s="13">
        <v>2025</v>
      </c>
      <c r="B534" s="14" t="s">
        <v>1247</v>
      </c>
      <c r="C534" s="14" t="s">
        <v>1557</v>
      </c>
      <c r="D534" s="14" t="s">
        <v>1558</v>
      </c>
      <c r="E534" s="14" t="s">
        <v>1273</v>
      </c>
      <c r="F534" s="14" t="str">
        <f>TEXT(Table1[[#This Row],[Workshop Date]], "mmmm")</f>
        <v>September</v>
      </c>
      <c r="G534" s="16">
        <v>45914</v>
      </c>
      <c r="H534" s="4" t="s">
        <v>29</v>
      </c>
      <c r="I534" s="14" t="s">
        <v>48</v>
      </c>
      <c r="J534" s="14" t="s">
        <v>57</v>
      </c>
      <c r="K534" s="14" t="s">
        <v>57</v>
      </c>
      <c r="L534" s="14" t="s">
        <v>1559</v>
      </c>
      <c r="M534" s="14" t="s">
        <v>33</v>
      </c>
      <c r="N534" s="14" t="s">
        <v>1560</v>
      </c>
      <c r="O534" s="14" t="s">
        <v>1561</v>
      </c>
      <c r="P534" s="14">
        <v>1</v>
      </c>
      <c r="Q534" s="14">
        <v>5</v>
      </c>
      <c r="R534" s="14" t="s">
        <v>1562</v>
      </c>
      <c r="S534" s="14" t="s">
        <v>1244</v>
      </c>
      <c r="T534" s="14" t="s">
        <v>38</v>
      </c>
      <c r="U534" s="14">
        <v>0</v>
      </c>
      <c r="V534" s="14">
        <v>564518.46</v>
      </c>
      <c r="W534" s="14" t="s">
        <v>1563</v>
      </c>
      <c r="X534" s="14" t="s">
        <v>1246</v>
      </c>
      <c r="Y534" s="14" t="s">
        <v>41</v>
      </c>
      <c r="Z534" s="54" t="s">
        <v>1246</v>
      </c>
      <c r="AA534" s="40">
        <v>600000</v>
      </c>
      <c r="AB534" s="40">
        <v>400</v>
      </c>
      <c r="AC534" s="41"/>
      <c r="AD534" s="41"/>
    </row>
    <row r="535" spans="1:30" x14ac:dyDescent="0.25">
      <c r="A535" s="13">
        <v>2025</v>
      </c>
      <c r="B535" s="14" t="s">
        <v>1247</v>
      </c>
      <c r="C535" s="14" t="s">
        <v>1557</v>
      </c>
      <c r="D535" s="14" t="s">
        <v>1558</v>
      </c>
      <c r="E535" s="14" t="s">
        <v>1273</v>
      </c>
      <c r="F535" s="14" t="str">
        <f>TEXT(Table1[[#This Row],[Workshop Date]], "mmmm")</f>
        <v>September</v>
      </c>
      <c r="G535" s="16">
        <v>45914</v>
      </c>
      <c r="H535" s="4" t="s">
        <v>29</v>
      </c>
      <c r="I535" s="14" t="s">
        <v>48</v>
      </c>
      <c r="J535" s="14" t="s">
        <v>31</v>
      </c>
      <c r="K535" s="14" t="s">
        <v>1246</v>
      </c>
      <c r="L535" s="14" t="s">
        <v>1564</v>
      </c>
      <c r="M535" s="14" t="s">
        <v>33</v>
      </c>
      <c r="N535" s="14" t="s">
        <v>1560</v>
      </c>
      <c r="O535" s="14" t="s">
        <v>1561</v>
      </c>
      <c r="P535" s="14">
        <v>1</v>
      </c>
      <c r="Q535" s="14">
        <v>4</v>
      </c>
      <c r="R535" s="14" t="s">
        <v>1562</v>
      </c>
      <c r="S535" s="14" t="s">
        <v>1244</v>
      </c>
      <c r="T535" s="14" t="s">
        <v>38</v>
      </c>
      <c r="U535" s="14">
        <v>0</v>
      </c>
      <c r="V535" s="14">
        <v>450000</v>
      </c>
      <c r="W535" s="14" t="s">
        <v>1563</v>
      </c>
      <c r="X535" s="14" t="s">
        <v>1246</v>
      </c>
      <c r="Y535" s="14" t="s">
        <v>41</v>
      </c>
      <c r="Z535" s="55" t="s">
        <v>1246</v>
      </c>
      <c r="AA535" s="40">
        <v>100000</v>
      </c>
      <c r="AB535" s="40">
        <v>400</v>
      </c>
      <c r="AC535" s="41"/>
      <c r="AD535" s="41"/>
    </row>
    <row r="536" spans="1:30" x14ac:dyDescent="0.25">
      <c r="A536" s="13">
        <v>2025</v>
      </c>
      <c r="B536" s="14" t="s">
        <v>1237</v>
      </c>
      <c r="C536" s="14" t="s">
        <v>1565</v>
      </c>
      <c r="D536" s="14" t="s">
        <v>1550</v>
      </c>
      <c r="E536" s="14" t="s">
        <v>1460</v>
      </c>
      <c r="F536" s="14" t="str">
        <f>TEXT(Table1[[#This Row],[Workshop Date]], "mmmm")</f>
        <v>September</v>
      </c>
      <c r="G536" s="16">
        <v>45918</v>
      </c>
      <c r="H536" s="24" t="s">
        <v>442</v>
      </c>
      <c r="I536" s="14" t="s">
        <v>201</v>
      </c>
      <c r="J536" s="3" t="s">
        <v>1099</v>
      </c>
      <c r="K536" s="14" t="s">
        <v>1246</v>
      </c>
      <c r="L536" s="14" t="s">
        <v>1548</v>
      </c>
      <c r="M536" s="14" t="s">
        <v>33</v>
      </c>
      <c r="N536" s="14" t="s">
        <v>1566</v>
      </c>
      <c r="O536" s="14" t="s">
        <v>1567</v>
      </c>
      <c r="P536" s="14">
        <v>1</v>
      </c>
      <c r="Q536" s="14">
        <v>2</v>
      </c>
      <c r="R536" s="14" t="s">
        <v>1501</v>
      </c>
      <c r="S536" s="14" t="s">
        <v>1244</v>
      </c>
      <c r="T536" s="14" t="s">
        <v>38</v>
      </c>
      <c r="U536" s="14">
        <v>0</v>
      </c>
      <c r="V536" s="14">
        <v>600000</v>
      </c>
      <c r="W536" s="14" t="s">
        <v>1568</v>
      </c>
      <c r="X536" s="14" t="s">
        <v>1246</v>
      </c>
      <c r="Y536" s="14" t="s">
        <v>41</v>
      </c>
      <c r="Z536" s="55" t="s">
        <v>1246</v>
      </c>
      <c r="AA536" s="40"/>
      <c r="AB536" s="40"/>
      <c r="AC536" s="41"/>
      <c r="AD536" s="41"/>
    </row>
    <row r="537" spans="1:30" x14ac:dyDescent="0.25">
      <c r="A537" s="13">
        <v>2025</v>
      </c>
      <c r="B537" s="14" t="s">
        <v>1237</v>
      </c>
      <c r="C537" s="14" t="s">
        <v>1565</v>
      </c>
      <c r="D537" s="14" t="s">
        <v>1550</v>
      </c>
      <c r="E537" s="14" t="s">
        <v>1460</v>
      </c>
      <c r="F537" s="14" t="str">
        <f>TEXT(Table1[[#This Row],[Workshop Date]], "mmmm")</f>
        <v>September</v>
      </c>
      <c r="G537" s="16">
        <v>45918</v>
      </c>
      <c r="H537" s="4" t="s">
        <v>29</v>
      </c>
      <c r="I537" s="14" t="s">
        <v>96</v>
      </c>
      <c r="J537" s="14" t="s">
        <v>49</v>
      </c>
      <c r="K537" s="14" t="s">
        <v>1569</v>
      </c>
      <c r="L537" s="14" t="s">
        <v>1246</v>
      </c>
      <c r="M537" s="14" t="s">
        <v>33</v>
      </c>
      <c r="N537" s="14" t="s">
        <v>1566</v>
      </c>
      <c r="O537" s="14" t="s">
        <v>1567</v>
      </c>
      <c r="P537" s="14">
        <v>1</v>
      </c>
      <c r="Q537" s="14">
        <v>60</v>
      </c>
      <c r="R537" s="14" t="s">
        <v>1501</v>
      </c>
      <c r="S537" s="14" t="s">
        <v>1570</v>
      </c>
      <c r="T537" s="14" t="s">
        <v>73</v>
      </c>
      <c r="U537" s="14">
        <v>11000</v>
      </c>
      <c r="V537" s="14">
        <v>600000</v>
      </c>
      <c r="W537" s="14" t="s">
        <v>1568</v>
      </c>
      <c r="X537" s="14" t="s">
        <v>1246</v>
      </c>
      <c r="Y537" s="14" t="s">
        <v>41</v>
      </c>
      <c r="Z537" s="55" t="s">
        <v>1569</v>
      </c>
      <c r="AA537" s="40"/>
      <c r="AB537" s="40"/>
      <c r="AC537" s="41"/>
      <c r="AD537" s="41"/>
    </row>
    <row r="538" spans="1:30" x14ac:dyDescent="0.25">
      <c r="A538" s="13">
        <v>2025</v>
      </c>
      <c r="B538" s="14" t="s">
        <v>1237</v>
      </c>
      <c r="C538" s="14" t="s">
        <v>1571</v>
      </c>
      <c r="D538" s="14" t="s">
        <v>1550</v>
      </c>
      <c r="E538" s="14" t="s">
        <v>1460</v>
      </c>
      <c r="F538" s="14" t="str">
        <f>TEXT(Table1[[#This Row],[Workshop Date]], "mmmm")</f>
        <v>September</v>
      </c>
      <c r="G538" s="16">
        <v>45918</v>
      </c>
      <c r="H538" s="24" t="s">
        <v>442</v>
      </c>
      <c r="I538" s="14" t="s">
        <v>201</v>
      </c>
      <c r="J538" s="3" t="s">
        <v>1099</v>
      </c>
      <c r="K538" s="14" t="s">
        <v>1246</v>
      </c>
      <c r="L538" s="14" t="s">
        <v>1548</v>
      </c>
      <c r="M538" s="14" t="s">
        <v>33</v>
      </c>
      <c r="N538" s="14" t="s">
        <v>1572</v>
      </c>
      <c r="O538" s="14" t="s">
        <v>1573</v>
      </c>
      <c r="P538" s="14">
        <v>1</v>
      </c>
      <c r="Q538" s="14">
        <v>1</v>
      </c>
      <c r="R538" s="14" t="s">
        <v>1501</v>
      </c>
      <c r="S538" s="14" t="s">
        <v>1244</v>
      </c>
      <c r="T538" s="14" t="s">
        <v>38</v>
      </c>
      <c r="U538" s="14">
        <v>0</v>
      </c>
      <c r="V538" s="14">
        <v>0</v>
      </c>
      <c r="W538" s="14"/>
      <c r="X538" s="14" t="s">
        <v>1246</v>
      </c>
      <c r="Y538" s="14" t="s">
        <v>207</v>
      </c>
      <c r="Z538" s="55" t="s">
        <v>1246</v>
      </c>
      <c r="AA538" s="40"/>
      <c r="AB538" s="40"/>
      <c r="AC538" s="41"/>
      <c r="AD538" s="41"/>
    </row>
    <row r="539" spans="1:30" x14ac:dyDescent="0.25">
      <c r="A539" s="13">
        <v>2025</v>
      </c>
      <c r="B539" s="14" t="s">
        <v>1247</v>
      </c>
      <c r="C539" s="14" t="s">
        <v>1574</v>
      </c>
      <c r="D539" s="14" t="s">
        <v>1575</v>
      </c>
      <c r="E539" s="14" t="s">
        <v>1240</v>
      </c>
      <c r="F539" s="14" t="str">
        <f>TEXT(Table1[[#This Row],[Workshop Date]], "mmmm")</f>
        <v>September</v>
      </c>
      <c r="G539" s="16">
        <v>45919</v>
      </c>
      <c r="H539" s="4" t="s">
        <v>29</v>
      </c>
      <c r="I539" s="14" t="s">
        <v>96</v>
      </c>
      <c r="J539" s="14" t="s">
        <v>49</v>
      </c>
      <c r="K539" s="14" t="s">
        <v>1576</v>
      </c>
      <c r="L539" s="14" t="s">
        <v>1059</v>
      </c>
      <c r="M539" s="14" t="s">
        <v>33</v>
      </c>
      <c r="N539" s="12" t="s">
        <v>1577</v>
      </c>
      <c r="O539" s="14" t="s">
        <v>1578</v>
      </c>
      <c r="P539" s="14">
        <v>1</v>
      </c>
      <c r="Q539" s="14">
        <v>22</v>
      </c>
      <c r="R539" s="14" t="s">
        <v>1337</v>
      </c>
      <c r="S539" s="14" t="s">
        <v>1579</v>
      </c>
      <c r="T539" s="14" t="s">
        <v>73</v>
      </c>
      <c r="U539" s="14">
        <v>9000</v>
      </c>
      <c r="V539" s="14" t="s">
        <v>1580</v>
      </c>
      <c r="W539" s="14" t="s">
        <v>1059</v>
      </c>
      <c r="X539" s="14" t="s">
        <v>1581</v>
      </c>
      <c r="Y539" s="14" t="s">
        <v>41</v>
      </c>
      <c r="Z539" s="56"/>
      <c r="AA539" s="40">
        <v>250000</v>
      </c>
      <c r="AB539" s="40">
        <v>640</v>
      </c>
      <c r="AC539" s="41"/>
      <c r="AD539" s="41"/>
    </row>
    <row r="540" spans="1:30" x14ac:dyDescent="0.25">
      <c r="A540" s="13">
        <v>2025</v>
      </c>
      <c r="B540" s="14" t="s">
        <v>1247</v>
      </c>
      <c r="C540" s="14" t="s">
        <v>1582</v>
      </c>
      <c r="D540" s="14" t="s">
        <v>1583</v>
      </c>
      <c r="E540" s="14" t="s">
        <v>1240</v>
      </c>
      <c r="F540" s="14" t="str">
        <f>TEXT(Table1[[#This Row],[Workshop Date]], "mmmm")</f>
        <v>September</v>
      </c>
      <c r="G540" s="16">
        <v>45920</v>
      </c>
      <c r="H540" s="4" t="s">
        <v>29</v>
      </c>
      <c r="I540" s="14" t="s">
        <v>96</v>
      </c>
      <c r="J540" s="14" t="s">
        <v>49</v>
      </c>
      <c r="K540" s="14" t="s">
        <v>1584</v>
      </c>
      <c r="L540" s="14" t="s">
        <v>1422</v>
      </c>
      <c r="M540" s="14" t="s">
        <v>33</v>
      </c>
      <c r="N540" s="14" t="s">
        <v>1585</v>
      </c>
      <c r="O540" s="14" t="s">
        <v>1586</v>
      </c>
      <c r="P540" s="14">
        <v>1</v>
      </c>
      <c r="Q540" s="14">
        <v>45</v>
      </c>
      <c r="R540" s="14" t="s">
        <v>1425</v>
      </c>
      <c r="S540" s="14" t="s">
        <v>1570</v>
      </c>
      <c r="T540" s="14" t="s">
        <v>73</v>
      </c>
      <c r="U540" s="14">
        <v>11000</v>
      </c>
      <c r="V540" s="14">
        <v>133116.5</v>
      </c>
      <c r="W540" s="14" t="s">
        <v>1587</v>
      </c>
      <c r="X540" s="14" t="s">
        <v>1246</v>
      </c>
      <c r="Y540" s="14" t="s">
        <v>41</v>
      </c>
      <c r="Z540" s="55" t="s">
        <v>1246</v>
      </c>
      <c r="AA540" s="40">
        <v>350000</v>
      </c>
      <c r="AB540" s="40">
        <v>1500</v>
      </c>
      <c r="AC540" s="41"/>
      <c r="AD540" s="41"/>
    </row>
    <row r="541" spans="1:30" x14ac:dyDescent="0.25">
      <c r="A541" s="13">
        <v>2025</v>
      </c>
      <c r="B541" s="14" t="s">
        <v>1247</v>
      </c>
      <c r="C541" s="14" t="s">
        <v>1588</v>
      </c>
      <c r="D541" s="14" t="s">
        <v>1589</v>
      </c>
      <c r="E541" s="14" t="s">
        <v>1240</v>
      </c>
      <c r="F541" s="14" t="str">
        <f>TEXT(Table1[[#This Row],[Workshop Date]], "mmmm")</f>
        <v>September</v>
      </c>
      <c r="G541" s="16">
        <v>45922</v>
      </c>
      <c r="H541" s="4" t="s">
        <v>29</v>
      </c>
      <c r="I541" s="14" t="s">
        <v>96</v>
      </c>
      <c r="J541" s="14" t="s">
        <v>67</v>
      </c>
      <c r="K541" s="14" t="s">
        <v>1590</v>
      </c>
      <c r="L541" s="14" t="s">
        <v>1422</v>
      </c>
      <c r="M541" s="14" t="s">
        <v>33</v>
      </c>
      <c r="N541" s="14" t="s">
        <v>1591</v>
      </c>
      <c r="O541" s="14" t="s">
        <v>1592</v>
      </c>
      <c r="P541" s="14">
        <v>1</v>
      </c>
      <c r="Q541" s="14">
        <v>50</v>
      </c>
      <c r="R541" s="14" t="s">
        <v>1425</v>
      </c>
      <c r="S541" s="14" t="s">
        <v>1304</v>
      </c>
      <c r="T541" s="14" t="s">
        <v>73</v>
      </c>
      <c r="U541" s="14">
        <v>7000</v>
      </c>
      <c r="V541" s="14">
        <v>616176.55000000005</v>
      </c>
      <c r="W541" s="14" t="s">
        <v>1587</v>
      </c>
      <c r="X541" s="14" t="s">
        <v>1246</v>
      </c>
      <c r="Y541" s="14" t="s">
        <v>41</v>
      </c>
      <c r="Z541" s="55" t="s">
        <v>1246</v>
      </c>
      <c r="AA541" s="40">
        <v>650000</v>
      </c>
      <c r="AB541" s="40">
        <v>1200</v>
      </c>
      <c r="AC541" s="41"/>
      <c r="AD541" s="41"/>
    </row>
    <row r="542" spans="1:30" x14ac:dyDescent="0.25">
      <c r="A542" s="13">
        <v>2025</v>
      </c>
      <c r="B542" s="14" t="s">
        <v>1247</v>
      </c>
      <c r="C542" s="14" t="s">
        <v>1593</v>
      </c>
      <c r="D542" s="14" t="s">
        <v>1308</v>
      </c>
      <c r="E542" s="14" t="s">
        <v>1308</v>
      </c>
      <c r="F542" s="14" t="str">
        <f>TEXT(Table1[[#This Row],[Workshop Date]], "mmmm")</f>
        <v>September</v>
      </c>
      <c r="G542" s="16">
        <v>45923</v>
      </c>
      <c r="H542" s="4" t="s">
        <v>29</v>
      </c>
      <c r="I542" s="14" t="s">
        <v>96</v>
      </c>
      <c r="J542" s="14" t="s">
        <v>49</v>
      </c>
      <c r="K542" s="14" t="s">
        <v>1594</v>
      </c>
      <c r="L542" s="14" t="s">
        <v>1422</v>
      </c>
      <c r="M542" s="14" t="s">
        <v>33</v>
      </c>
      <c r="N542" s="14" t="s">
        <v>1595</v>
      </c>
      <c r="O542" s="14" t="s">
        <v>1596</v>
      </c>
      <c r="P542" s="14">
        <v>1</v>
      </c>
      <c r="Q542" s="14">
        <v>95</v>
      </c>
      <c r="R542" s="14" t="s">
        <v>1312</v>
      </c>
      <c r="S542" s="14" t="s">
        <v>1244</v>
      </c>
      <c r="T542" s="14" t="s">
        <v>38</v>
      </c>
      <c r="U542" s="14">
        <v>0</v>
      </c>
      <c r="V542" s="14">
        <v>880849</v>
      </c>
      <c r="W542" s="14" t="s">
        <v>1597</v>
      </c>
      <c r="X542" s="14" t="s">
        <v>1246</v>
      </c>
      <c r="Y542" s="14" t="s">
        <v>41</v>
      </c>
      <c r="Z542" s="55" t="s">
        <v>1598</v>
      </c>
      <c r="AA542" s="40">
        <v>900000</v>
      </c>
      <c r="AB542" s="40">
        <v>1440</v>
      </c>
      <c r="AC542" s="41"/>
      <c r="AD542" s="41"/>
    </row>
    <row r="543" spans="1:30" x14ac:dyDescent="0.25">
      <c r="A543" s="13">
        <v>2025</v>
      </c>
      <c r="B543" s="14" t="s">
        <v>1237</v>
      </c>
      <c r="C543" s="14" t="s">
        <v>1599</v>
      </c>
      <c r="D543" s="14" t="s">
        <v>1257</v>
      </c>
      <c r="E543" s="14" t="s">
        <v>1257</v>
      </c>
      <c r="F543" s="14" t="str">
        <f>TEXT(Table1[[#This Row],[Workshop Date]], "mmmm")</f>
        <v>September</v>
      </c>
      <c r="G543" s="16">
        <v>45924</v>
      </c>
      <c r="H543" s="24" t="s">
        <v>442</v>
      </c>
      <c r="I543" s="14" t="s">
        <v>201</v>
      </c>
      <c r="J543" s="14" t="s">
        <v>49</v>
      </c>
      <c r="K543" s="14" t="s">
        <v>1246</v>
      </c>
      <c r="L543" s="14" t="s">
        <v>1600</v>
      </c>
      <c r="M543" s="14" t="s">
        <v>33</v>
      </c>
      <c r="N543" s="9" t="s">
        <v>1601</v>
      </c>
      <c r="O543" s="9" t="s">
        <v>1602</v>
      </c>
      <c r="P543" s="9">
        <v>1</v>
      </c>
      <c r="Q543" s="14">
        <v>1</v>
      </c>
      <c r="R543" s="14" t="s">
        <v>1501</v>
      </c>
      <c r="S543" s="14" t="s">
        <v>1278</v>
      </c>
      <c r="T543" s="14" t="s">
        <v>38</v>
      </c>
      <c r="U543" s="14" t="s">
        <v>1246</v>
      </c>
      <c r="V543" s="14" t="s">
        <v>1246</v>
      </c>
      <c r="W543" s="14" t="s">
        <v>1246</v>
      </c>
      <c r="X543" s="14" t="s">
        <v>1246</v>
      </c>
      <c r="Y543" s="14" t="s">
        <v>207</v>
      </c>
      <c r="Z543" s="55"/>
      <c r="AA543" s="57">
        <v>200000</v>
      </c>
      <c r="AB543" s="57">
        <v>1200</v>
      </c>
      <c r="AC543" s="48"/>
      <c r="AD543" s="48"/>
    </row>
    <row r="544" spans="1:30" x14ac:dyDescent="0.25">
      <c r="A544" s="13">
        <v>2025</v>
      </c>
      <c r="B544" s="14" t="s">
        <v>1247</v>
      </c>
      <c r="C544" s="14" t="s">
        <v>1603</v>
      </c>
      <c r="D544" s="14" t="s">
        <v>1604</v>
      </c>
      <c r="E544" s="14" t="s">
        <v>1265</v>
      </c>
      <c r="F544" s="14" t="str">
        <f>TEXT(Table1[[#This Row],[Workshop Date]], "mmmm")</f>
        <v>September</v>
      </c>
      <c r="G544" s="16">
        <v>45924</v>
      </c>
      <c r="H544" s="24" t="s">
        <v>442</v>
      </c>
      <c r="I544" s="14" t="s">
        <v>201</v>
      </c>
      <c r="J544" s="14" t="s">
        <v>49</v>
      </c>
      <c r="K544" s="14" t="s">
        <v>1246</v>
      </c>
      <c r="L544" s="14" t="s">
        <v>1548</v>
      </c>
      <c r="M544" s="14" t="s">
        <v>33</v>
      </c>
      <c r="N544" s="14" t="s">
        <v>1605</v>
      </c>
      <c r="O544" s="14" t="s">
        <v>1606</v>
      </c>
      <c r="P544" s="14">
        <v>1</v>
      </c>
      <c r="Q544" s="14">
        <v>1</v>
      </c>
      <c r="R544" s="14" t="s">
        <v>1269</v>
      </c>
      <c r="S544" s="14" t="s">
        <v>1244</v>
      </c>
      <c r="T544" s="14" t="s">
        <v>38</v>
      </c>
      <c r="U544" s="14">
        <v>0</v>
      </c>
      <c r="V544" s="14">
        <v>100763.46</v>
      </c>
      <c r="W544" s="14" t="s">
        <v>1607</v>
      </c>
      <c r="X544" s="14" t="s">
        <v>1246</v>
      </c>
      <c r="Y544" s="14" t="s">
        <v>41</v>
      </c>
      <c r="Z544" s="55" t="s">
        <v>1246</v>
      </c>
      <c r="AA544" s="40">
        <v>120000</v>
      </c>
      <c r="AB544" s="40">
        <v>1040</v>
      </c>
      <c r="AC544" s="41"/>
      <c r="AD544" s="41"/>
    </row>
    <row r="545" spans="1:30" x14ac:dyDescent="0.25">
      <c r="A545" s="13">
        <v>2025</v>
      </c>
      <c r="B545" s="14" t="s">
        <v>1247</v>
      </c>
      <c r="C545" s="14" t="s">
        <v>1608</v>
      </c>
      <c r="D545" s="14" t="s">
        <v>1604</v>
      </c>
      <c r="E545" s="14" t="s">
        <v>1265</v>
      </c>
      <c r="F545" s="14" t="str">
        <f>TEXT(Table1[[#This Row],[Workshop Date]], "mmmm")</f>
        <v>September</v>
      </c>
      <c r="G545" s="16">
        <v>45924</v>
      </c>
      <c r="H545" s="24" t="s">
        <v>442</v>
      </c>
      <c r="I545" s="14" t="s">
        <v>201</v>
      </c>
      <c r="J545" s="14" t="s">
        <v>49</v>
      </c>
      <c r="K545" s="14" t="s">
        <v>1246</v>
      </c>
      <c r="L545" s="14" t="s">
        <v>1548</v>
      </c>
      <c r="M545" s="14" t="s">
        <v>33</v>
      </c>
      <c r="N545" s="14" t="s">
        <v>1609</v>
      </c>
      <c r="O545" s="14" t="s">
        <v>1610</v>
      </c>
      <c r="P545" s="14">
        <v>1</v>
      </c>
      <c r="Q545" s="14">
        <v>1</v>
      </c>
      <c r="R545" s="14" t="s">
        <v>1269</v>
      </c>
      <c r="S545" s="14" t="s">
        <v>1244</v>
      </c>
      <c r="T545" s="14" t="s">
        <v>38</v>
      </c>
      <c r="U545" s="14">
        <v>0</v>
      </c>
      <c r="V545" s="14">
        <v>0</v>
      </c>
      <c r="W545" s="14" t="s">
        <v>1246</v>
      </c>
      <c r="X545" s="14" t="s">
        <v>1246</v>
      </c>
      <c r="Y545" s="14" t="s">
        <v>207</v>
      </c>
      <c r="Z545" s="55" t="s">
        <v>1246</v>
      </c>
      <c r="AA545" s="40">
        <v>60000</v>
      </c>
      <c r="AB545" s="40">
        <v>800</v>
      </c>
      <c r="AC545" s="41"/>
      <c r="AD545" s="41"/>
    </row>
    <row r="546" spans="1:30" x14ac:dyDescent="0.25">
      <c r="A546" s="13">
        <v>2025</v>
      </c>
      <c r="B546" s="14" t="s">
        <v>1237</v>
      </c>
      <c r="C546" s="14" t="s">
        <v>1611</v>
      </c>
      <c r="D546" s="14" t="s">
        <v>1257</v>
      </c>
      <c r="E546" s="14" t="s">
        <v>1257</v>
      </c>
      <c r="F546" s="14" t="str">
        <f>TEXT(Table1[[#This Row],[Workshop Date]], "mmmm")</f>
        <v>September</v>
      </c>
      <c r="G546" s="16">
        <v>45925</v>
      </c>
      <c r="H546" s="24" t="s">
        <v>442</v>
      </c>
      <c r="I546" s="14" t="s">
        <v>30</v>
      </c>
      <c r="J546" s="14" t="s">
        <v>1246</v>
      </c>
      <c r="K546" s="14" t="s">
        <v>1246</v>
      </c>
      <c r="L546" s="14" t="s">
        <v>1246</v>
      </c>
      <c r="M546" s="14" t="s">
        <v>33</v>
      </c>
      <c r="N546" s="9" t="s">
        <v>1612</v>
      </c>
      <c r="O546" s="9" t="s">
        <v>1613</v>
      </c>
      <c r="P546" s="9">
        <v>1</v>
      </c>
      <c r="Q546" s="14">
        <v>1</v>
      </c>
      <c r="R546" s="14" t="s">
        <v>1261</v>
      </c>
      <c r="S546" s="14" t="s">
        <v>1278</v>
      </c>
      <c r="T546" s="14" t="s">
        <v>38</v>
      </c>
      <c r="U546" s="14" t="s">
        <v>1246</v>
      </c>
      <c r="V546" s="14" t="s">
        <v>1246</v>
      </c>
      <c r="W546" s="14" t="s">
        <v>1246</v>
      </c>
      <c r="X546" s="14" t="s">
        <v>1246</v>
      </c>
      <c r="Y546" s="14" t="s">
        <v>207</v>
      </c>
      <c r="Z546" s="58"/>
      <c r="AA546" s="57"/>
      <c r="AB546" s="57"/>
      <c r="AC546" s="48"/>
      <c r="AD546" s="48"/>
    </row>
    <row r="547" spans="1:30" x14ac:dyDescent="0.25">
      <c r="A547" s="13">
        <v>2025</v>
      </c>
      <c r="B547" s="14" t="s">
        <v>1237</v>
      </c>
      <c r="C547" s="14" t="s">
        <v>1614</v>
      </c>
      <c r="D547" s="14" t="s">
        <v>1257</v>
      </c>
      <c r="E547" s="14" t="s">
        <v>1257</v>
      </c>
      <c r="F547" s="14" t="str">
        <f>TEXT(Table1[[#This Row],[Workshop Date]], "mmmm")</f>
        <v>September</v>
      </c>
      <c r="G547" s="16">
        <v>45925</v>
      </c>
      <c r="H547" s="24" t="s">
        <v>442</v>
      </c>
      <c r="I547" s="14" t="s">
        <v>30</v>
      </c>
      <c r="J547" s="14" t="s">
        <v>1246</v>
      </c>
      <c r="K547" s="14" t="s">
        <v>1246</v>
      </c>
      <c r="L547" s="14" t="s">
        <v>1246</v>
      </c>
      <c r="M547" s="14" t="s">
        <v>33</v>
      </c>
      <c r="N547" s="9" t="s">
        <v>1615</v>
      </c>
      <c r="O547" s="9" t="s">
        <v>1616</v>
      </c>
      <c r="P547" s="9">
        <v>1</v>
      </c>
      <c r="Q547" s="14">
        <v>1</v>
      </c>
      <c r="R547" s="14" t="s">
        <v>1261</v>
      </c>
      <c r="S547" s="14" t="s">
        <v>1278</v>
      </c>
      <c r="T547" s="14" t="s">
        <v>38</v>
      </c>
      <c r="U547" s="14" t="s">
        <v>1246</v>
      </c>
      <c r="V547" s="14" t="s">
        <v>1246</v>
      </c>
      <c r="W547" s="14" t="s">
        <v>1246</v>
      </c>
      <c r="X547" s="14" t="s">
        <v>1246</v>
      </c>
      <c r="Y547" s="14" t="s">
        <v>207</v>
      </c>
      <c r="Z547" s="55"/>
      <c r="AA547" s="57"/>
      <c r="AB547" s="57"/>
      <c r="AC547" s="48"/>
      <c r="AD547" s="48"/>
    </row>
    <row r="548" spans="1:30" x14ac:dyDescent="0.25">
      <c r="A548" s="13">
        <v>2025</v>
      </c>
      <c r="B548" s="14" t="s">
        <v>1237</v>
      </c>
      <c r="C548" s="14" t="s">
        <v>1617</v>
      </c>
      <c r="D548" s="14" t="s">
        <v>1257</v>
      </c>
      <c r="E548" s="14" t="s">
        <v>1257</v>
      </c>
      <c r="F548" s="14" t="str">
        <f>TEXT(Table1[[#This Row],[Workshop Date]], "mmmm")</f>
        <v>September</v>
      </c>
      <c r="G548" s="16">
        <v>45925</v>
      </c>
      <c r="H548" s="24" t="s">
        <v>442</v>
      </c>
      <c r="I548" s="14" t="s">
        <v>30</v>
      </c>
      <c r="J548" s="14" t="s">
        <v>1246</v>
      </c>
      <c r="K548" s="14" t="s">
        <v>1246</v>
      </c>
      <c r="L548" s="14" t="s">
        <v>1246</v>
      </c>
      <c r="M548" s="14" t="s">
        <v>33</v>
      </c>
      <c r="N548" s="9" t="s">
        <v>1618</v>
      </c>
      <c r="O548" s="9" t="s">
        <v>1619</v>
      </c>
      <c r="P548" s="9">
        <v>1</v>
      </c>
      <c r="Q548" s="14">
        <v>1</v>
      </c>
      <c r="R548" s="14" t="s">
        <v>1261</v>
      </c>
      <c r="S548" s="14" t="s">
        <v>1278</v>
      </c>
      <c r="T548" s="14" t="s">
        <v>38</v>
      </c>
      <c r="U548" s="14" t="s">
        <v>1246</v>
      </c>
      <c r="V548" s="45">
        <v>128992</v>
      </c>
      <c r="W548" s="14" t="s">
        <v>1246</v>
      </c>
      <c r="X548" s="14" t="s">
        <v>1246</v>
      </c>
      <c r="Y548" s="14" t="s">
        <v>41</v>
      </c>
      <c r="Z548" s="55"/>
      <c r="AA548" s="57"/>
      <c r="AB548" s="57"/>
      <c r="AC548" s="48"/>
      <c r="AD548" s="48"/>
    </row>
    <row r="549" spans="1:30" x14ac:dyDescent="0.25">
      <c r="A549" s="13">
        <v>2025</v>
      </c>
      <c r="B549" s="14" t="s">
        <v>1247</v>
      </c>
      <c r="C549" s="14" t="s">
        <v>1620</v>
      </c>
      <c r="D549" s="14" t="s">
        <v>1604</v>
      </c>
      <c r="E549" s="14" t="s">
        <v>1265</v>
      </c>
      <c r="F549" s="14" t="str">
        <f>TEXT(Table1[[#This Row],[Workshop Date]], "mmmm")</f>
        <v>September</v>
      </c>
      <c r="G549" s="16">
        <v>45925</v>
      </c>
      <c r="H549" s="4" t="s">
        <v>29</v>
      </c>
      <c r="I549" s="14" t="s">
        <v>96</v>
      </c>
      <c r="J549" s="14" t="s">
        <v>49</v>
      </c>
      <c r="K549" s="14" t="s">
        <v>1621</v>
      </c>
      <c r="L549" s="14" t="s">
        <v>1422</v>
      </c>
      <c r="M549" s="14" t="s">
        <v>33</v>
      </c>
      <c r="N549" s="14" t="s">
        <v>1622</v>
      </c>
      <c r="O549" s="14" t="s">
        <v>1623</v>
      </c>
      <c r="P549" s="14">
        <v>1</v>
      </c>
      <c r="Q549" s="14">
        <v>45</v>
      </c>
      <c r="R549" s="14" t="s">
        <v>1269</v>
      </c>
      <c r="S549" s="14" t="s">
        <v>1244</v>
      </c>
      <c r="T549" s="14" t="s">
        <v>38</v>
      </c>
      <c r="U549" s="14">
        <v>0</v>
      </c>
      <c r="V549" s="14">
        <v>303412.45</v>
      </c>
      <c r="W549" s="14" t="s">
        <v>1624</v>
      </c>
      <c r="X549" s="14" t="s">
        <v>1246</v>
      </c>
      <c r="Y549" s="14" t="s">
        <v>41</v>
      </c>
      <c r="Z549" s="55" t="s">
        <v>1246</v>
      </c>
      <c r="AA549" s="40">
        <v>300000</v>
      </c>
      <c r="AB549" s="40">
        <v>680</v>
      </c>
      <c r="AC549" s="41"/>
      <c r="AD549" s="41"/>
    </row>
    <row r="550" spans="1:30" x14ac:dyDescent="0.25">
      <c r="A550" s="13">
        <v>2025</v>
      </c>
      <c r="B550" s="14" t="s">
        <v>1247</v>
      </c>
      <c r="C550" s="14" t="s">
        <v>1625</v>
      </c>
      <c r="D550" s="14" t="s">
        <v>1626</v>
      </c>
      <c r="E550" s="14" t="s">
        <v>1240</v>
      </c>
      <c r="F550" s="14" t="str">
        <f>TEXT(Table1[[#This Row],[Workshop Date]], "mmmm")</f>
        <v>September</v>
      </c>
      <c r="G550" s="16">
        <v>45929</v>
      </c>
      <c r="H550" s="4" t="s">
        <v>29</v>
      </c>
      <c r="I550" s="14" t="s">
        <v>96</v>
      </c>
      <c r="J550" s="14" t="s">
        <v>49</v>
      </c>
      <c r="K550" s="14" t="s">
        <v>1028</v>
      </c>
      <c r="L550" s="14" t="s">
        <v>1422</v>
      </c>
      <c r="M550" s="14" t="s">
        <v>33</v>
      </c>
      <c r="N550" s="14" t="s">
        <v>1627</v>
      </c>
      <c r="O550" s="14" t="s">
        <v>1628</v>
      </c>
      <c r="P550" s="14">
        <v>1</v>
      </c>
      <c r="Q550" s="14">
        <v>30</v>
      </c>
      <c r="R550" s="14" t="s">
        <v>1354</v>
      </c>
      <c r="S550" s="14" t="s">
        <v>1244</v>
      </c>
      <c r="T550" s="14" t="s">
        <v>38</v>
      </c>
      <c r="U550" s="14">
        <v>0</v>
      </c>
      <c r="V550" s="14">
        <v>325640</v>
      </c>
      <c r="W550" s="14" t="s">
        <v>1629</v>
      </c>
      <c r="X550" s="14" t="s">
        <v>1246</v>
      </c>
      <c r="Y550" s="14" t="s">
        <v>41</v>
      </c>
      <c r="Z550" s="55" t="s">
        <v>1246</v>
      </c>
      <c r="AA550" s="40">
        <v>400000</v>
      </c>
      <c r="AB550" s="40">
        <v>900</v>
      </c>
      <c r="AC550" s="41"/>
      <c r="AD550" s="41"/>
    </row>
    <row r="551" spans="1:30" x14ac:dyDescent="0.25">
      <c r="A551" s="13">
        <v>2025</v>
      </c>
      <c r="B551" s="14" t="s">
        <v>1247</v>
      </c>
      <c r="C551" s="14" t="s">
        <v>1625</v>
      </c>
      <c r="D551" s="14" t="s">
        <v>1626</v>
      </c>
      <c r="E551" s="14" t="s">
        <v>1240</v>
      </c>
      <c r="F551" s="14" t="str">
        <f>TEXT(Table1[[#This Row],[Workshop Date]], "mmmm")</f>
        <v>September</v>
      </c>
      <c r="G551" s="16">
        <v>45929</v>
      </c>
      <c r="H551" s="4" t="s">
        <v>29</v>
      </c>
      <c r="I551" s="14" t="s">
        <v>48</v>
      </c>
      <c r="J551" s="14" t="s">
        <v>49</v>
      </c>
      <c r="K551" s="14" t="s">
        <v>1246</v>
      </c>
      <c r="L551" s="14" t="s">
        <v>275</v>
      </c>
      <c r="M551" s="14" t="s">
        <v>33</v>
      </c>
      <c r="N551" s="14" t="s">
        <v>1627</v>
      </c>
      <c r="O551" s="14" t="s">
        <v>1628</v>
      </c>
      <c r="P551" s="14">
        <v>1</v>
      </c>
      <c r="Q551" s="14">
        <v>8</v>
      </c>
      <c r="R551" s="14" t="s">
        <v>1354</v>
      </c>
      <c r="S551" s="14" t="s">
        <v>1244</v>
      </c>
      <c r="T551" s="14" t="s">
        <v>38</v>
      </c>
      <c r="U551" s="14">
        <v>0</v>
      </c>
      <c r="V551" s="14">
        <v>325640</v>
      </c>
      <c r="W551" s="14" t="s">
        <v>1629</v>
      </c>
      <c r="X551" s="14" t="s">
        <v>1246</v>
      </c>
      <c r="Y551" s="14" t="s">
        <v>41</v>
      </c>
      <c r="Z551" s="55" t="s">
        <v>1246</v>
      </c>
      <c r="AA551" s="40">
        <v>400000</v>
      </c>
      <c r="AB551" s="40">
        <v>900</v>
      </c>
      <c r="AC551" s="41"/>
      <c r="AD551" s="41"/>
    </row>
    <row r="552" spans="1:30" x14ac:dyDescent="0.25">
      <c r="A552" s="13">
        <v>2025</v>
      </c>
      <c r="B552" s="14" t="s">
        <v>1247</v>
      </c>
      <c r="C552" s="14" t="s">
        <v>1625</v>
      </c>
      <c r="D552" s="14" t="s">
        <v>1626</v>
      </c>
      <c r="E552" s="14" t="s">
        <v>1240</v>
      </c>
      <c r="F552" s="14" t="str">
        <f>TEXT(Table1[[#This Row],[Workshop Date]], "mmmm")</f>
        <v>September</v>
      </c>
      <c r="G552" s="16">
        <v>45929</v>
      </c>
      <c r="H552" s="4" t="s">
        <v>29</v>
      </c>
      <c r="I552" s="14" t="s">
        <v>96</v>
      </c>
      <c r="J552" s="14" t="s">
        <v>49</v>
      </c>
      <c r="K552" s="14" t="s">
        <v>1028</v>
      </c>
      <c r="L552" s="14" t="s">
        <v>1422</v>
      </c>
      <c r="M552" s="14" t="s">
        <v>33</v>
      </c>
      <c r="N552" s="14" t="s">
        <v>1627</v>
      </c>
      <c r="O552" s="14" t="s">
        <v>1630</v>
      </c>
      <c r="P552" s="14">
        <v>1</v>
      </c>
      <c r="Q552" s="14">
        <v>30</v>
      </c>
      <c r="R552" s="14" t="s">
        <v>1354</v>
      </c>
      <c r="S552" s="14" t="s">
        <v>1244</v>
      </c>
      <c r="T552" s="14" t="s">
        <v>38</v>
      </c>
      <c r="U552" s="14">
        <v>0</v>
      </c>
      <c r="V552" s="14">
        <v>325640</v>
      </c>
      <c r="W552" s="14" t="s">
        <v>1629</v>
      </c>
      <c r="X552" s="14" t="s">
        <v>1246</v>
      </c>
      <c r="Y552" s="14" t="s">
        <v>41</v>
      </c>
      <c r="Z552" s="55" t="s">
        <v>1246</v>
      </c>
      <c r="AA552" s="40">
        <v>400000</v>
      </c>
      <c r="AB552" s="40">
        <v>900</v>
      </c>
      <c r="AC552" s="41"/>
      <c r="AD552" s="41"/>
    </row>
    <row r="553" spans="1:30" x14ac:dyDescent="0.25">
      <c r="A553" s="13">
        <v>2025</v>
      </c>
      <c r="B553" s="14" t="s">
        <v>1247</v>
      </c>
      <c r="C553" s="14" t="s">
        <v>1625</v>
      </c>
      <c r="D553" s="14" t="s">
        <v>1626</v>
      </c>
      <c r="E553" s="14" t="s">
        <v>1240</v>
      </c>
      <c r="F553" s="14" t="str">
        <f>TEXT(Table1[[#This Row],[Workshop Date]], "mmmm")</f>
        <v>September</v>
      </c>
      <c r="G553" s="16">
        <v>45929</v>
      </c>
      <c r="H553" s="4" t="s">
        <v>29</v>
      </c>
      <c r="I553" s="14" t="s">
        <v>48</v>
      </c>
      <c r="J553" s="14" t="s">
        <v>49</v>
      </c>
      <c r="K553" s="14" t="s">
        <v>1246</v>
      </c>
      <c r="L553" s="14" t="s">
        <v>275</v>
      </c>
      <c r="M553" s="14" t="s">
        <v>33</v>
      </c>
      <c r="N553" s="14" t="s">
        <v>1627</v>
      </c>
      <c r="O553" s="14" t="s">
        <v>1630</v>
      </c>
      <c r="P553" s="14">
        <v>1</v>
      </c>
      <c r="Q553" s="14">
        <v>5</v>
      </c>
      <c r="R553" s="14" t="s">
        <v>1354</v>
      </c>
      <c r="S553" s="14" t="s">
        <v>1244</v>
      </c>
      <c r="T553" s="14" t="s">
        <v>38</v>
      </c>
      <c r="U553" s="14">
        <v>0</v>
      </c>
      <c r="V553" s="14">
        <v>325640</v>
      </c>
      <c r="W553" s="14" t="s">
        <v>1629</v>
      </c>
      <c r="X553" s="14" t="s">
        <v>1246</v>
      </c>
      <c r="Y553" s="14" t="s">
        <v>41</v>
      </c>
      <c r="Z553" s="59" t="s">
        <v>1246</v>
      </c>
      <c r="AA553" s="40">
        <v>400000</v>
      </c>
      <c r="AB553" s="40">
        <v>900</v>
      </c>
      <c r="AC553" s="41"/>
      <c r="AD553" s="41"/>
    </row>
    <row r="554" spans="1:30" x14ac:dyDescent="0.25">
      <c r="A554" s="13">
        <v>2025</v>
      </c>
      <c r="B554" s="14" t="s">
        <v>1247</v>
      </c>
      <c r="C554" s="14" t="s">
        <v>1631</v>
      </c>
      <c r="D554" s="14" t="s">
        <v>1249</v>
      </c>
      <c r="E554" s="14" t="s">
        <v>1240</v>
      </c>
      <c r="F554" s="14" t="str">
        <f>TEXT(Table1[[#This Row],[Workshop Date]], "mmmm")</f>
        <v>September</v>
      </c>
      <c r="G554" s="16">
        <v>45929</v>
      </c>
      <c r="H554" s="24" t="s">
        <v>442</v>
      </c>
      <c r="I554" s="14" t="s">
        <v>201</v>
      </c>
      <c r="J554" s="14" t="s">
        <v>31</v>
      </c>
      <c r="K554" s="14" t="s">
        <v>1246</v>
      </c>
      <c r="L554" s="14" t="s">
        <v>144</v>
      </c>
      <c r="M554" s="14" t="s">
        <v>33</v>
      </c>
      <c r="N554" s="12" t="s">
        <v>1632</v>
      </c>
      <c r="O554" s="14" t="s">
        <v>1633</v>
      </c>
      <c r="P554" s="14">
        <v>1</v>
      </c>
      <c r="Q554" s="14">
        <v>1</v>
      </c>
      <c r="R554" s="14" t="s">
        <v>1337</v>
      </c>
      <c r="S554" s="14" t="s">
        <v>1253</v>
      </c>
      <c r="T554" s="14" t="s">
        <v>38</v>
      </c>
      <c r="U554" s="14" t="s">
        <v>1068</v>
      </c>
      <c r="V554" s="14" t="s">
        <v>1068</v>
      </c>
      <c r="W554" s="14" t="s">
        <v>1068</v>
      </c>
      <c r="X554" s="14" t="s">
        <v>1581</v>
      </c>
      <c r="Y554" s="14" t="s">
        <v>207</v>
      </c>
      <c r="Z554" s="47"/>
      <c r="AA554" s="40"/>
      <c r="AB554" s="40"/>
      <c r="AC554" s="41"/>
      <c r="AD554" s="41"/>
    </row>
    <row r="555" spans="1:30" x14ac:dyDescent="0.25">
      <c r="A555" s="13">
        <v>2025</v>
      </c>
      <c r="B555" s="14" t="s">
        <v>1247</v>
      </c>
      <c r="C555" s="12" t="s">
        <v>1634</v>
      </c>
      <c r="D555" s="14" t="s">
        <v>1249</v>
      </c>
      <c r="E555" s="14" t="s">
        <v>1240</v>
      </c>
      <c r="F555" s="14" t="str">
        <f>TEXT(Table1[[#This Row],[Workshop Date]], "mmmm")</f>
        <v>September</v>
      </c>
      <c r="G555" s="16">
        <v>45929</v>
      </c>
      <c r="H555" s="24" t="s">
        <v>442</v>
      </c>
      <c r="I555" s="14" t="s">
        <v>48</v>
      </c>
      <c r="J555" s="14" t="s">
        <v>31</v>
      </c>
      <c r="K555" s="14" t="s">
        <v>1246</v>
      </c>
      <c r="L555" s="14" t="s">
        <v>144</v>
      </c>
      <c r="M555" s="14" t="s">
        <v>33</v>
      </c>
      <c r="N555" s="12" t="s">
        <v>1635</v>
      </c>
      <c r="O555" s="14" t="s">
        <v>1636</v>
      </c>
      <c r="P555" s="14">
        <v>1</v>
      </c>
      <c r="Q555" s="14">
        <v>1</v>
      </c>
      <c r="R555" s="14" t="s">
        <v>1337</v>
      </c>
      <c r="S555" s="14" t="s">
        <v>1253</v>
      </c>
      <c r="T555" s="14" t="s">
        <v>38</v>
      </c>
      <c r="U555" s="14" t="s">
        <v>1068</v>
      </c>
      <c r="V555" s="14" t="s">
        <v>1068</v>
      </c>
      <c r="W555" s="14" t="s">
        <v>1068</v>
      </c>
      <c r="X555" s="14" t="s">
        <v>1581</v>
      </c>
      <c r="Y555" s="14" t="s">
        <v>207</v>
      </c>
      <c r="Z555" s="47"/>
      <c r="AA555" s="40">
        <v>250000</v>
      </c>
      <c r="AB555" s="40">
        <v>800</v>
      </c>
      <c r="AC555" s="41"/>
      <c r="AD555" s="41"/>
    </row>
    <row r="556" spans="1:30" x14ac:dyDescent="0.25">
      <c r="A556" s="13">
        <v>2025</v>
      </c>
      <c r="B556" s="14" t="s">
        <v>1247</v>
      </c>
      <c r="C556" s="14" t="s">
        <v>1637</v>
      </c>
      <c r="D556" s="14" t="s">
        <v>1626</v>
      </c>
      <c r="E556" s="14" t="s">
        <v>1240</v>
      </c>
      <c r="F556" s="14" t="str">
        <f>TEXT(Table1[[#This Row],[Workshop Date]], "mmmm")</f>
        <v>September</v>
      </c>
      <c r="G556" s="16">
        <v>45930</v>
      </c>
      <c r="H556" s="4" t="s">
        <v>29</v>
      </c>
      <c r="I556" s="14" t="s">
        <v>96</v>
      </c>
      <c r="J556" s="14" t="s">
        <v>49</v>
      </c>
      <c r="K556" s="14" t="s">
        <v>1638</v>
      </c>
      <c r="L556" s="14" t="s">
        <v>1422</v>
      </c>
      <c r="M556" s="14" t="s">
        <v>33</v>
      </c>
      <c r="N556" s="14" t="s">
        <v>1639</v>
      </c>
      <c r="O556" s="14" t="s">
        <v>1640</v>
      </c>
      <c r="P556" s="14">
        <v>1</v>
      </c>
      <c r="Q556" s="14">
        <v>50</v>
      </c>
      <c r="R556" s="14" t="s">
        <v>1354</v>
      </c>
      <c r="S556" s="14" t="s">
        <v>1244</v>
      </c>
      <c r="T556" s="14" t="s">
        <v>38</v>
      </c>
      <c r="U556" s="14">
        <v>0</v>
      </c>
      <c r="V556" s="14">
        <v>319319</v>
      </c>
      <c r="W556" s="14" t="s">
        <v>1641</v>
      </c>
      <c r="X556" s="14" t="s">
        <v>1246</v>
      </c>
      <c r="Y556" s="14" t="s">
        <v>41</v>
      </c>
      <c r="Z556" s="39" t="s">
        <v>1642</v>
      </c>
      <c r="AA556" s="40">
        <v>350000</v>
      </c>
      <c r="AB556" s="40">
        <v>800</v>
      </c>
      <c r="AC556" s="41"/>
      <c r="AD556" s="41"/>
    </row>
    <row r="557" spans="1:30" x14ac:dyDescent="0.25">
      <c r="A557" s="13">
        <v>2025</v>
      </c>
      <c r="B557" s="14" t="s">
        <v>1247</v>
      </c>
      <c r="C557" s="12" t="s">
        <v>1643</v>
      </c>
      <c r="D557" s="14" t="s">
        <v>1644</v>
      </c>
      <c r="E557" s="14" t="s">
        <v>1240</v>
      </c>
      <c r="F557" s="14" t="str">
        <f>TEXT(Table1[[#This Row],[Workshop Date]], "mmmm")</f>
        <v>September</v>
      </c>
      <c r="G557" s="16">
        <v>45930</v>
      </c>
      <c r="H557" s="4" t="s">
        <v>29</v>
      </c>
      <c r="I557" s="14" t="s">
        <v>30</v>
      </c>
      <c r="J557" s="14" t="s">
        <v>57</v>
      </c>
      <c r="K557" s="14" t="s">
        <v>1645</v>
      </c>
      <c r="L557" s="14" t="s">
        <v>57</v>
      </c>
      <c r="M557" s="14" t="s">
        <v>33</v>
      </c>
      <c r="N557" s="12" t="s">
        <v>1646</v>
      </c>
      <c r="O557" s="14" t="s">
        <v>1647</v>
      </c>
      <c r="P557" s="14">
        <v>1</v>
      </c>
      <c r="Q557" s="14">
        <v>1</v>
      </c>
      <c r="R557" s="14" t="s">
        <v>1648</v>
      </c>
      <c r="S557" s="14" t="s">
        <v>1253</v>
      </c>
      <c r="T557" s="14" t="s">
        <v>38</v>
      </c>
      <c r="U557" s="14" t="s">
        <v>1068</v>
      </c>
      <c r="V557" s="14" t="s">
        <v>1649</v>
      </c>
      <c r="W557" s="14" t="s">
        <v>57</v>
      </c>
      <c r="X557" s="14" t="s">
        <v>1581</v>
      </c>
      <c r="Y557" s="14" t="s">
        <v>41</v>
      </c>
      <c r="Z557" s="47"/>
      <c r="AA557" s="40">
        <v>1500000</v>
      </c>
      <c r="AB557" s="40">
        <v>1200</v>
      </c>
      <c r="AC557" s="41"/>
      <c r="AD557" s="41"/>
    </row>
    <row r="558" spans="1:30" x14ac:dyDescent="0.25">
      <c r="A558" s="13">
        <v>2025</v>
      </c>
      <c r="B558" s="14" t="s">
        <v>1247</v>
      </c>
      <c r="C558" s="14" t="s">
        <v>1650</v>
      </c>
      <c r="D558" s="14" t="s">
        <v>1651</v>
      </c>
      <c r="E558" s="14" t="s">
        <v>1240</v>
      </c>
      <c r="F558" s="14" t="str">
        <f>TEXT(Table1[[#This Row],[Workshop Date]], "mmmm")</f>
        <v>October</v>
      </c>
      <c r="G558" s="16">
        <v>45933</v>
      </c>
      <c r="H558" s="4" t="s">
        <v>29</v>
      </c>
      <c r="I558" s="14" t="s">
        <v>96</v>
      </c>
      <c r="J558" s="14" t="s">
        <v>49</v>
      </c>
      <c r="K558" s="14" t="s">
        <v>1652</v>
      </c>
      <c r="L558" s="14" t="s">
        <v>1422</v>
      </c>
      <c r="M558" s="14" t="s">
        <v>33</v>
      </c>
      <c r="N558" s="14" t="s">
        <v>1653</v>
      </c>
      <c r="O558" s="14" t="s">
        <v>1654</v>
      </c>
      <c r="P558" s="14">
        <v>1</v>
      </c>
      <c r="Q558" s="14">
        <v>70</v>
      </c>
      <c r="R558" s="14" t="s">
        <v>388</v>
      </c>
      <c r="S558" s="14" t="s">
        <v>1244</v>
      </c>
      <c r="T558" s="14" t="s">
        <v>38</v>
      </c>
      <c r="U558" s="14">
        <v>0</v>
      </c>
      <c r="V558" s="14" t="s">
        <v>1655</v>
      </c>
      <c r="W558" s="14" t="s">
        <v>1246</v>
      </c>
      <c r="X558" s="14" t="s">
        <v>1246</v>
      </c>
      <c r="Y558" s="14" t="s">
        <v>41</v>
      </c>
      <c r="Z558" s="51" t="s">
        <v>1652</v>
      </c>
      <c r="AA558" s="57">
        <v>775000</v>
      </c>
      <c r="AB558" s="57">
        <v>960</v>
      </c>
      <c r="AC558" s="48"/>
      <c r="AD558" s="48"/>
    </row>
    <row r="559" spans="1:30" x14ac:dyDescent="0.25">
      <c r="A559" s="13">
        <v>2025</v>
      </c>
      <c r="B559" s="14" t="s">
        <v>1237</v>
      </c>
      <c r="C559" s="14" t="s">
        <v>1656</v>
      </c>
      <c r="D559" s="14" t="s">
        <v>1550</v>
      </c>
      <c r="E559" s="14" t="s">
        <v>1460</v>
      </c>
      <c r="F559" s="14" t="str">
        <f>TEXT(Table1[[#This Row],[Workshop Date]], "mmmm")</f>
        <v>October</v>
      </c>
      <c r="G559" s="16">
        <v>45934</v>
      </c>
      <c r="H559" s="24" t="s">
        <v>442</v>
      </c>
      <c r="I559" s="14" t="s">
        <v>201</v>
      </c>
      <c r="J559" s="14" t="s">
        <v>49</v>
      </c>
      <c r="K559" s="14" t="s">
        <v>1246</v>
      </c>
      <c r="L559" s="14" t="s">
        <v>519</v>
      </c>
      <c r="M559" s="14" t="s">
        <v>33</v>
      </c>
      <c r="N559" s="14" t="s">
        <v>1601</v>
      </c>
      <c r="O559" s="14" t="s">
        <v>1657</v>
      </c>
      <c r="P559" s="14">
        <v>1</v>
      </c>
      <c r="Q559" s="14">
        <v>2</v>
      </c>
      <c r="R559" s="14" t="s">
        <v>1501</v>
      </c>
      <c r="S559" s="14" t="s">
        <v>1244</v>
      </c>
      <c r="T559" s="14" t="s">
        <v>38</v>
      </c>
      <c r="U559" s="14">
        <v>0</v>
      </c>
      <c r="V559" s="14">
        <v>0</v>
      </c>
      <c r="W559" s="14" t="s">
        <v>1246</v>
      </c>
      <c r="X559" s="14" t="s">
        <v>1246</v>
      </c>
      <c r="Y559" s="14" t="s">
        <v>207</v>
      </c>
      <c r="Z559" s="51" t="s">
        <v>1246</v>
      </c>
      <c r="AA559" s="57"/>
      <c r="AB559" s="57">
        <v>960</v>
      </c>
      <c r="AC559" s="48"/>
      <c r="AD559" s="48"/>
    </row>
    <row r="560" spans="1:30" x14ac:dyDescent="0.25">
      <c r="A560" s="13">
        <v>2025</v>
      </c>
      <c r="B560" s="14" t="s">
        <v>1247</v>
      </c>
      <c r="C560" s="12" t="s">
        <v>1658</v>
      </c>
      <c r="D560" s="14" t="s">
        <v>1249</v>
      </c>
      <c r="E560" s="14" t="s">
        <v>1240</v>
      </c>
      <c r="F560" s="14" t="str">
        <f>TEXT(Table1[[#This Row],[Workshop Date]], "mmmm")</f>
        <v>October</v>
      </c>
      <c r="G560" s="16">
        <v>45934</v>
      </c>
      <c r="H560" s="24" t="s">
        <v>442</v>
      </c>
      <c r="I560" s="14" t="s">
        <v>201</v>
      </c>
      <c r="J560" s="14" t="s">
        <v>211</v>
      </c>
      <c r="K560" s="14" t="s">
        <v>1246</v>
      </c>
      <c r="L560" s="14" t="s">
        <v>448</v>
      </c>
      <c r="M560" s="14" t="s">
        <v>33</v>
      </c>
      <c r="N560" s="12" t="s">
        <v>1635</v>
      </c>
      <c r="O560" s="14" t="s">
        <v>1636</v>
      </c>
      <c r="P560" s="14">
        <v>1</v>
      </c>
      <c r="Q560" s="14">
        <v>2</v>
      </c>
      <c r="R560" s="14" t="s">
        <v>1337</v>
      </c>
      <c r="S560" s="14" t="s">
        <v>1253</v>
      </c>
      <c r="T560" s="14" t="s">
        <v>38</v>
      </c>
      <c r="U560" s="14" t="s">
        <v>1068</v>
      </c>
      <c r="V560" s="14" t="s">
        <v>1068</v>
      </c>
      <c r="W560" s="14" t="s">
        <v>1246</v>
      </c>
      <c r="X560" s="14" t="s">
        <v>1581</v>
      </c>
      <c r="Y560" s="14" t="s">
        <v>207</v>
      </c>
      <c r="Z560" s="50"/>
      <c r="AA560" s="57">
        <v>250000</v>
      </c>
      <c r="AB560" s="57">
        <v>800</v>
      </c>
      <c r="AC560" s="48"/>
      <c r="AD560" s="48"/>
    </row>
    <row r="561" spans="1:30" x14ac:dyDescent="0.25">
      <c r="A561" s="13">
        <v>2025</v>
      </c>
      <c r="B561" s="14" t="s">
        <v>1247</v>
      </c>
      <c r="C561" s="12" t="s">
        <v>1658</v>
      </c>
      <c r="D561" s="14" t="s">
        <v>1249</v>
      </c>
      <c r="E561" s="14" t="s">
        <v>1240</v>
      </c>
      <c r="F561" s="14" t="str">
        <f>TEXT(Table1[[#This Row],[Workshop Date]], "mmmm")</f>
        <v>October</v>
      </c>
      <c r="G561" s="16">
        <v>45934</v>
      </c>
      <c r="H561" s="24" t="s">
        <v>442</v>
      </c>
      <c r="I561" s="14" t="s">
        <v>201</v>
      </c>
      <c r="J561" s="14" t="s">
        <v>103</v>
      </c>
      <c r="K561" s="14" t="s">
        <v>1246</v>
      </c>
      <c r="L561" s="14" t="s">
        <v>447</v>
      </c>
      <c r="M561" s="14" t="s">
        <v>33</v>
      </c>
      <c r="N561" s="12" t="s">
        <v>1635</v>
      </c>
      <c r="O561" s="14" t="s">
        <v>1636</v>
      </c>
      <c r="P561" s="14">
        <v>1</v>
      </c>
      <c r="Q561" s="14">
        <v>2</v>
      </c>
      <c r="R561" s="14" t="s">
        <v>1337</v>
      </c>
      <c r="S561" s="14" t="s">
        <v>1253</v>
      </c>
      <c r="T561" s="14" t="s">
        <v>38</v>
      </c>
      <c r="U561" s="14" t="s">
        <v>1068</v>
      </c>
      <c r="V561" s="14" t="s">
        <v>1068</v>
      </c>
      <c r="W561" s="14" t="s">
        <v>1246</v>
      </c>
      <c r="X561" s="14" t="s">
        <v>1581</v>
      </c>
      <c r="Y561" s="14" t="s">
        <v>207</v>
      </c>
      <c r="Z561" s="50"/>
      <c r="AA561" s="57">
        <v>250000</v>
      </c>
      <c r="AB561" s="57">
        <v>800</v>
      </c>
      <c r="AC561" s="48"/>
      <c r="AD561" s="48"/>
    </row>
    <row r="562" spans="1:30" x14ac:dyDescent="0.25">
      <c r="A562" s="13">
        <v>2025</v>
      </c>
      <c r="B562" s="14" t="s">
        <v>1247</v>
      </c>
      <c r="C562" s="12" t="s">
        <v>1658</v>
      </c>
      <c r="D562" s="14" t="s">
        <v>1249</v>
      </c>
      <c r="E562" s="14" t="s">
        <v>1240</v>
      </c>
      <c r="F562" s="14" t="str">
        <f>TEXT(Table1[[#This Row],[Workshop Date]], "mmmm")</f>
        <v>October</v>
      </c>
      <c r="G562" s="16">
        <v>45934</v>
      </c>
      <c r="H562" s="24" t="s">
        <v>442</v>
      </c>
      <c r="I562" s="14" t="s">
        <v>201</v>
      </c>
      <c r="J562" s="14" t="s">
        <v>49</v>
      </c>
      <c r="K562" s="14" t="s">
        <v>1246</v>
      </c>
      <c r="L562" s="14" t="s">
        <v>1659</v>
      </c>
      <c r="M562" s="14" t="s">
        <v>33</v>
      </c>
      <c r="N562" s="12" t="s">
        <v>1635</v>
      </c>
      <c r="O562" s="14" t="s">
        <v>1636</v>
      </c>
      <c r="P562" s="14">
        <v>1</v>
      </c>
      <c r="Q562" s="14">
        <v>2</v>
      </c>
      <c r="R562" s="14" t="s">
        <v>1337</v>
      </c>
      <c r="S562" s="14" t="s">
        <v>1253</v>
      </c>
      <c r="T562" s="14" t="s">
        <v>38</v>
      </c>
      <c r="U562" s="14" t="s">
        <v>1068</v>
      </c>
      <c r="V562" s="14" t="s">
        <v>1068</v>
      </c>
      <c r="W562" s="14" t="s">
        <v>1246</v>
      </c>
      <c r="X562" s="14" t="s">
        <v>1581</v>
      </c>
      <c r="Y562" s="14" t="s">
        <v>207</v>
      </c>
      <c r="Z562" s="50"/>
      <c r="AA562" s="57">
        <v>250000</v>
      </c>
      <c r="AB562" s="57">
        <v>800</v>
      </c>
      <c r="AC562" s="48"/>
      <c r="AD562" s="48"/>
    </row>
    <row r="563" spans="1:30" x14ac:dyDescent="0.25">
      <c r="A563" s="13">
        <v>2025</v>
      </c>
      <c r="B563" s="14" t="s">
        <v>1247</v>
      </c>
      <c r="C563" s="12" t="s">
        <v>1658</v>
      </c>
      <c r="D563" s="14" t="s">
        <v>1249</v>
      </c>
      <c r="E563" s="14" t="s">
        <v>1240</v>
      </c>
      <c r="F563" s="14" t="str">
        <f>TEXT(Table1[[#This Row],[Workshop Date]], "mmmm")</f>
        <v>October</v>
      </c>
      <c r="G563" s="16">
        <v>45934</v>
      </c>
      <c r="H563" s="24" t="s">
        <v>442</v>
      </c>
      <c r="I563" s="14" t="s">
        <v>201</v>
      </c>
      <c r="J563" s="14" t="s">
        <v>31</v>
      </c>
      <c r="K563" s="14" t="s">
        <v>1246</v>
      </c>
      <c r="L563" s="14" t="s">
        <v>1660</v>
      </c>
      <c r="M563" s="14" t="s">
        <v>33</v>
      </c>
      <c r="N563" s="12" t="s">
        <v>1635</v>
      </c>
      <c r="O563" s="14" t="s">
        <v>1636</v>
      </c>
      <c r="P563" s="14">
        <v>1</v>
      </c>
      <c r="Q563" s="14">
        <v>2</v>
      </c>
      <c r="R563" s="14" t="s">
        <v>1337</v>
      </c>
      <c r="S563" s="14" t="s">
        <v>1253</v>
      </c>
      <c r="T563" s="14" t="s">
        <v>38</v>
      </c>
      <c r="U563" s="14" t="s">
        <v>1068</v>
      </c>
      <c r="V563" s="14" t="s">
        <v>1068</v>
      </c>
      <c r="W563" s="14" t="s">
        <v>1246</v>
      </c>
      <c r="X563" s="14" t="s">
        <v>1581</v>
      </c>
      <c r="Y563" s="14" t="s">
        <v>207</v>
      </c>
      <c r="Z563" s="50"/>
      <c r="AA563" s="57">
        <v>250000</v>
      </c>
      <c r="AB563" s="57">
        <v>800</v>
      </c>
      <c r="AC563" s="48"/>
      <c r="AD563" s="48"/>
    </row>
    <row r="564" spans="1:30" x14ac:dyDescent="0.25">
      <c r="A564" s="13">
        <v>2025</v>
      </c>
      <c r="B564" s="14" t="s">
        <v>1237</v>
      </c>
      <c r="C564" s="12" t="s">
        <v>1661</v>
      </c>
      <c r="D564" s="14" t="s">
        <v>1257</v>
      </c>
      <c r="E564" s="14" t="s">
        <v>1257</v>
      </c>
      <c r="F564" s="14" t="str">
        <f>TEXT(Table1[[#This Row],[Workshop Date]], "mmmm")</f>
        <v>October</v>
      </c>
      <c r="G564" s="16">
        <v>45939</v>
      </c>
      <c r="H564" s="24" t="s">
        <v>442</v>
      </c>
      <c r="I564" s="14" t="s">
        <v>30</v>
      </c>
      <c r="J564" s="14" t="s">
        <v>1246</v>
      </c>
      <c r="K564" s="14" t="s">
        <v>1246</v>
      </c>
      <c r="L564" s="14" t="s">
        <v>1246</v>
      </c>
      <c r="M564" s="14" t="s">
        <v>33</v>
      </c>
      <c r="N564" s="12" t="s">
        <v>1662</v>
      </c>
      <c r="O564" s="12" t="s">
        <v>1663</v>
      </c>
      <c r="P564" s="14">
        <v>1</v>
      </c>
      <c r="Q564" s="14">
        <v>1</v>
      </c>
      <c r="R564" s="14" t="s">
        <v>1664</v>
      </c>
      <c r="S564" s="14" t="s">
        <v>1278</v>
      </c>
      <c r="T564" s="14" t="s">
        <v>38</v>
      </c>
      <c r="U564" s="14" t="s">
        <v>1246</v>
      </c>
      <c r="V564" s="14" t="s">
        <v>1665</v>
      </c>
      <c r="W564" s="14" t="s">
        <v>1246</v>
      </c>
      <c r="X564" s="14" t="s">
        <v>1246</v>
      </c>
      <c r="Y564" s="14" t="s">
        <v>41</v>
      </c>
      <c r="Z564" s="51"/>
      <c r="AA564" s="57">
        <v>520000</v>
      </c>
      <c r="AB564" s="57">
        <v>1600</v>
      </c>
      <c r="AC564" s="48"/>
      <c r="AD564" s="48"/>
    </row>
    <row r="565" spans="1:30" x14ac:dyDescent="0.25">
      <c r="A565" s="13">
        <v>2025</v>
      </c>
      <c r="B565" s="14" t="s">
        <v>1237</v>
      </c>
      <c r="C565" s="12" t="s">
        <v>1666</v>
      </c>
      <c r="D565" s="14" t="s">
        <v>1257</v>
      </c>
      <c r="E565" s="14" t="s">
        <v>1257</v>
      </c>
      <c r="F565" s="14" t="str">
        <f>TEXT(Table1[[#This Row],[Workshop Date]], "mmmm")</f>
        <v>October</v>
      </c>
      <c r="G565" s="16">
        <v>45939</v>
      </c>
      <c r="H565" s="24" t="s">
        <v>442</v>
      </c>
      <c r="I565" s="14" t="s">
        <v>30</v>
      </c>
      <c r="J565" s="14" t="s">
        <v>1246</v>
      </c>
      <c r="K565" s="14" t="s">
        <v>1246</v>
      </c>
      <c r="L565" s="14" t="s">
        <v>1246</v>
      </c>
      <c r="M565" s="14" t="s">
        <v>33</v>
      </c>
      <c r="N565" s="12" t="s">
        <v>1667</v>
      </c>
      <c r="O565" s="12" t="s">
        <v>1668</v>
      </c>
      <c r="P565" s="14">
        <v>1</v>
      </c>
      <c r="Q565" s="14">
        <v>1</v>
      </c>
      <c r="R565" s="14" t="s">
        <v>1664</v>
      </c>
      <c r="S565" s="14" t="s">
        <v>1278</v>
      </c>
      <c r="T565" s="14" t="s">
        <v>38</v>
      </c>
      <c r="U565" s="14" t="s">
        <v>1246</v>
      </c>
      <c r="V565" s="14" t="s">
        <v>1246</v>
      </c>
      <c r="W565" s="14" t="s">
        <v>1246</v>
      </c>
      <c r="X565" s="14" t="s">
        <v>1246</v>
      </c>
      <c r="Y565" s="14" t="s">
        <v>207</v>
      </c>
      <c r="Z565" s="51"/>
      <c r="AA565" s="57">
        <v>360000</v>
      </c>
      <c r="AB565" s="57">
        <v>960</v>
      </c>
      <c r="AC565" s="48"/>
      <c r="AD565" s="48"/>
    </row>
    <row r="566" spans="1:30" x14ac:dyDescent="0.25">
      <c r="A566" s="13">
        <v>2025</v>
      </c>
      <c r="B566" s="14" t="s">
        <v>1237</v>
      </c>
      <c r="C566" s="14" t="s">
        <v>1246</v>
      </c>
      <c r="D566" s="14" t="s">
        <v>1257</v>
      </c>
      <c r="E566" s="14" t="s">
        <v>1257</v>
      </c>
      <c r="F566" s="14" t="str">
        <f>TEXT(Table1[[#This Row],[Workshop Date]], "mmmm")</f>
        <v>October</v>
      </c>
      <c r="G566" s="16">
        <v>45939</v>
      </c>
      <c r="H566" s="24" t="s">
        <v>442</v>
      </c>
      <c r="I566" s="14" t="s">
        <v>30</v>
      </c>
      <c r="J566" s="14" t="s">
        <v>1246</v>
      </c>
      <c r="K566" s="14" t="s">
        <v>1246</v>
      </c>
      <c r="L566" s="14" t="s">
        <v>1246</v>
      </c>
      <c r="M566" s="14" t="s">
        <v>33</v>
      </c>
      <c r="N566" s="14" t="s">
        <v>1246</v>
      </c>
      <c r="O566" s="14" t="s">
        <v>1669</v>
      </c>
      <c r="P566" s="14">
        <v>1</v>
      </c>
      <c r="Q566" s="14">
        <v>1</v>
      </c>
      <c r="R566" s="14" t="s">
        <v>1664</v>
      </c>
      <c r="S566" s="14" t="s">
        <v>1278</v>
      </c>
      <c r="T566" s="14" t="s">
        <v>38</v>
      </c>
      <c r="U566" s="14" t="s">
        <v>1246</v>
      </c>
      <c r="V566" s="14" t="s">
        <v>1246</v>
      </c>
      <c r="W566" s="14" t="s">
        <v>1246</v>
      </c>
      <c r="X566" s="14" t="s">
        <v>1246</v>
      </c>
      <c r="Y566" s="14" t="s">
        <v>41</v>
      </c>
      <c r="Z566" s="51"/>
      <c r="AA566" s="57"/>
      <c r="AB566" s="57"/>
      <c r="AC566" s="48"/>
      <c r="AD566" s="48"/>
    </row>
    <row r="567" spans="1:30" x14ac:dyDescent="0.25">
      <c r="A567" s="13">
        <v>2025</v>
      </c>
      <c r="B567" s="14" t="s">
        <v>1237</v>
      </c>
      <c r="C567" s="14" t="s">
        <v>1670</v>
      </c>
      <c r="D567" s="14" t="s">
        <v>1497</v>
      </c>
      <c r="E567" s="14" t="s">
        <v>1460</v>
      </c>
      <c r="F567" s="14" t="str">
        <f>TEXT(Table1[[#This Row],[Workshop Date]], "mmmm")</f>
        <v>October</v>
      </c>
      <c r="G567" s="16">
        <v>45941</v>
      </c>
      <c r="H567" s="4" t="s">
        <v>29</v>
      </c>
      <c r="I567" s="14" t="s">
        <v>96</v>
      </c>
      <c r="J567" s="14" t="s">
        <v>49</v>
      </c>
      <c r="K567" s="14" t="s">
        <v>1498</v>
      </c>
      <c r="L567" s="14" t="s">
        <v>1422</v>
      </c>
      <c r="M567" s="14" t="s">
        <v>33</v>
      </c>
      <c r="N567" s="14" t="s">
        <v>1671</v>
      </c>
      <c r="O567" s="14" t="s">
        <v>1672</v>
      </c>
      <c r="P567" s="14">
        <v>1</v>
      </c>
      <c r="Q567" s="14">
        <v>70</v>
      </c>
      <c r="R567" s="14" t="s">
        <v>1501</v>
      </c>
      <c r="S567" s="14" t="s">
        <v>1244</v>
      </c>
      <c r="T567" s="14" t="s">
        <v>38</v>
      </c>
      <c r="U567" s="14">
        <v>0</v>
      </c>
      <c r="V567" s="14">
        <v>197862.5</v>
      </c>
      <c r="W567" s="14" t="s">
        <v>1673</v>
      </c>
      <c r="X567" s="14" t="s">
        <v>1246</v>
      </c>
      <c r="Y567" s="14" t="s">
        <v>41</v>
      </c>
      <c r="Z567" s="51" t="s">
        <v>1674</v>
      </c>
      <c r="AA567" s="57">
        <v>200000</v>
      </c>
      <c r="AB567" s="57">
        <v>800</v>
      </c>
      <c r="AC567" s="48"/>
      <c r="AD567" s="48"/>
    </row>
    <row r="568" spans="1:30" x14ac:dyDescent="0.25">
      <c r="A568" s="13">
        <v>2025</v>
      </c>
      <c r="B568" s="14" t="s">
        <v>1237</v>
      </c>
      <c r="C568" s="14" t="s">
        <v>1675</v>
      </c>
      <c r="D568" s="14" t="s">
        <v>1676</v>
      </c>
      <c r="E568" s="14" t="s">
        <v>1460</v>
      </c>
      <c r="F568" s="14" t="str">
        <f>TEXT(Table1[[#This Row],[Workshop Date]], "mmmm")</f>
        <v>October</v>
      </c>
      <c r="G568" s="16">
        <v>45943</v>
      </c>
      <c r="H568" s="24" t="s">
        <v>442</v>
      </c>
      <c r="I568" s="14" t="s">
        <v>201</v>
      </c>
      <c r="J568" s="14" t="s">
        <v>49</v>
      </c>
      <c r="K568" s="14" t="s">
        <v>1246</v>
      </c>
      <c r="L568" s="14" t="s">
        <v>1677</v>
      </c>
      <c r="M568" s="14" t="s">
        <v>33</v>
      </c>
      <c r="N568" s="14" t="s">
        <v>1678</v>
      </c>
      <c r="O568" s="14" t="s">
        <v>1679</v>
      </c>
      <c r="P568" s="14">
        <v>1</v>
      </c>
      <c r="Q568" s="14">
        <v>1</v>
      </c>
      <c r="R568" s="14" t="s">
        <v>1680</v>
      </c>
      <c r="S568" s="14" t="s">
        <v>1244</v>
      </c>
      <c r="T568" s="14" t="s">
        <v>38</v>
      </c>
      <c r="U568" s="14">
        <v>0</v>
      </c>
      <c r="V568" s="14">
        <v>70785</v>
      </c>
      <c r="W568" s="14"/>
      <c r="X568" s="14" t="s">
        <v>1246</v>
      </c>
      <c r="Y568" s="14" t="s">
        <v>41</v>
      </c>
      <c r="Z568" s="51" t="s">
        <v>1246</v>
      </c>
      <c r="AA568" s="57"/>
      <c r="AB568" s="57">
        <v>2500</v>
      </c>
      <c r="AC568" s="48"/>
      <c r="AD568" s="48"/>
    </row>
    <row r="569" spans="1:30" x14ac:dyDescent="0.25">
      <c r="A569" s="13">
        <v>2025</v>
      </c>
      <c r="B569" s="14" t="s">
        <v>1237</v>
      </c>
      <c r="C569" s="14" t="s">
        <v>1681</v>
      </c>
      <c r="D569" s="14" t="s">
        <v>1676</v>
      </c>
      <c r="E569" s="14" t="s">
        <v>1460</v>
      </c>
      <c r="F569" s="14" t="str">
        <f>TEXT(Table1[[#This Row],[Workshop Date]], "mmmm")</f>
        <v>October</v>
      </c>
      <c r="G569" s="16">
        <v>45943</v>
      </c>
      <c r="H569" s="24" t="s">
        <v>442</v>
      </c>
      <c r="I569" s="14" t="s">
        <v>201</v>
      </c>
      <c r="J569" s="14" t="s">
        <v>49</v>
      </c>
      <c r="K569" s="14" t="s">
        <v>1246</v>
      </c>
      <c r="L569" s="14" t="s">
        <v>1677</v>
      </c>
      <c r="M569" s="14" t="s">
        <v>33</v>
      </c>
      <c r="N569" s="14" t="s">
        <v>1682</v>
      </c>
      <c r="O569" s="14" t="s">
        <v>1683</v>
      </c>
      <c r="P569" s="14">
        <v>1</v>
      </c>
      <c r="Q569" s="14">
        <v>1</v>
      </c>
      <c r="R569" s="14" t="s">
        <v>1680</v>
      </c>
      <c r="S569" s="14" t="s">
        <v>1244</v>
      </c>
      <c r="T569" s="14" t="s">
        <v>38</v>
      </c>
      <c r="U569" s="14">
        <v>0</v>
      </c>
      <c r="V569" s="14">
        <v>60000</v>
      </c>
      <c r="W569" s="14" t="s">
        <v>1684</v>
      </c>
      <c r="X569" s="14" t="s">
        <v>1246</v>
      </c>
      <c r="Y569" s="14" t="s">
        <v>41</v>
      </c>
      <c r="Z569" s="51" t="s">
        <v>1246</v>
      </c>
      <c r="AA569" s="40">
        <v>150000</v>
      </c>
      <c r="AB569" s="40">
        <v>700</v>
      </c>
      <c r="AC569" s="41"/>
      <c r="AD569" s="41"/>
    </row>
    <row r="570" spans="1:30" x14ac:dyDescent="0.25">
      <c r="A570" s="13">
        <v>2025</v>
      </c>
      <c r="B570" s="14" t="s">
        <v>1237</v>
      </c>
      <c r="C570" s="14" t="s">
        <v>1685</v>
      </c>
      <c r="D570" s="14" t="s">
        <v>1550</v>
      </c>
      <c r="E570" s="14" t="s">
        <v>1460</v>
      </c>
      <c r="F570" s="14" t="str">
        <f>TEXT(Table1[[#This Row],[Workshop Date]], "mmmm")</f>
        <v>October</v>
      </c>
      <c r="G570" s="16">
        <v>45943</v>
      </c>
      <c r="H570" s="24" t="s">
        <v>442</v>
      </c>
      <c r="I570" s="14" t="s">
        <v>201</v>
      </c>
      <c r="J570" s="14" t="s">
        <v>49</v>
      </c>
      <c r="K570" s="14" t="s">
        <v>1246</v>
      </c>
      <c r="L570" s="14" t="s">
        <v>1677</v>
      </c>
      <c r="M570" s="14" t="s">
        <v>33</v>
      </c>
      <c r="N570" s="14" t="s">
        <v>1566</v>
      </c>
      <c r="O570" s="14" t="s">
        <v>1567</v>
      </c>
      <c r="P570" s="14">
        <v>1</v>
      </c>
      <c r="Q570" s="14">
        <v>1</v>
      </c>
      <c r="R570" s="14" t="s">
        <v>1501</v>
      </c>
      <c r="S570" s="14" t="s">
        <v>1244</v>
      </c>
      <c r="T570" s="14" t="s">
        <v>38</v>
      </c>
      <c r="U570" s="14">
        <v>0</v>
      </c>
      <c r="V570" s="14">
        <v>600000</v>
      </c>
      <c r="W570" s="14" t="s">
        <v>1568</v>
      </c>
      <c r="X570" s="14" t="s">
        <v>1246</v>
      </c>
      <c r="Y570" s="14" t="s">
        <v>41</v>
      </c>
      <c r="Z570" s="51" t="s">
        <v>1246</v>
      </c>
      <c r="AA570" s="40">
        <v>700000</v>
      </c>
      <c r="AB570" s="40">
        <v>600</v>
      </c>
      <c r="AC570" s="41"/>
      <c r="AD570" s="41"/>
    </row>
    <row r="571" spans="1:30" x14ac:dyDescent="0.25">
      <c r="A571" s="13">
        <v>2025</v>
      </c>
      <c r="B571" s="14" t="s">
        <v>1237</v>
      </c>
      <c r="C571" s="14" t="s">
        <v>1685</v>
      </c>
      <c r="D571" s="14" t="s">
        <v>1550</v>
      </c>
      <c r="E571" s="14" t="s">
        <v>1460</v>
      </c>
      <c r="F571" s="14" t="str">
        <f>TEXT(Table1[[#This Row],[Workshop Date]], "mmmm")</f>
        <v>October</v>
      </c>
      <c r="G571" s="16">
        <v>45943</v>
      </c>
      <c r="H571" s="4" t="s">
        <v>29</v>
      </c>
      <c r="I571" s="14" t="s">
        <v>48</v>
      </c>
      <c r="J571" s="14" t="s">
        <v>49</v>
      </c>
      <c r="K571" s="14" t="s">
        <v>1246</v>
      </c>
      <c r="L571" s="14" t="s">
        <v>1686</v>
      </c>
      <c r="M571" s="14" t="s">
        <v>33</v>
      </c>
      <c r="N571" s="14" t="s">
        <v>1566</v>
      </c>
      <c r="O571" s="14" t="s">
        <v>1567</v>
      </c>
      <c r="P571" s="14">
        <v>1</v>
      </c>
      <c r="Q571" s="14">
        <v>8</v>
      </c>
      <c r="R571" s="14" t="s">
        <v>1501</v>
      </c>
      <c r="S571" s="14" t="s">
        <v>1244</v>
      </c>
      <c r="T571" s="14" t="s">
        <v>38</v>
      </c>
      <c r="U571" s="14">
        <v>0</v>
      </c>
      <c r="V571" s="14">
        <v>600000</v>
      </c>
      <c r="W571" s="14" t="s">
        <v>1568</v>
      </c>
      <c r="X571" s="14" t="s">
        <v>1246</v>
      </c>
      <c r="Y571" s="14" t="s">
        <v>41</v>
      </c>
      <c r="Z571" s="51" t="s">
        <v>1246</v>
      </c>
      <c r="AA571" s="40">
        <v>700000</v>
      </c>
      <c r="AB571" s="40">
        <v>600</v>
      </c>
      <c r="AC571" s="41"/>
      <c r="AD571" s="41"/>
    </row>
    <row r="572" spans="1:30" x14ac:dyDescent="0.25">
      <c r="A572" s="13">
        <v>2025</v>
      </c>
      <c r="B572" s="14" t="s">
        <v>1247</v>
      </c>
      <c r="C572" s="12" t="s">
        <v>1687</v>
      </c>
      <c r="D572" s="14" t="s">
        <v>1644</v>
      </c>
      <c r="E572" s="14" t="s">
        <v>1240</v>
      </c>
      <c r="F572" s="14" t="str">
        <f>TEXT(Table1[[#This Row],[Workshop Date]], "mmmm")</f>
        <v>October</v>
      </c>
      <c r="G572" s="16">
        <v>45943</v>
      </c>
      <c r="H572" s="4" t="s">
        <v>29</v>
      </c>
      <c r="I572" s="14" t="s">
        <v>48</v>
      </c>
      <c r="J572" s="14" t="s">
        <v>57</v>
      </c>
      <c r="K572" s="14" t="s">
        <v>1688</v>
      </c>
      <c r="L572" s="14" t="s">
        <v>57</v>
      </c>
      <c r="M572" s="14" t="s">
        <v>33</v>
      </c>
      <c r="N572" s="12" t="s">
        <v>1646</v>
      </c>
      <c r="O572" s="14" t="s">
        <v>1647</v>
      </c>
      <c r="P572" s="14">
        <v>1</v>
      </c>
      <c r="Q572" s="14">
        <v>16</v>
      </c>
      <c r="R572" s="14" t="s">
        <v>1648</v>
      </c>
      <c r="S572" s="14" t="s">
        <v>1253</v>
      </c>
      <c r="T572" s="14" t="s">
        <v>38</v>
      </c>
      <c r="U572" s="14" t="s">
        <v>1068</v>
      </c>
      <c r="V572" s="14" t="s">
        <v>1689</v>
      </c>
      <c r="W572" s="14" t="s">
        <v>57</v>
      </c>
      <c r="X572" s="14" t="s">
        <v>1581</v>
      </c>
      <c r="Y572" s="14" t="s">
        <v>41</v>
      </c>
      <c r="Z572" s="50"/>
      <c r="AA572" s="40">
        <v>1500000</v>
      </c>
      <c r="AB572" s="40">
        <v>1200</v>
      </c>
      <c r="AC572" s="41"/>
      <c r="AD572" s="41"/>
    </row>
    <row r="573" spans="1:30" x14ac:dyDescent="0.25">
      <c r="A573" s="13">
        <v>2025</v>
      </c>
      <c r="B573" s="14" t="s">
        <v>1247</v>
      </c>
      <c r="C573" s="12" t="s">
        <v>1687</v>
      </c>
      <c r="D573" s="14" t="s">
        <v>1644</v>
      </c>
      <c r="E573" s="14" t="s">
        <v>1240</v>
      </c>
      <c r="F573" s="14" t="str">
        <f>TEXT(Table1[[#This Row],[Workshop Date]], "mmmm")</f>
        <v>October</v>
      </c>
      <c r="G573" s="16">
        <v>45943</v>
      </c>
      <c r="H573" s="4" t="s">
        <v>29</v>
      </c>
      <c r="I573" s="14" t="s">
        <v>48</v>
      </c>
      <c r="J573" s="14" t="s">
        <v>57</v>
      </c>
      <c r="K573" s="14" t="s">
        <v>1690</v>
      </c>
      <c r="L573" s="14" t="s">
        <v>57</v>
      </c>
      <c r="M573" s="14" t="s">
        <v>33</v>
      </c>
      <c r="N573" s="12" t="s">
        <v>1646</v>
      </c>
      <c r="O573" s="14" t="s">
        <v>1647</v>
      </c>
      <c r="P573" s="14">
        <v>1</v>
      </c>
      <c r="Q573" s="14">
        <v>16</v>
      </c>
      <c r="R573" s="14" t="s">
        <v>1648</v>
      </c>
      <c r="S573" s="14" t="s">
        <v>1253</v>
      </c>
      <c r="T573" s="14" t="s">
        <v>38</v>
      </c>
      <c r="U573" s="14" t="s">
        <v>1068</v>
      </c>
      <c r="V573" s="14" t="s">
        <v>1246</v>
      </c>
      <c r="W573" s="14" t="s">
        <v>57</v>
      </c>
      <c r="X573" s="14" t="s">
        <v>1581</v>
      </c>
      <c r="Y573" s="14" t="s">
        <v>41</v>
      </c>
      <c r="Z573" s="50"/>
      <c r="AA573" s="40">
        <v>1500000</v>
      </c>
      <c r="AB573" s="40">
        <v>1200</v>
      </c>
      <c r="AC573" s="41"/>
      <c r="AD573" s="41"/>
    </row>
    <row r="574" spans="1:30" x14ac:dyDescent="0.25">
      <c r="A574" s="13">
        <v>2025</v>
      </c>
      <c r="B574" s="14" t="s">
        <v>1237</v>
      </c>
      <c r="C574" s="14" t="s">
        <v>1691</v>
      </c>
      <c r="D574" s="14" t="s">
        <v>1692</v>
      </c>
      <c r="E574" s="14" t="s">
        <v>1460</v>
      </c>
      <c r="F574" s="14" t="str">
        <f>TEXT(Table1[[#This Row],[Workshop Date]], "mmmm")</f>
        <v>October</v>
      </c>
      <c r="G574" s="16">
        <v>45944</v>
      </c>
      <c r="H574" s="4" t="s">
        <v>29</v>
      </c>
      <c r="I574" s="14" t="s">
        <v>1693</v>
      </c>
      <c r="J574" s="14" t="s">
        <v>31</v>
      </c>
      <c r="K574" s="14" t="s">
        <v>1246</v>
      </c>
      <c r="L574" s="14" t="s">
        <v>144</v>
      </c>
      <c r="M574" s="14" t="s">
        <v>33</v>
      </c>
      <c r="N574" s="14" t="s">
        <v>1694</v>
      </c>
      <c r="O574" s="14" t="s">
        <v>1695</v>
      </c>
      <c r="P574" s="14">
        <v>1</v>
      </c>
      <c r="Q574" s="14">
        <v>4</v>
      </c>
      <c r="R574" s="14" t="s">
        <v>1463</v>
      </c>
      <c r="S574" s="14" t="s">
        <v>1244</v>
      </c>
      <c r="T574" s="14" t="s">
        <v>38</v>
      </c>
      <c r="U574" s="14">
        <v>0</v>
      </c>
      <c r="V574" s="14">
        <v>346084.75</v>
      </c>
      <c r="W574" s="14" t="s">
        <v>1696</v>
      </c>
      <c r="X574" s="14" t="s">
        <v>1246</v>
      </c>
      <c r="Y574" s="14" t="s">
        <v>41</v>
      </c>
      <c r="Z574" s="51" t="s">
        <v>1246</v>
      </c>
      <c r="AA574" s="40">
        <v>300000</v>
      </c>
      <c r="AB574" s="40">
        <v>480</v>
      </c>
      <c r="AC574" s="41"/>
      <c r="AD574" s="41"/>
    </row>
    <row r="575" spans="1:30" x14ac:dyDescent="0.25">
      <c r="A575" s="13">
        <v>2025</v>
      </c>
      <c r="B575" s="14" t="s">
        <v>1237</v>
      </c>
      <c r="C575" s="14" t="s">
        <v>1697</v>
      </c>
      <c r="D575" s="14" t="s">
        <v>1692</v>
      </c>
      <c r="E575" s="14" t="s">
        <v>1460</v>
      </c>
      <c r="F575" s="14" t="str">
        <f>TEXT(Table1[[#This Row],[Workshop Date]], "mmmm")</f>
        <v>October</v>
      </c>
      <c r="G575" s="16">
        <v>45944</v>
      </c>
      <c r="H575" s="24" t="s">
        <v>442</v>
      </c>
      <c r="I575" s="14" t="s">
        <v>201</v>
      </c>
      <c r="J575" s="14" t="s">
        <v>49</v>
      </c>
      <c r="K575" s="14" t="s">
        <v>1246</v>
      </c>
      <c r="L575" s="14" t="s">
        <v>1677</v>
      </c>
      <c r="M575" s="14" t="s">
        <v>33</v>
      </c>
      <c r="N575" s="14" t="s">
        <v>1698</v>
      </c>
      <c r="O575" s="14" t="s">
        <v>1699</v>
      </c>
      <c r="P575" s="14">
        <v>1</v>
      </c>
      <c r="Q575" s="14">
        <v>1</v>
      </c>
      <c r="R575" s="14" t="s">
        <v>1463</v>
      </c>
      <c r="S575" s="14" t="s">
        <v>1244</v>
      </c>
      <c r="T575" s="14" t="s">
        <v>38</v>
      </c>
      <c r="U575" s="14">
        <v>0</v>
      </c>
      <c r="V575" s="14">
        <v>0</v>
      </c>
      <c r="W575" s="14" t="s">
        <v>1246</v>
      </c>
      <c r="X575" s="14" t="s">
        <v>1246</v>
      </c>
      <c r="Y575" s="14" t="s">
        <v>207</v>
      </c>
      <c r="Z575" s="51" t="s">
        <v>1246</v>
      </c>
      <c r="AA575" s="40">
        <v>250000</v>
      </c>
      <c r="AB575" s="40">
        <v>1600</v>
      </c>
      <c r="AC575" s="41"/>
      <c r="AD575" s="41"/>
    </row>
    <row r="576" spans="1:30" x14ac:dyDescent="0.25">
      <c r="A576" s="13">
        <v>2025</v>
      </c>
      <c r="B576" s="14" t="s">
        <v>1237</v>
      </c>
      <c r="C576" s="14" t="s">
        <v>1700</v>
      </c>
      <c r="D576" s="14" t="s">
        <v>1692</v>
      </c>
      <c r="E576" s="14" t="s">
        <v>1460</v>
      </c>
      <c r="F576" s="14" t="str">
        <f>TEXT(Table1[[#This Row],[Workshop Date]], "mmmm")</f>
        <v>October</v>
      </c>
      <c r="G576" s="16">
        <v>45944</v>
      </c>
      <c r="H576" s="24" t="s">
        <v>442</v>
      </c>
      <c r="I576" s="14" t="s">
        <v>201</v>
      </c>
      <c r="J576" s="14" t="s">
        <v>49</v>
      </c>
      <c r="K576" s="14" t="s">
        <v>1246</v>
      </c>
      <c r="L576" s="14" t="s">
        <v>1677</v>
      </c>
      <c r="M576" s="14" t="s">
        <v>33</v>
      </c>
      <c r="N576" s="14" t="s">
        <v>1701</v>
      </c>
      <c r="O576" s="14" t="s">
        <v>1702</v>
      </c>
      <c r="P576" s="14">
        <v>1</v>
      </c>
      <c r="Q576" s="14">
        <v>1</v>
      </c>
      <c r="R576" s="14" t="s">
        <v>1463</v>
      </c>
      <c r="S576" s="14" t="s">
        <v>1244</v>
      </c>
      <c r="T576" s="14" t="s">
        <v>38</v>
      </c>
      <c r="U576" s="14">
        <v>0</v>
      </c>
      <c r="V576" s="14">
        <v>0</v>
      </c>
      <c r="W576" s="14" t="s">
        <v>1246</v>
      </c>
      <c r="X576" s="14" t="s">
        <v>1246</v>
      </c>
      <c r="Y576" s="14" t="s">
        <v>207</v>
      </c>
      <c r="Z576" s="51" t="s">
        <v>1246</v>
      </c>
      <c r="AA576" s="40">
        <v>200000</v>
      </c>
      <c r="AB576" s="40">
        <v>800</v>
      </c>
      <c r="AC576" s="41"/>
      <c r="AD576" s="41"/>
    </row>
    <row r="577" spans="1:30" x14ac:dyDescent="0.25">
      <c r="A577" s="13">
        <v>2025</v>
      </c>
      <c r="B577" s="14" t="s">
        <v>1237</v>
      </c>
      <c r="C577" s="14" t="s">
        <v>1703</v>
      </c>
      <c r="D577" s="14" t="s">
        <v>1692</v>
      </c>
      <c r="E577" s="14" t="s">
        <v>1460</v>
      </c>
      <c r="F577" s="14" t="str">
        <f>TEXT(Table1[[#This Row],[Workshop Date]], "mmmm")</f>
        <v>October</v>
      </c>
      <c r="G577" s="16">
        <v>45945</v>
      </c>
      <c r="H577" s="4" t="s">
        <v>29</v>
      </c>
      <c r="I577" s="14" t="s">
        <v>1693</v>
      </c>
      <c r="J577" s="14" t="s">
        <v>49</v>
      </c>
      <c r="K577" s="14" t="s">
        <v>1246</v>
      </c>
      <c r="L577" s="14" t="s">
        <v>1704</v>
      </c>
      <c r="M577" s="14" t="s">
        <v>33</v>
      </c>
      <c r="N577" s="14" t="s">
        <v>1488</v>
      </c>
      <c r="O577" s="14" t="s">
        <v>1705</v>
      </c>
      <c r="P577" s="14">
        <v>1</v>
      </c>
      <c r="Q577" s="14">
        <v>4</v>
      </c>
      <c r="R577" s="14" t="s">
        <v>1463</v>
      </c>
      <c r="S577" s="14" t="s">
        <v>1244</v>
      </c>
      <c r="T577" s="14" t="s">
        <v>38</v>
      </c>
      <c r="U577" s="14">
        <v>0</v>
      </c>
      <c r="V577" s="14">
        <v>430000</v>
      </c>
      <c r="W577" s="14" t="s">
        <v>1696</v>
      </c>
      <c r="X577" s="14" t="s">
        <v>1246</v>
      </c>
      <c r="Y577" s="14" t="s">
        <v>41</v>
      </c>
      <c r="Z577" s="51" t="s">
        <v>1246</v>
      </c>
      <c r="AA577" s="40">
        <v>550000</v>
      </c>
      <c r="AB577" s="40">
        <v>400</v>
      </c>
      <c r="AC577" s="41"/>
      <c r="AD577" s="41"/>
    </row>
    <row r="578" spans="1:30" x14ac:dyDescent="0.25">
      <c r="A578" s="13">
        <v>2025</v>
      </c>
      <c r="B578" s="14" t="s">
        <v>1237</v>
      </c>
      <c r="C578" s="14" t="s">
        <v>1706</v>
      </c>
      <c r="D578" s="14" t="s">
        <v>1692</v>
      </c>
      <c r="E578" s="14" t="s">
        <v>1460</v>
      </c>
      <c r="F578" s="14" t="str">
        <f>TEXT(Table1[[#This Row],[Workshop Date]], "mmmm")</f>
        <v>October</v>
      </c>
      <c r="G578" s="16">
        <v>45945</v>
      </c>
      <c r="H578" s="4" t="s">
        <v>29</v>
      </c>
      <c r="I578" s="14" t="s">
        <v>1693</v>
      </c>
      <c r="J578" s="14" t="s">
        <v>49</v>
      </c>
      <c r="K578" s="14" t="s">
        <v>1246</v>
      </c>
      <c r="L578" s="14" t="s">
        <v>1704</v>
      </c>
      <c r="M578" s="14" t="s">
        <v>33</v>
      </c>
      <c r="N578" s="14" t="s">
        <v>1488</v>
      </c>
      <c r="O578" s="14" t="s">
        <v>1707</v>
      </c>
      <c r="P578" s="14">
        <v>1</v>
      </c>
      <c r="Q578" s="14">
        <v>5</v>
      </c>
      <c r="R578" s="14" t="s">
        <v>1463</v>
      </c>
      <c r="S578" s="14" t="s">
        <v>1244</v>
      </c>
      <c r="T578" s="14" t="s">
        <v>38</v>
      </c>
      <c r="U578" s="14">
        <v>0</v>
      </c>
      <c r="V578" s="14">
        <v>430000</v>
      </c>
      <c r="W578" s="14" t="s">
        <v>1696</v>
      </c>
      <c r="X578" s="14" t="s">
        <v>1246</v>
      </c>
      <c r="Y578" s="14" t="s">
        <v>41</v>
      </c>
      <c r="Z578" s="51" t="s">
        <v>1246</v>
      </c>
      <c r="AA578" s="40">
        <v>550000</v>
      </c>
      <c r="AB578" s="40">
        <v>400</v>
      </c>
      <c r="AC578" s="41"/>
      <c r="AD578" s="41"/>
    </row>
    <row r="579" spans="1:30" x14ac:dyDescent="0.25">
      <c r="A579" s="13">
        <v>2025</v>
      </c>
      <c r="B579" s="14" t="s">
        <v>1237</v>
      </c>
      <c r="C579" s="14" t="s">
        <v>1708</v>
      </c>
      <c r="D579" s="14" t="s">
        <v>1709</v>
      </c>
      <c r="E579" s="14" t="s">
        <v>1460</v>
      </c>
      <c r="F579" s="14" t="str">
        <f>TEXT(Table1[[#This Row],[Workshop Date]], "mmmm")</f>
        <v>October</v>
      </c>
      <c r="G579" s="16">
        <v>45946</v>
      </c>
      <c r="H579" s="4" t="s">
        <v>29</v>
      </c>
      <c r="I579" s="14" t="s">
        <v>1693</v>
      </c>
      <c r="J579" s="14" t="s">
        <v>49</v>
      </c>
      <c r="K579" s="14" t="s">
        <v>1246</v>
      </c>
      <c r="L579" s="14" t="s">
        <v>1704</v>
      </c>
      <c r="M579" s="14" t="s">
        <v>33</v>
      </c>
      <c r="N579" s="14" t="s">
        <v>1488</v>
      </c>
      <c r="O579" s="14" t="s">
        <v>1710</v>
      </c>
      <c r="P579" s="14">
        <v>1</v>
      </c>
      <c r="Q579" s="14">
        <v>4</v>
      </c>
      <c r="R579" s="14" t="s">
        <v>1463</v>
      </c>
      <c r="S579" s="14" t="s">
        <v>1244</v>
      </c>
      <c r="T579" s="14" t="s">
        <v>38</v>
      </c>
      <c r="U579" s="14">
        <v>0</v>
      </c>
      <c r="V579" s="14">
        <v>430000</v>
      </c>
      <c r="W579" s="14" t="s">
        <v>1696</v>
      </c>
      <c r="X579" s="14" t="s">
        <v>1246</v>
      </c>
      <c r="Y579" s="14" t="s">
        <v>41</v>
      </c>
      <c r="Z579" s="51" t="s">
        <v>1246</v>
      </c>
      <c r="AA579" s="40">
        <v>550000</v>
      </c>
      <c r="AB579" s="40">
        <v>400</v>
      </c>
      <c r="AC579" s="41"/>
      <c r="AD579" s="41"/>
    </row>
    <row r="580" spans="1:30" x14ac:dyDescent="0.25">
      <c r="A580" s="13">
        <v>2025</v>
      </c>
      <c r="B580" s="14" t="s">
        <v>1237</v>
      </c>
      <c r="C580" s="14" t="s">
        <v>1711</v>
      </c>
      <c r="D580" s="14" t="s">
        <v>1712</v>
      </c>
      <c r="E580" s="14" t="s">
        <v>1460</v>
      </c>
      <c r="F580" s="14" t="str">
        <f>TEXT(Table1[[#This Row],[Workshop Date]], "mmmm")</f>
        <v>October</v>
      </c>
      <c r="G580" s="16">
        <v>45946</v>
      </c>
      <c r="H580" s="4" t="s">
        <v>29</v>
      </c>
      <c r="I580" s="14" t="s">
        <v>1693</v>
      </c>
      <c r="J580" s="14" t="s">
        <v>49</v>
      </c>
      <c r="K580" s="14" t="s">
        <v>1246</v>
      </c>
      <c r="L580" s="14" t="s">
        <v>1704</v>
      </c>
      <c r="M580" s="14" t="s">
        <v>33</v>
      </c>
      <c r="N580" s="14" t="s">
        <v>1488</v>
      </c>
      <c r="O580" s="14" t="s">
        <v>1713</v>
      </c>
      <c r="P580" s="14">
        <v>1</v>
      </c>
      <c r="Q580" s="14">
        <v>4</v>
      </c>
      <c r="R580" s="14" t="s">
        <v>1463</v>
      </c>
      <c r="S580" s="14" t="s">
        <v>1244</v>
      </c>
      <c r="T580" s="14" t="s">
        <v>38</v>
      </c>
      <c r="U580" s="14">
        <v>0</v>
      </c>
      <c r="V580" s="14">
        <v>430000</v>
      </c>
      <c r="W580" s="14" t="s">
        <v>1696</v>
      </c>
      <c r="X580" s="14" t="s">
        <v>1246</v>
      </c>
      <c r="Y580" s="14" t="s">
        <v>41</v>
      </c>
      <c r="Z580" s="51" t="s">
        <v>1246</v>
      </c>
      <c r="AA580" s="40">
        <v>550000</v>
      </c>
      <c r="AB580" s="40">
        <v>400</v>
      </c>
      <c r="AC580" s="41"/>
      <c r="AD580" s="41"/>
    </row>
    <row r="581" spans="1:30" x14ac:dyDescent="0.25">
      <c r="A581" s="13">
        <v>2025</v>
      </c>
      <c r="B581" s="14" t="s">
        <v>1237</v>
      </c>
      <c r="C581" s="14" t="s">
        <v>1714</v>
      </c>
      <c r="D581" s="14" t="s">
        <v>1712</v>
      </c>
      <c r="E581" s="14" t="s">
        <v>1460</v>
      </c>
      <c r="F581" s="14" t="str">
        <f>TEXT(Table1[[#This Row],[Workshop Date]], "mmmm")</f>
        <v>October</v>
      </c>
      <c r="G581" s="16">
        <v>45946</v>
      </c>
      <c r="H581" s="24" t="s">
        <v>442</v>
      </c>
      <c r="I581" s="14" t="s">
        <v>201</v>
      </c>
      <c r="J581" s="14" t="s">
        <v>49</v>
      </c>
      <c r="K581" s="14" t="s">
        <v>1246</v>
      </c>
      <c r="L581" s="14" t="s">
        <v>1677</v>
      </c>
      <c r="M581" s="14" t="s">
        <v>33</v>
      </c>
      <c r="N581" s="14" t="s">
        <v>1715</v>
      </c>
      <c r="O581" s="14" t="s">
        <v>1716</v>
      </c>
      <c r="P581" s="14">
        <v>1</v>
      </c>
      <c r="Q581" s="14">
        <v>1</v>
      </c>
      <c r="R581" s="14" t="s">
        <v>1463</v>
      </c>
      <c r="S581" s="14" t="s">
        <v>1244</v>
      </c>
      <c r="T581" s="14" t="s">
        <v>38</v>
      </c>
      <c r="U581" s="14">
        <v>0</v>
      </c>
      <c r="V581" s="14">
        <v>0</v>
      </c>
      <c r="W581" s="14" t="s">
        <v>1246</v>
      </c>
      <c r="X581" s="14" t="s">
        <v>1246</v>
      </c>
      <c r="Y581" s="14" t="s">
        <v>207</v>
      </c>
      <c r="Z581" s="51" t="s">
        <v>1246</v>
      </c>
      <c r="AA581" s="40">
        <v>400000</v>
      </c>
      <c r="AB581" s="40">
        <v>1600</v>
      </c>
      <c r="AC581" s="41"/>
      <c r="AD581" s="41"/>
    </row>
    <row r="582" spans="1:30" x14ac:dyDescent="0.25">
      <c r="A582" s="13">
        <v>2025</v>
      </c>
      <c r="B582" s="14" t="s">
        <v>1247</v>
      </c>
      <c r="C582" s="12" t="s">
        <v>1717</v>
      </c>
      <c r="D582" s="14" t="s">
        <v>1407</v>
      </c>
      <c r="E582" s="14" t="s">
        <v>1240</v>
      </c>
      <c r="F582" s="14" t="str">
        <f>TEXT(Table1[[#This Row],[Workshop Date]], "mmmm")</f>
        <v>October</v>
      </c>
      <c r="G582" s="16">
        <v>45946</v>
      </c>
      <c r="H582" s="4" t="s">
        <v>29</v>
      </c>
      <c r="I582" s="14" t="s">
        <v>201</v>
      </c>
      <c r="J582" s="14" t="s">
        <v>57</v>
      </c>
      <c r="K582" s="14" t="s">
        <v>1246</v>
      </c>
      <c r="L582" s="14" t="s">
        <v>57</v>
      </c>
      <c r="M582" s="14" t="s">
        <v>111</v>
      </c>
      <c r="N582" s="12" t="s">
        <v>1718</v>
      </c>
      <c r="O582" s="14" t="s">
        <v>1719</v>
      </c>
      <c r="P582" s="14">
        <v>1</v>
      </c>
      <c r="Q582" s="14">
        <v>1</v>
      </c>
      <c r="R582" s="14" t="s">
        <v>1320</v>
      </c>
      <c r="S582" s="14" t="s">
        <v>446</v>
      </c>
      <c r="T582" s="14" t="s">
        <v>38</v>
      </c>
      <c r="U582" s="14" t="s">
        <v>1068</v>
      </c>
      <c r="V582" s="14">
        <v>121014.2</v>
      </c>
      <c r="W582" s="14" t="s">
        <v>1246</v>
      </c>
      <c r="X582" s="14" t="s">
        <v>1581</v>
      </c>
      <c r="Y582" s="14" t="s">
        <v>41</v>
      </c>
      <c r="Z582" s="50"/>
      <c r="AA582" s="40">
        <v>500000</v>
      </c>
      <c r="AB582" s="40">
        <v>800</v>
      </c>
      <c r="AC582" s="41"/>
      <c r="AD582" s="41"/>
    </row>
    <row r="583" spans="1:30" x14ac:dyDescent="0.25">
      <c r="A583" s="13">
        <v>2025</v>
      </c>
      <c r="B583" s="14" t="s">
        <v>1237</v>
      </c>
      <c r="C583" s="14" t="s">
        <v>1246</v>
      </c>
      <c r="D583" s="14" t="s">
        <v>1676</v>
      </c>
      <c r="E583" s="14" t="s">
        <v>1460</v>
      </c>
      <c r="F583" s="14" t="str">
        <f>TEXT(Table1[[#This Row],[Workshop Date]], "mmmm")</f>
        <v>October</v>
      </c>
      <c r="G583" s="16">
        <v>45947</v>
      </c>
      <c r="H583" s="24" t="s">
        <v>442</v>
      </c>
      <c r="I583" s="14" t="s">
        <v>30</v>
      </c>
      <c r="J583" s="14" t="s">
        <v>49</v>
      </c>
      <c r="K583" s="14" t="s">
        <v>1246</v>
      </c>
      <c r="L583" s="14" t="s">
        <v>1677</v>
      </c>
      <c r="M583" s="14" t="s">
        <v>33</v>
      </c>
      <c r="N583" s="14" t="s">
        <v>1246</v>
      </c>
      <c r="O583" s="14" t="s">
        <v>1683</v>
      </c>
      <c r="P583" s="14">
        <v>1</v>
      </c>
      <c r="Q583" s="14">
        <v>1</v>
      </c>
      <c r="R583" s="14" t="s">
        <v>1680</v>
      </c>
      <c r="S583" s="14" t="s">
        <v>1244</v>
      </c>
      <c r="T583" s="14" t="s">
        <v>38</v>
      </c>
      <c r="U583" s="14">
        <v>0</v>
      </c>
      <c r="V583" s="14">
        <v>600000</v>
      </c>
      <c r="W583" s="14" t="s">
        <v>1684</v>
      </c>
      <c r="X583" s="14" t="s">
        <v>1246</v>
      </c>
      <c r="Y583" s="14" t="s">
        <v>41</v>
      </c>
      <c r="Z583" s="51" t="s">
        <v>1246</v>
      </c>
      <c r="AA583" s="40">
        <v>150000</v>
      </c>
      <c r="AB583" s="40">
        <v>700</v>
      </c>
      <c r="AC583" s="41"/>
      <c r="AD583" s="41"/>
    </row>
    <row r="584" spans="1:30" x14ac:dyDescent="0.25">
      <c r="A584" s="13">
        <v>2025</v>
      </c>
      <c r="B584" s="14" t="s">
        <v>1247</v>
      </c>
      <c r="C584" s="14" t="s">
        <v>1720</v>
      </c>
      <c r="D584" s="14" t="s">
        <v>1298</v>
      </c>
      <c r="E584" s="14" t="s">
        <v>1299</v>
      </c>
      <c r="F584" s="14" t="str">
        <f>TEXT(Table1[[#This Row],[Workshop Date]], "mmmm")</f>
        <v>October</v>
      </c>
      <c r="G584" s="16">
        <v>45961</v>
      </c>
      <c r="H584" s="4" t="s">
        <v>29</v>
      </c>
      <c r="I584" s="14" t="s">
        <v>96</v>
      </c>
      <c r="J584" s="14" t="s">
        <v>49</v>
      </c>
      <c r="K584" s="14" t="s">
        <v>1498</v>
      </c>
      <c r="L584" s="14" t="s">
        <v>1246</v>
      </c>
      <c r="M584" s="14" t="s">
        <v>33</v>
      </c>
      <c r="N584" s="14" t="s">
        <v>1721</v>
      </c>
      <c r="O584" s="14" t="s">
        <v>1722</v>
      </c>
      <c r="P584" s="14">
        <v>1</v>
      </c>
      <c r="Q584" s="14">
        <v>50</v>
      </c>
      <c r="R584" s="14" t="s">
        <v>1303</v>
      </c>
      <c r="S584" s="14" t="s">
        <v>1244</v>
      </c>
      <c r="T584" s="14" t="s">
        <v>38</v>
      </c>
      <c r="U584" s="14">
        <v>0</v>
      </c>
      <c r="V584" s="14">
        <v>208208.46</v>
      </c>
      <c r="W584" s="14" t="s">
        <v>1246</v>
      </c>
      <c r="X584" s="14" t="s">
        <v>1246</v>
      </c>
      <c r="Y584" s="14" t="s">
        <v>41</v>
      </c>
      <c r="Z584" s="51" t="s">
        <v>1246</v>
      </c>
      <c r="AA584" s="40">
        <v>200000</v>
      </c>
      <c r="AB584" s="40">
        <v>560</v>
      </c>
      <c r="AC584" s="41"/>
      <c r="AD584" s="41"/>
    </row>
    <row r="585" spans="1:30" x14ac:dyDescent="0.25">
      <c r="A585" s="13">
        <v>2025</v>
      </c>
      <c r="B585" s="14" t="s">
        <v>1247</v>
      </c>
      <c r="C585" s="14" t="s">
        <v>1723</v>
      </c>
      <c r="D585" s="14" t="s">
        <v>1724</v>
      </c>
      <c r="E585" s="14" t="s">
        <v>1273</v>
      </c>
      <c r="F585" s="14" t="str">
        <f>TEXT(Table1[[#This Row],[Workshop Date]], "mmmm")</f>
        <v>October</v>
      </c>
      <c r="G585" s="16">
        <v>45941</v>
      </c>
      <c r="H585" s="4" t="s">
        <v>29</v>
      </c>
      <c r="I585" s="14" t="s">
        <v>96</v>
      </c>
      <c r="J585" s="14" t="s">
        <v>49</v>
      </c>
      <c r="K585" s="14" t="s">
        <v>1246</v>
      </c>
      <c r="L585" s="14" t="s">
        <v>2836</v>
      </c>
      <c r="M585" s="14" t="s">
        <v>33</v>
      </c>
      <c r="N585" s="12" t="s">
        <v>1725</v>
      </c>
      <c r="O585" s="12" t="s">
        <v>1726</v>
      </c>
      <c r="P585" s="14">
        <v>1</v>
      </c>
      <c r="Q585" s="14">
        <v>25</v>
      </c>
      <c r="R585" s="14" t="s">
        <v>1727</v>
      </c>
      <c r="S585" s="14" t="s">
        <v>1278</v>
      </c>
      <c r="T585" s="14" t="s">
        <v>38</v>
      </c>
      <c r="U585" s="14" t="s">
        <v>1246</v>
      </c>
      <c r="V585" s="14" t="s">
        <v>1728</v>
      </c>
      <c r="W585" s="14" t="s">
        <v>1246</v>
      </c>
      <c r="X585" s="14" t="s">
        <v>1246</v>
      </c>
      <c r="Y585" s="14" t="s">
        <v>41</v>
      </c>
      <c r="Z585" s="51"/>
      <c r="AA585" s="40"/>
      <c r="AB585" s="40"/>
      <c r="AC585" s="41"/>
      <c r="AD585" s="41"/>
    </row>
    <row r="586" spans="1:30" x14ac:dyDescent="0.25">
      <c r="A586" s="13">
        <v>2025</v>
      </c>
      <c r="B586" s="14" t="s">
        <v>1247</v>
      </c>
      <c r="C586" s="14" t="s">
        <v>1729</v>
      </c>
      <c r="D586" s="14" t="s">
        <v>1730</v>
      </c>
      <c r="E586" s="14" t="s">
        <v>1273</v>
      </c>
      <c r="F586" s="14" t="str">
        <f>TEXT(Table1[[#This Row],[Workshop Date]], "mmmm")</f>
        <v>October</v>
      </c>
      <c r="G586" s="16">
        <v>45943</v>
      </c>
      <c r="H586" s="24" t="s">
        <v>442</v>
      </c>
      <c r="I586" s="14" t="s">
        <v>96</v>
      </c>
      <c r="J586" s="14" t="s">
        <v>49</v>
      </c>
      <c r="K586" s="14" t="s">
        <v>1246</v>
      </c>
      <c r="L586" s="14" t="s">
        <v>1731</v>
      </c>
      <c r="M586" s="14" t="s">
        <v>33</v>
      </c>
      <c r="N586" s="12" t="s">
        <v>1732</v>
      </c>
      <c r="O586" s="14" t="s">
        <v>1733</v>
      </c>
      <c r="P586" s="14">
        <v>1</v>
      </c>
      <c r="Q586" s="14">
        <v>1</v>
      </c>
      <c r="R586" s="14" t="s">
        <v>1727</v>
      </c>
      <c r="S586" s="14" t="s">
        <v>1278</v>
      </c>
      <c r="T586" s="14" t="s">
        <v>38</v>
      </c>
      <c r="U586" s="14" t="s">
        <v>1246</v>
      </c>
      <c r="V586" s="14" t="s">
        <v>1246</v>
      </c>
      <c r="W586" s="14" t="s">
        <v>1246</v>
      </c>
      <c r="X586" s="14" t="s">
        <v>1246</v>
      </c>
      <c r="Y586" s="14" t="s">
        <v>207</v>
      </c>
      <c r="Z586" s="51"/>
      <c r="AA586" s="40"/>
      <c r="AB586" s="40"/>
      <c r="AC586" s="41"/>
      <c r="AD586" s="41"/>
    </row>
    <row r="587" spans="1:30" x14ac:dyDescent="0.25">
      <c r="A587" s="13">
        <v>2025</v>
      </c>
      <c r="B587" s="14" t="s">
        <v>1247</v>
      </c>
      <c r="C587" s="14" t="s">
        <v>1734</v>
      </c>
      <c r="D587" s="14" t="s">
        <v>1730</v>
      </c>
      <c r="E587" s="14" t="s">
        <v>1273</v>
      </c>
      <c r="F587" s="14" t="str">
        <f>TEXT(Table1[[#This Row],[Workshop Date]], "mmmm")</f>
        <v>October</v>
      </c>
      <c r="G587" s="16">
        <v>45943</v>
      </c>
      <c r="H587" s="24" t="s">
        <v>442</v>
      </c>
      <c r="I587" s="14" t="s">
        <v>30</v>
      </c>
      <c r="J587" s="14" t="s">
        <v>236</v>
      </c>
      <c r="K587" s="14" t="s">
        <v>1246</v>
      </c>
      <c r="L587" s="14" t="s">
        <v>1735</v>
      </c>
      <c r="M587" s="14" t="s">
        <v>33</v>
      </c>
      <c r="N587" s="14" t="s">
        <v>1736</v>
      </c>
      <c r="O587" s="14" t="s">
        <v>1737</v>
      </c>
      <c r="P587" s="14">
        <v>1</v>
      </c>
      <c r="Q587" s="14">
        <v>20</v>
      </c>
      <c r="R587" s="14" t="s">
        <v>1727</v>
      </c>
      <c r="S587" s="14" t="s">
        <v>1278</v>
      </c>
      <c r="T587" s="14" t="s">
        <v>38</v>
      </c>
      <c r="U587" s="14" t="s">
        <v>1246</v>
      </c>
      <c r="V587" s="14" t="s">
        <v>1738</v>
      </c>
      <c r="W587" s="14" t="s">
        <v>1246</v>
      </c>
      <c r="X587" s="14" t="s">
        <v>1246</v>
      </c>
      <c r="Y587" s="14" t="s">
        <v>41</v>
      </c>
      <c r="Z587" s="51"/>
      <c r="AA587" s="57">
        <v>60000</v>
      </c>
      <c r="AB587" s="57">
        <v>800</v>
      </c>
      <c r="AC587" s="60"/>
      <c r="AD587" s="61"/>
    </row>
    <row r="588" spans="1:30" x14ac:dyDescent="0.25">
      <c r="A588" s="13">
        <v>2025</v>
      </c>
      <c r="B588" s="14" t="s">
        <v>1247</v>
      </c>
      <c r="C588" s="14" t="s">
        <v>1739</v>
      </c>
      <c r="D588" s="14" t="s">
        <v>1724</v>
      </c>
      <c r="E588" s="14" t="s">
        <v>1273</v>
      </c>
      <c r="F588" s="14" t="str">
        <f>TEXT(Table1[[#This Row],[Workshop Date]], "mmmm")</f>
        <v>October</v>
      </c>
      <c r="G588" s="16">
        <v>45944</v>
      </c>
      <c r="H588" s="4" t="s">
        <v>29</v>
      </c>
      <c r="I588" s="14" t="s">
        <v>96</v>
      </c>
      <c r="J588" s="14" t="s">
        <v>49</v>
      </c>
      <c r="K588" s="14" t="s">
        <v>1246</v>
      </c>
      <c r="L588" s="14" t="s">
        <v>116</v>
      </c>
      <c r="M588" s="14" t="s">
        <v>33</v>
      </c>
      <c r="N588" s="14" t="s">
        <v>1740</v>
      </c>
      <c r="O588" s="14" t="s">
        <v>1741</v>
      </c>
      <c r="P588" s="14">
        <v>1</v>
      </c>
      <c r="Q588" s="14">
        <v>22</v>
      </c>
      <c r="R588" s="14" t="s">
        <v>1727</v>
      </c>
      <c r="S588" s="14" t="s">
        <v>1278</v>
      </c>
      <c r="T588" s="14" t="s">
        <v>38</v>
      </c>
      <c r="U588" s="14" t="s">
        <v>1246</v>
      </c>
      <c r="V588" s="14" t="s">
        <v>1742</v>
      </c>
      <c r="W588" s="14" t="s">
        <v>1246</v>
      </c>
      <c r="X588" s="14" t="s">
        <v>1246</v>
      </c>
      <c r="Y588" s="14" t="s">
        <v>41</v>
      </c>
      <c r="Z588" s="51"/>
      <c r="AA588" s="57"/>
      <c r="AB588" s="57"/>
      <c r="AC588" s="60"/>
      <c r="AD588" s="61"/>
    </row>
    <row r="589" spans="1:30" x14ac:dyDescent="0.25">
      <c r="A589" s="13">
        <v>2025</v>
      </c>
      <c r="B589" s="14" t="s">
        <v>1237</v>
      </c>
      <c r="C589" s="14" t="s">
        <v>1743</v>
      </c>
      <c r="D589" s="14" t="s">
        <v>1492</v>
      </c>
      <c r="E589" s="14" t="s">
        <v>1240</v>
      </c>
      <c r="F589" s="14" t="str">
        <f>TEXT(Table1[[#This Row],[Workshop Date]], "mmmm")</f>
        <v>October</v>
      </c>
      <c r="G589" s="16">
        <v>45945</v>
      </c>
      <c r="H589" s="24" t="s">
        <v>442</v>
      </c>
      <c r="I589" s="14" t="s">
        <v>30</v>
      </c>
      <c r="J589" s="14" t="s">
        <v>103</v>
      </c>
      <c r="K589" s="14" t="s">
        <v>1246</v>
      </c>
      <c r="L589" s="14" t="s">
        <v>510</v>
      </c>
      <c r="M589" s="14" t="s">
        <v>33</v>
      </c>
      <c r="N589" s="14" t="s">
        <v>1744</v>
      </c>
      <c r="O589" s="14" t="s">
        <v>1745</v>
      </c>
      <c r="P589" s="14">
        <v>1</v>
      </c>
      <c r="Q589" s="14">
        <v>1</v>
      </c>
      <c r="R589" s="14" t="s">
        <v>1664</v>
      </c>
      <c r="S589" s="14" t="s">
        <v>1278</v>
      </c>
      <c r="T589" s="14" t="s">
        <v>38</v>
      </c>
      <c r="U589" s="14" t="s">
        <v>1246</v>
      </c>
      <c r="V589" s="14" t="s">
        <v>1746</v>
      </c>
      <c r="W589" s="14" t="s">
        <v>1246</v>
      </c>
      <c r="X589" s="14" t="s">
        <v>1246</v>
      </c>
      <c r="Y589" s="14" t="s">
        <v>41</v>
      </c>
      <c r="Z589" s="51"/>
      <c r="AA589" s="57">
        <v>450000</v>
      </c>
      <c r="AB589" s="57">
        <v>1920</v>
      </c>
      <c r="AC589" s="60"/>
      <c r="AD589" s="61"/>
    </row>
    <row r="590" spans="1:30" x14ac:dyDescent="0.25">
      <c r="A590" s="13">
        <v>2025</v>
      </c>
      <c r="B590" s="14" t="s">
        <v>1237</v>
      </c>
      <c r="C590" s="14" t="s">
        <v>1747</v>
      </c>
      <c r="D590" s="14" t="s">
        <v>1492</v>
      </c>
      <c r="E590" s="14" t="s">
        <v>1240</v>
      </c>
      <c r="F590" s="14" t="str">
        <f>TEXT(Table1[[#This Row],[Workshop Date]], "mmmm")</f>
        <v>October</v>
      </c>
      <c r="G590" s="16">
        <v>45945</v>
      </c>
      <c r="H590" s="24" t="s">
        <v>442</v>
      </c>
      <c r="I590" s="14" t="s">
        <v>30</v>
      </c>
      <c r="J590" s="14" t="s">
        <v>49</v>
      </c>
      <c r="K590" s="14" t="s">
        <v>1246</v>
      </c>
      <c r="L590" s="14" t="s">
        <v>116</v>
      </c>
      <c r="M590" s="14" t="s">
        <v>33</v>
      </c>
      <c r="N590" s="14" t="s">
        <v>1748</v>
      </c>
      <c r="O590" s="14" t="s">
        <v>1749</v>
      </c>
      <c r="P590" s="14">
        <v>1</v>
      </c>
      <c r="Q590" s="14">
        <v>1</v>
      </c>
      <c r="R590" s="14" t="s">
        <v>1664</v>
      </c>
      <c r="S590" s="14" t="s">
        <v>1278</v>
      </c>
      <c r="T590" s="14" t="s">
        <v>38</v>
      </c>
      <c r="U590" s="14" t="s">
        <v>1246</v>
      </c>
      <c r="V590" s="14" t="s">
        <v>1246</v>
      </c>
      <c r="W590" s="14" t="s">
        <v>1246</v>
      </c>
      <c r="X590" s="14" t="s">
        <v>1246</v>
      </c>
      <c r="Y590" s="14" t="s">
        <v>207</v>
      </c>
      <c r="Z590" s="51"/>
      <c r="AA590" s="57"/>
      <c r="AB590" s="57"/>
      <c r="AC590" s="60"/>
      <c r="AD590" s="61"/>
    </row>
    <row r="591" spans="1:30" x14ac:dyDescent="0.25">
      <c r="A591" s="13">
        <v>2025</v>
      </c>
      <c r="B591" s="14" t="s">
        <v>1237</v>
      </c>
      <c r="C591" s="14" t="s">
        <v>1750</v>
      </c>
      <c r="D591" s="14" t="s">
        <v>1492</v>
      </c>
      <c r="E591" s="14" t="s">
        <v>1240</v>
      </c>
      <c r="F591" s="14" t="str">
        <f>TEXT(Table1[[#This Row],[Workshop Date]], "mmmm")</f>
        <v>October</v>
      </c>
      <c r="G591" s="16">
        <v>45945</v>
      </c>
      <c r="H591" s="24" t="s">
        <v>442</v>
      </c>
      <c r="I591" s="14" t="s">
        <v>30</v>
      </c>
      <c r="J591" s="14" t="s">
        <v>49</v>
      </c>
      <c r="K591" s="14" t="s">
        <v>1246</v>
      </c>
      <c r="L591" s="14" t="s">
        <v>1751</v>
      </c>
      <c r="M591" s="14" t="s">
        <v>33</v>
      </c>
      <c r="N591" s="14" t="s">
        <v>1752</v>
      </c>
      <c r="O591" s="14" t="s">
        <v>1753</v>
      </c>
      <c r="P591" s="14">
        <v>1</v>
      </c>
      <c r="Q591" s="14">
        <v>1</v>
      </c>
      <c r="R591" s="14" t="s">
        <v>1664</v>
      </c>
      <c r="S591" s="14" t="s">
        <v>1278</v>
      </c>
      <c r="T591" s="14" t="s">
        <v>38</v>
      </c>
      <c r="U591" s="14" t="s">
        <v>1246</v>
      </c>
      <c r="V591" s="14">
        <v>0</v>
      </c>
      <c r="W591" s="14" t="s">
        <v>1246</v>
      </c>
      <c r="X591" s="14" t="s">
        <v>1246</v>
      </c>
      <c r="Y591" s="14" t="s">
        <v>207</v>
      </c>
      <c r="Z591" s="51"/>
      <c r="AA591" s="57"/>
      <c r="AB591" s="57"/>
      <c r="AC591" s="60"/>
      <c r="AD591" s="61"/>
    </row>
    <row r="592" spans="1:30" x14ac:dyDescent="0.25">
      <c r="A592" s="13">
        <v>2025</v>
      </c>
      <c r="B592" s="14" t="s">
        <v>1237</v>
      </c>
      <c r="C592" s="14" t="s">
        <v>1754</v>
      </c>
      <c r="D592" s="14" t="s">
        <v>1492</v>
      </c>
      <c r="E592" s="14" t="s">
        <v>1240</v>
      </c>
      <c r="F592" s="14" t="str">
        <f>TEXT(Table1[[#This Row],[Workshop Date]], "mmmm")</f>
        <v>October</v>
      </c>
      <c r="G592" s="16">
        <v>45946</v>
      </c>
      <c r="H592" s="24" t="s">
        <v>442</v>
      </c>
      <c r="I592" s="14" t="s">
        <v>30</v>
      </c>
      <c r="J592" s="3" t="s">
        <v>1099</v>
      </c>
      <c r="K592" s="14" t="s">
        <v>1246</v>
      </c>
      <c r="L592" s="14" t="s">
        <v>1755</v>
      </c>
      <c r="M592" s="14" t="s">
        <v>33</v>
      </c>
      <c r="N592" s="14" t="s">
        <v>1756</v>
      </c>
      <c r="O592" s="14" t="s">
        <v>1757</v>
      </c>
      <c r="P592" s="14">
        <v>1</v>
      </c>
      <c r="Q592" s="14">
        <v>1</v>
      </c>
      <c r="R592" s="14" t="s">
        <v>1664</v>
      </c>
      <c r="S592" s="14" t="s">
        <v>1278</v>
      </c>
      <c r="T592" s="14" t="s">
        <v>38</v>
      </c>
      <c r="U592" s="14" t="s">
        <v>1246</v>
      </c>
      <c r="V592" s="14" t="s">
        <v>1246</v>
      </c>
      <c r="W592" s="14" t="s">
        <v>1246</v>
      </c>
      <c r="X592" s="14" t="s">
        <v>1246</v>
      </c>
      <c r="Y592" s="14" t="s">
        <v>207</v>
      </c>
      <c r="Z592" s="51"/>
      <c r="AA592" s="57"/>
      <c r="AB592" s="57"/>
      <c r="AC592" s="60"/>
      <c r="AD592" s="61"/>
    </row>
    <row r="593" spans="1:30" x14ac:dyDescent="0.25">
      <c r="A593" s="13">
        <v>2025</v>
      </c>
      <c r="B593" s="14" t="s">
        <v>1237</v>
      </c>
      <c r="C593" s="14" t="s">
        <v>1758</v>
      </c>
      <c r="D593" s="14" t="s">
        <v>1492</v>
      </c>
      <c r="E593" s="14" t="s">
        <v>1240</v>
      </c>
      <c r="F593" s="14" t="str">
        <f>TEXT(Table1[[#This Row],[Workshop Date]], "mmmm")</f>
        <v>October</v>
      </c>
      <c r="G593" s="16">
        <v>45948</v>
      </c>
      <c r="H593" s="24" t="s">
        <v>442</v>
      </c>
      <c r="I593" s="14" t="s">
        <v>201</v>
      </c>
      <c r="J593" s="14" t="s">
        <v>120</v>
      </c>
      <c r="K593" s="14" t="s">
        <v>1246</v>
      </c>
      <c r="L593" s="14" t="s">
        <v>121</v>
      </c>
      <c r="M593" s="14" t="s">
        <v>33</v>
      </c>
      <c r="N593" s="14" t="s">
        <v>1759</v>
      </c>
      <c r="O593" s="14" t="s">
        <v>1760</v>
      </c>
      <c r="P593" s="14">
        <v>1</v>
      </c>
      <c r="Q593" s="14">
        <v>4</v>
      </c>
      <c r="R593" s="14" t="s">
        <v>1664</v>
      </c>
      <c r="S593" s="14" t="s">
        <v>1278</v>
      </c>
      <c r="T593" s="14" t="s">
        <v>38</v>
      </c>
      <c r="U593" s="14" t="s">
        <v>1246</v>
      </c>
      <c r="V593" s="14" t="s">
        <v>1246</v>
      </c>
      <c r="W593" s="14" t="s">
        <v>1246</v>
      </c>
      <c r="X593" s="14" t="s">
        <v>1246</v>
      </c>
      <c r="Y593" s="14" t="s">
        <v>207</v>
      </c>
      <c r="Z593" s="51"/>
      <c r="AA593" s="60">
        <v>500000</v>
      </c>
      <c r="AB593" s="61">
        <v>2080</v>
      </c>
      <c r="AC593" s="41"/>
      <c r="AD593" s="41"/>
    </row>
    <row r="594" spans="1:30" x14ac:dyDescent="0.25">
      <c r="A594" s="13">
        <v>2025</v>
      </c>
      <c r="B594" s="14" t="s">
        <v>1237</v>
      </c>
      <c r="C594" s="14" t="s">
        <v>1761</v>
      </c>
      <c r="D594" s="14" t="s">
        <v>1257</v>
      </c>
      <c r="E594" s="14" t="s">
        <v>1257</v>
      </c>
      <c r="F594" s="14" t="str">
        <f>TEXT(Table1[[#This Row],[Workshop Date]], "mmmm")</f>
        <v>October</v>
      </c>
      <c r="G594" s="16">
        <v>45955</v>
      </c>
      <c r="H594" s="24" t="s">
        <v>442</v>
      </c>
      <c r="I594" s="14" t="s">
        <v>201</v>
      </c>
      <c r="J594" s="14" t="s">
        <v>31</v>
      </c>
      <c r="K594" s="14" t="s">
        <v>1246</v>
      </c>
      <c r="L594" s="14" t="s">
        <v>1762</v>
      </c>
      <c r="M594" s="14" t="s">
        <v>33</v>
      </c>
      <c r="N594" s="14" t="s">
        <v>1484</v>
      </c>
      <c r="O594" s="14" t="s">
        <v>1763</v>
      </c>
      <c r="P594" s="14">
        <v>1</v>
      </c>
      <c r="Q594" s="14">
        <v>9</v>
      </c>
      <c r="R594" s="14" t="s">
        <v>1261</v>
      </c>
      <c r="S594" s="14" t="s">
        <v>1278</v>
      </c>
      <c r="T594" s="14" t="s">
        <v>38</v>
      </c>
      <c r="U594" s="14" t="s">
        <v>1246</v>
      </c>
      <c r="V594" s="14" t="s">
        <v>1537</v>
      </c>
      <c r="W594" s="14" t="s">
        <v>1246</v>
      </c>
      <c r="X594" s="14" t="s">
        <v>1246</v>
      </c>
      <c r="Y594" s="14" t="s">
        <v>41</v>
      </c>
      <c r="Z594" s="51"/>
      <c r="AA594" s="60">
        <v>1700000</v>
      </c>
      <c r="AB594" s="61">
        <v>2000</v>
      </c>
      <c r="AC594" s="41"/>
      <c r="AD594" s="41"/>
    </row>
    <row r="595" spans="1:30" x14ac:dyDescent="0.25">
      <c r="A595" s="13">
        <v>2025</v>
      </c>
      <c r="B595" s="14" t="s">
        <v>1237</v>
      </c>
      <c r="C595" s="14" t="s">
        <v>1764</v>
      </c>
      <c r="D595" s="14" t="s">
        <v>1257</v>
      </c>
      <c r="E595" s="14" t="s">
        <v>1257</v>
      </c>
      <c r="F595" s="14" t="str">
        <f>TEXT(Table1[[#This Row],[Workshop Date]], "mmmm")</f>
        <v>October</v>
      </c>
      <c r="G595" s="16">
        <v>45958</v>
      </c>
      <c r="H595" s="24" t="s">
        <v>442</v>
      </c>
      <c r="I595" s="14" t="s">
        <v>201</v>
      </c>
      <c r="J595" s="14" t="s">
        <v>49</v>
      </c>
      <c r="K595" s="14" t="s">
        <v>1246</v>
      </c>
      <c r="L595" s="14" t="s">
        <v>116</v>
      </c>
      <c r="M595" s="14" t="s">
        <v>33</v>
      </c>
      <c r="N595" s="14" t="s">
        <v>1484</v>
      </c>
      <c r="O595" s="14" t="s">
        <v>1763</v>
      </c>
      <c r="P595" s="14">
        <v>1</v>
      </c>
      <c r="Q595" s="14">
        <v>9</v>
      </c>
      <c r="R595" s="14" t="s">
        <v>1261</v>
      </c>
      <c r="S595" s="14" t="s">
        <v>1278</v>
      </c>
      <c r="T595" s="14" t="s">
        <v>38</v>
      </c>
      <c r="U595" s="14" t="s">
        <v>1246</v>
      </c>
      <c r="V595" s="14" t="s">
        <v>1537</v>
      </c>
      <c r="W595" s="14" t="s">
        <v>1246</v>
      </c>
      <c r="X595" s="14" t="s">
        <v>1246</v>
      </c>
      <c r="Y595" s="14" t="s">
        <v>41</v>
      </c>
      <c r="Z595" s="51"/>
      <c r="AA595" s="57"/>
      <c r="AB595" s="57"/>
      <c r="AC595" s="62"/>
      <c r="AD595" s="63"/>
    </row>
    <row r="596" spans="1:30" x14ac:dyDescent="0.25">
      <c r="A596" s="13">
        <v>2025</v>
      </c>
      <c r="B596" s="14" t="s">
        <v>1247</v>
      </c>
      <c r="C596" s="14" t="s">
        <v>1765</v>
      </c>
      <c r="D596" s="14" t="s">
        <v>1766</v>
      </c>
      <c r="E596" s="14" t="s">
        <v>1949</v>
      </c>
      <c r="F596" s="14" t="str">
        <f>TEXT(Table1[[#This Row],[Workshop Date]], "mmmm")</f>
        <v>October</v>
      </c>
      <c r="G596" s="16">
        <v>45939</v>
      </c>
      <c r="H596" s="4" t="s">
        <v>29</v>
      </c>
      <c r="I596" s="14" t="s">
        <v>96</v>
      </c>
      <c r="J596" s="14" t="s">
        <v>49</v>
      </c>
      <c r="K596" s="14" t="s">
        <v>1584</v>
      </c>
      <c r="L596" s="14" t="s">
        <v>1767</v>
      </c>
      <c r="M596" s="14" t="s">
        <v>33</v>
      </c>
      <c r="N596" s="14" t="s">
        <v>1768</v>
      </c>
      <c r="O596" s="14" t="s">
        <v>1769</v>
      </c>
      <c r="P596" s="14">
        <v>1</v>
      </c>
      <c r="Q596" s="14">
        <v>30</v>
      </c>
      <c r="R596" s="14" t="s">
        <v>1770</v>
      </c>
      <c r="S596" s="14" t="s">
        <v>1771</v>
      </c>
      <c r="T596" s="14" t="s">
        <v>38</v>
      </c>
      <c r="U596" s="14">
        <v>0</v>
      </c>
      <c r="V596" s="14">
        <v>274218</v>
      </c>
      <c r="W596" s="14" t="s">
        <v>1767</v>
      </c>
      <c r="X596" s="14" t="s">
        <v>1772</v>
      </c>
      <c r="Y596" s="14" t="s">
        <v>41</v>
      </c>
      <c r="Z596" s="51" t="s">
        <v>1773</v>
      </c>
      <c r="AA596" s="40"/>
      <c r="AB596" s="64"/>
      <c r="AC596" s="40">
        <v>275000</v>
      </c>
      <c r="AD596" s="40">
        <v>560</v>
      </c>
    </row>
    <row r="597" spans="1:30" x14ac:dyDescent="0.25">
      <c r="A597" s="13">
        <v>2025</v>
      </c>
      <c r="B597" s="14" t="s">
        <v>1247</v>
      </c>
      <c r="C597" s="14" t="s">
        <v>1774</v>
      </c>
      <c r="D597" s="14" t="s">
        <v>1775</v>
      </c>
      <c r="E597" s="14" t="s">
        <v>1265</v>
      </c>
      <c r="F597" s="14" t="str">
        <f>TEXT(Table1[[#This Row],[Workshop Date]], "mmmm")</f>
        <v>October</v>
      </c>
      <c r="G597" s="16">
        <v>45944</v>
      </c>
      <c r="H597" s="4" t="s">
        <v>29</v>
      </c>
      <c r="I597" s="14" t="s">
        <v>201</v>
      </c>
      <c r="J597" s="14" t="s">
        <v>31</v>
      </c>
      <c r="K597" s="14" t="s">
        <v>1776</v>
      </c>
      <c r="L597" s="14" t="s">
        <v>144</v>
      </c>
      <c r="M597" s="14" t="s">
        <v>33</v>
      </c>
      <c r="N597" s="14" t="s">
        <v>1777</v>
      </c>
      <c r="O597" s="14" t="s">
        <v>1778</v>
      </c>
      <c r="P597" s="14">
        <v>1</v>
      </c>
      <c r="Q597" s="14">
        <v>4</v>
      </c>
      <c r="R597" s="14" t="s">
        <v>1287</v>
      </c>
      <c r="S597" s="14" t="s">
        <v>1771</v>
      </c>
      <c r="T597" s="14" t="s">
        <v>38</v>
      </c>
      <c r="U597" s="14">
        <v>0</v>
      </c>
      <c r="V597" s="14">
        <v>148677</v>
      </c>
      <c r="W597" s="14" t="s">
        <v>1779</v>
      </c>
      <c r="X597" s="14" t="s">
        <v>1780</v>
      </c>
      <c r="Y597" s="14" t="s">
        <v>41</v>
      </c>
      <c r="Z597" s="51" t="s">
        <v>1781</v>
      </c>
      <c r="AA597" s="40"/>
      <c r="AB597" s="64"/>
      <c r="AC597" s="40">
        <v>150000</v>
      </c>
      <c r="AD597" s="40">
        <v>240</v>
      </c>
    </row>
    <row r="598" spans="1:30" x14ac:dyDescent="0.25">
      <c r="A598" s="13">
        <v>2025</v>
      </c>
      <c r="B598" s="14" t="s">
        <v>1247</v>
      </c>
      <c r="C598" s="65" t="s">
        <v>1782</v>
      </c>
      <c r="D598" s="14" t="s">
        <v>1783</v>
      </c>
      <c r="E598" s="14" t="s">
        <v>1949</v>
      </c>
      <c r="F598" s="14" t="str">
        <f>TEXT(Table1[[#This Row],[Workshop Date]], "mmmm")</f>
        <v>October</v>
      </c>
      <c r="G598" s="16">
        <v>45955</v>
      </c>
      <c r="H598" s="24" t="s">
        <v>442</v>
      </c>
      <c r="I598" s="14" t="s">
        <v>201</v>
      </c>
      <c r="J598" s="3" t="s">
        <v>1099</v>
      </c>
      <c r="K598" s="14" t="s">
        <v>1784</v>
      </c>
      <c r="L598" s="14" t="s">
        <v>1785</v>
      </c>
      <c r="M598" s="14" t="s">
        <v>33</v>
      </c>
      <c r="N598" s="14" t="s">
        <v>1786</v>
      </c>
      <c r="O598" s="14" t="s">
        <v>1787</v>
      </c>
      <c r="P598" s="14">
        <v>1</v>
      </c>
      <c r="Q598" s="14">
        <v>1000</v>
      </c>
      <c r="R598" s="14" t="s">
        <v>1442</v>
      </c>
      <c r="S598" s="14" t="s">
        <v>1771</v>
      </c>
      <c r="T598" s="14" t="s">
        <v>38</v>
      </c>
      <c r="U598" s="14">
        <v>0</v>
      </c>
      <c r="V598" s="14">
        <v>5946670</v>
      </c>
      <c r="W598" s="14" t="s">
        <v>1788</v>
      </c>
      <c r="X598" s="14" t="s">
        <v>1789</v>
      </c>
      <c r="Y598" s="14" t="s">
        <v>41</v>
      </c>
      <c r="Z598" s="51" t="s">
        <v>1790</v>
      </c>
      <c r="AA598" s="40"/>
      <c r="AB598" s="64"/>
      <c r="AC598" s="40">
        <v>6200000</v>
      </c>
      <c r="AD598" s="40">
        <v>34504</v>
      </c>
    </row>
    <row r="599" spans="1:30" x14ac:dyDescent="0.25">
      <c r="A599" s="66">
        <v>2025</v>
      </c>
      <c r="B599" s="30" t="s">
        <v>1247</v>
      </c>
      <c r="C599" s="30" t="s">
        <v>1791</v>
      </c>
      <c r="D599" s="30" t="s">
        <v>1249</v>
      </c>
      <c r="E599" s="67" t="s">
        <v>1240</v>
      </c>
      <c r="F599" s="67" t="str">
        <f>TEXT(Table1[[#This Row],[Workshop Date]], "mmmm")</f>
        <v>November</v>
      </c>
      <c r="G599" s="68">
        <v>45967</v>
      </c>
      <c r="H599" s="24" t="s">
        <v>442</v>
      </c>
      <c r="I599" s="67" t="s">
        <v>201</v>
      </c>
      <c r="J599" s="30" t="s">
        <v>31</v>
      </c>
      <c r="K599" s="30"/>
      <c r="L599" s="30" t="s">
        <v>1660</v>
      </c>
      <c r="M599" s="67" t="s">
        <v>33</v>
      </c>
      <c r="N599" s="69" t="s">
        <v>1632</v>
      </c>
      <c r="O599" s="67" t="s">
        <v>1633</v>
      </c>
      <c r="P599" s="67">
        <v>1</v>
      </c>
      <c r="Q599" s="30">
        <v>1</v>
      </c>
      <c r="R599" s="30" t="s">
        <v>1337</v>
      </c>
      <c r="S599" s="30" t="s">
        <v>1253</v>
      </c>
      <c r="T599" s="67" t="s">
        <v>38</v>
      </c>
      <c r="U599" s="67" t="s">
        <v>1068</v>
      </c>
      <c r="V599" s="30" t="s">
        <v>1068</v>
      </c>
      <c r="W599" s="30"/>
      <c r="X599" s="30" t="s">
        <v>1581</v>
      </c>
      <c r="Y599" s="67" t="s">
        <v>207</v>
      </c>
      <c r="Z599" s="66"/>
      <c r="AA599" s="41"/>
      <c r="AB599" s="41"/>
      <c r="AC599" s="41"/>
      <c r="AD599" s="41"/>
    </row>
    <row r="600" spans="1:30" x14ac:dyDescent="0.25">
      <c r="A600" s="66">
        <v>2025</v>
      </c>
      <c r="B600" s="30" t="s">
        <v>1247</v>
      </c>
      <c r="C600" s="30"/>
      <c r="D600" s="30" t="s">
        <v>1249</v>
      </c>
      <c r="E600" s="67" t="s">
        <v>1240</v>
      </c>
      <c r="F600" s="67" t="str">
        <f>TEXT(Table1[[#This Row],[Workshop Date]], "mmmm")</f>
        <v>November</v>
      </c>
      <c r="G600" s="68">
        <v>45967</v>
      </c>
      <c r="H600" s="24" t="s">
        <v>442</v>
      </c>
      <c r="I600" s="67" t="s">
        <v>30</v>
      </c>
      <c r="J600" s="30" t="s">
        <v>49</v>
      </c>
      <c r="K600" s="30"/>
      <c r="L600" s="30" t="s">
        <v>1792</v>
      </c>
      <c r="M600" s="67" t="s">
        <v>33</v>
      </c>
      <c r="N600" s="69" t="s">
        <v>1793</v>
      </c>
      <c r="O600" s="67" t="s">
        <v>1794</v>
      </c>
      <c r="P600" s="67">
        <v>1</v>
      </c>
      <c r="Q600" s="30">
        <v>1</v>
      </c>
      <c r="R600" s="30" t="s">
        <v>1337</v>
      </c>
      <c r="S600" s="30" t="s">
        <v>1253</v>
      </c>
      <c r="T600" s="67" t="s">
        <v>38</v>
      </c>
      <c r="U600" s="67" t="s">
        <v>1068</v>
      </c>
      <c r="V600" s="30" t="s">
        <v>1068</v>
      </c>
      <c r="W600" s="30"/>
      <c r="X600" s="30" t="s">
        <v>1795</v>
      </c>
      <c r="Y600" s="67" t="s">
        <v>207</v>
      </c>
      <c r="Z600" s="66"/>
      <c r="AA600" s="41"/>
      <c r="AB600" s="41"/>
      <c r="AC600" s="41"/>
      <c r="AD600" s="41"/>
    </row>
    <row r="601" spans="1:30" x14ac:dyDescent="0.25">
      <c r="A601" s="8">
        <v>2025</v>
      </c>
      <c r="B601" s="9" t="s">
        <v>1247</v>
      </c>
      <c r="C601" s="9" t="s">
        <v>1796</v>
      </c>
      <c r="D601" s="9" t="s">
        <v>1543</v>
      </c>
      <c r="E601" s="9" t="s">
        <v>1240</v>
      </c>
      <c r="F601" s="9" t="str">
        <f>TEXT(Table1[[#This Row],[Workshop Date]], "mmmm")</f>
        <v>November</v>
      </c>
      <c r="G601" s="70">
        <v>45969</v>
      </c>
      <c r="H601" s="24" t="s">
        <v>442</v>
      </c>
      <c r="I601" s="11" t="s">
        <v>201</v>
      </c>
      <c r="J601" s="9" t="s">
        <v>49</v>
      </c>
      <c r="K601" s="9"/>
      <c r="L601" s="9" t="s">
        <v>876</v>
      </c>
      <c r="M601" s="11" t="s">
        <v>33</v>
      </c>
      <c r="N601" s="9" t="s">
        <v>1797</v>
      </c>
      <c r="O601" s="9" t="s">
        <v>1798</v>
      </c>
      <c r="P601" s="9">
        <v>3</v>
      </c>
      <c r="Q601" s="9">
        <v>4</v>
      </c>
      <c r="R601" s="9" t="s">
        <v>388</v>
      </c>
      <c r="S601" s="9" t="s">
        <v>1244</v>
      </c>
      <c r="T601" s="11" t="s">
        <v>38</v>
      </c>
      <c r="U601" s="9">
        <v>0</v>
      </c>
      <c r="V601" s="9">
        <v>2817516.5</v>
      </c>
      <c r="W601" s="9" t="s">
        <v>1799</v>
      </c>
      <c r="X601" s="9"/>
      <c r="Y601" s="11" t="s">
        <v>41</v>
      </c>
      <c r="Z601" s="8"/>
      <c r="AA601" s="41"/>
      <c r="AB601" s="41"/>
      <c r="AC601" s="41"/>
      <c r="AD601" s="41"/>
    </row>
    <row r="602" spans="1:30" x14ac:dyDescent="0.25">
      <c r="A602" s="8">
        <v>2025</v>
      </c>
      <c r="B602" s="9" t="s">
        <v>1247</v>
      </c>
      <c r="C602" s="9" t="s">
        <v>1796</v>
      </c>
      <c r="D602" s="9" t="s">
        <v>1543</v>
      </c>
      <c r="E602" s="9" t="s">
        <v>1240</v>
      </c>
      <c r="F602" s="9" t="str">
        <f>TEXT(Table1[[#This Row],[Workshop Date]], "mmmm")</f>
        <v>November</v>
      </c>
      <c r="G602" s="70">
        <v>45969</v>
      </c>
      <c r="H602" s="24" t="s">
        <v>442</v>
      </c>
      <c r="I602" s="11" t="s">
        <v>201</v>
      </c>
      <c r="J602" s="9" t="s">
        <v>211</v>
      </c>
      <c r="K602" s="9"/>
      <c r="L602" s="9" t="s">
        <v>229</v>
      </c>
      <c r="M602" s="11" t="s">
        <v>33</v>
      </c>
      <c r="N602" s="9" t="s">
        <v>1797</v>
      </c>
      <c r="O602" s="9" t="s">
        <v>1798</v>
      </c>
      <c r="P602" s="9">
        <v>4</v>
      </c>
      <c r="Q602" s="9">
        <v>3</v>
      </c>
      <c r="R602" s="9" t="s">
        <v>388</v>
      </c>
      <c r="S602" s="9" t="s">
        <v>1244</v>
      </c>
      <c r="T602" s="11" t="s">
        <v>38</v>
      </c>
      <c r="U602" s="9">
        <v>0</v>
      </c>
      <c r="V602" s="9">
        <v>2817516.5</v>
      </c>
      <c r="W602" s="9" t="s">
        <v>1799</v>
      </c>
      <c r="X602" s="9"/>
      <c r="Y602" s="11" t="s">
        <v>41</v>
      </c>
      <c r="Z602" s="8"/>
      <c r="AA602" s="41"/>
      <c r="AB602" s="41"/>
      <c r="AC602" s="41"/>
      <c r="AD602" s="41"/>
    </row>
    <row r="603" spans="1:30" x14ac:dyDescent="0.25">
      <c r="A603" s="8">
        <v>2025</v>
      </c>
      <c r="B603" s="9" t="s">
        <v>1247</v>
      </c>
      <c r="C603" s="9" t="s">
        <v>1796</v>
      </c>
      <c r="D603" s="9" t="s">
        <v>1543</v>
      </c>
      <c r="E603" s="9" t="s">
        <v>1240</v>
      </c>
      <c r="F603" s="9" t="str">
        <f>TEXT(Table1[[#This Row],[Workshop Date]], "mmmm")</f>
        <v>November</v>
      </c>
      <c r="G603" s="70">
        <v>45969</v>
      </c>
      <c r="H603" s="24" t="s">
        <v>442</v>
      </c>
      <c r="I603" s="11" t="s">
        <v>201</v>
      </c>
      <c r="J603" s="9" t="s">
        <v>438</v>
      </c>
      <c r="K603" s="9"/>
      <c r="L603" s="9" t="s">
        <v>1800</v>
      </c>
      <c r="M603" s="11" t="s">
        <v>33</v>
      </c>
      <c r="N603" s="9" t="s">
        <v>1797</v>
      </c>
      <c r="O603" s="9" t="s">
        <v>1798</v>
      </c>
      <c r="P603" s="9">
        <v>3</v>
      </c>
      <c r="Q603" s="9">
        <v>8</v>
      </c>
      <c r="R603" s="9" t="s">
        <v>388</v>
      </c>
      <c r="S603" s="9" t="s">
        <v>1244</v>
      </c>
      <c r="T603" s="11" t="s">
        <v>38</v>
      </c>
      <c r="U603" s="9">
        <v>0</v>
      </c>
      <c r="V603" s="9">
        <v>2817516.5</v>
      </c>
      <c r="W603" s="9" t="s">
        <v>1799</v>
      </c>
      <c r="X603" s="9"/>
      <c r="Y603" s="11" t="s">
        <v>41</v>
      </c>
      <c r="Z603" s="8"/>
      <c r="AA603" s="41"/>
      <c r="AB603" s="41"/>
      <c r="AC603" s="41"/>
      <c r="AD603" s="41"/>
    </row>
    <row r="604" spans="1:30" x14ac:dyDescent="0.25">
      <c r="A604" s="66">
        <v>2025</v>
      </c>
      <c r="B604" s="30" t="s">
        <v>1247</v>
      </c>
      <c r="C604" s="30" t="s">
        <v>1801</v>
      </c>
      <c r="D604" s="30" t="s">
        <v>1802</v>
      </c>
      <c r="E604" s="67" t="s">
        <v>1240</v>
      </c>
      <c r="F604" s="67" t="str">
        <f>TEXT(Table1[[#This Row],[Workshop Date]], "mmmm")</f>
        <v>November</v>
      </c>
      <c r="G604" s="68">
        <v>45969</v>
      </c>
      <c r="H604" s="24" t="s">
        <v>442</v>
      </c>
      <c r="I604" s="67" t="s">
        <v>96</v>
      </c>
      <c r="J604" s="30" t="s">
        <v>49</v>
      </c>
      <c r="K604" s="30" t="s">
        <v>1803</v>
      </c>
      <c r="L604" s="30" t="s">
        <v>1804</v>
      </c>
      <c r="M604" s="67" t="s">
        <v>33</v>
      </c>
      <c r="N604" s="69" t="s">
        <v>1805</v>
      </c>
      <c r="O604" s="67" t="s">
        <v>1806</v>
      </c>
      <c r="P604" s="67">
        <v>1</v>
      </c>
      <c r="Q604" s="30">
        <v>70</v>
      </c>
      <c r="R604" s="30" t="s">
        <v>1807</v>
      </c>
      <c r="S604" s="30" t="s">
        <v>1338</v>
      </c>
      <c r="T604" s="67" t="s">
        <v>73</v>
      </c>
      <c r="U604" s="67">
        <v>8000</v>
      </c>
      <c r="V604" s="30">
        <v>788512</v>
      </c>
      <c r="W604" s="30" t="s">
        <v>1792</v>
      </c>
      <c r="X604" s="30" t="s">
        <v>1581</v>
      </c>
      <c r="Y604" s="67" t="s">
        <v>41</v>
      </c>
      <c r="Z604" s="66"/>
      <c r="AA604" s="41"/>
      <c r="AB604" s="41"/>
      <c r="AC604" s="41"/>
      <c r="AD604" s="41"/>
    </row>
    <row r="605" spans="1:30" x14ac:dyDescent="0.25">
      <c r="A605" s="8">
        <v>2025</v>
      </c>
      <c r="B605" s="9" t="s">
        <v>1247</v>
      </c>
      <c r="C605" s="9" t="s">
        <v>1808</v>
      </c>
      <c r="D605" s="9" t="s">
        <v>1809</v>
      </c>
      <c r="E605" s="9" t="s">
        <v>1265</v>
      </c>
      <c r="F605" s="9" t="str">
        <f>TEXT(Table1[[#This Row],[Workshop Date]], "mmmm")</f>
        <v>November</v>
      </c>
      <c r="G605" s="68">
        <v>45969</v>
      </c>
      <c r="H605" s="24" t="s">
        <v>442</v>
      </c>
      <c r="I605" s="11" t="s">
        <v>201</v>
      </c>
      <c r="J605" s="9" t="s">
        <v>57</v>
      </c>
      <c r="K605" s="9" t="s">
        <v>1810</v>
      </c>
      <c r="L605" s="9" t="s">
        <v>1811</v>
      </c>
      <c r="M605" s="11" t="s">
        <v>111</v>
      </c>
      <c r="N605" s="9"/>
      <c r="O605" s="9" t="s">
        <v>1812</v>
      </c>
      <c r="P605" s="9">
        <v>1</v>
      </c>
      <c r="Q605" s="9">
        <v>3</v>
      </c>
      <c r="R605" s="9" t="s">
        <v>1287</v>
      </c>
      <c r="S605" s="9" t="s">
        <v>1813</v>
      </c>
      <c r="T605" s="11" t="s">
        <v>38</v>
      </c>
      <c r="U605" s="9">
        <v>0</v>
      </c>
      <c r="V605" s="9" t="s">
        <v>1814</v>
      </c>
      <c r="W605" s="9"/>
      <c r="X605" s="9" t="s">
        <v>1815</v>
      </c>
      <c r="Y605" s="11" t="s">
        <v>207</v>
      </c>
      <c r="Z605" s="8" t="s">
        <v>1816</v>
      </c>
      <c r="AA605" s="41"/>
      <c r="AB605" s="41"/>
      <c r="AC605" s="41"/>
      <c r="AD605" s="41"/>
    </row>
    <row r="606" spans="1:30" x14ac:dyDescent="0.25">
      <c r="A606" s="8">
        <v>2025</v>
      </c>
      <c r="B606" s="9" t="s">
        <v>1247</v>
      </c>
      <c r="C606" s="9" t="s">
        <v>1817</v>
      </c>
      <c r="D606" s="9" t="s">
        <v>1818</v>
      </c>
      <c r="E606" s="9" t="s">
        <v>1265</v>
      </c>
      <c r="F606" s="9" t="str">
        <f>TEXT(Table1[[#This Row],[Workshop Date]], "mmmm")</f>
        <v>November</v>
      </c>
      <c r="G606" s="68">
        <v>45971</v>
      </c>
      <c r="H606" s="24" t="s">
        <v>442</v>
      </c>
      <c r="I606" s="9" t="s">
        <v>201</v>
      </c>
      <c r="J606" s="9" t="s">
        <v>1819</v>
      </c>
      <c r="K606" s="9" t="s">
        <v>1820</v>
      </c>
      <c r="L606" s="9" t="s">
        <v>1821</v>
      </c>
      <c r="M606" s="9" t="s">
        <v>33</v>
      </c>
      <c r="N606" s="9" t="s">
        <v>1822</v>
      </c>
      <c r="O606" s="9" t="s">
        <v>1823</v>
      </c>
      <c r="P606" s="9">
        <v>1</v>
      </c>
      <c r="Q606" s="9">
        <v>2</v>
      </c>
      <c r="R606" s="9" t="s">
        <v>1269</v>
      </c>
      <c r="S606" s="9" t="s">
        <v>1771</v>
      </c>
      <c r="T606" s="9" t="s">
        <v>38</v>
      </c>
      <c r="U606" s="9">
        <v>0</v>
      </c>
      <c r="V606" s="9">
        <v>750000</v>
      </c>
      <c r="W606" s="9" t="s">
        <v>1684</v>
      </c>
      <c r="X606" s="9" t="s">
        <v>1824</v>
      </c>
      <c r="Y606" s="9" t="s">
        <v>41</v>
      </c>
      <c r="Z606" s="8" t="s">
        <v>1825</v>
      </c>
      <c r="AA606" s="41"/>
      <c r="AB606" s="41"/>
      <c r="AC606" s="41"/>
      <c r="AD606" s="41"/>
    </row>
    <row r="607" spans="1:30" x14ac:dyDescent="0.25">
      <c r="A607" s="8">
        <v>2025</v>
      </c>
      <c r="B607" s="9" t="s">
        <v>1247</v>
      </c>
      <c r="C607" s="9" t="s">
        <v>1826</v>
      </c>
      <c r="D607" s="9" t="s">
        <v>1818</v>
      </c>
      <c r="E607" s="9" t="s">
        <v>1265</v>
      </c>
      <c r="F607" s="9" t="str">
        <f>TEXT(Table1[[#This Row],[Workshop Date]], "mmmm")</f>
        <v>November</v>
      </c>
      <c r="G607" s="68">
        <v>45971</v>
      </c>
      <c r="H607" s="24" t="s">
        <v>442</v>
      </c>
      <c r="I607" s="11" t="s">
        <v>201</v>
      </c>
      <c r="J607" s="9" t="s">
        <v>49</v>
      </c>
      <c r="K607" s="9" t="s">
        <v>1827</v>
      </c>
      <c r="L607" s="9" t="s">
        <v>1828</v>
      </c>
      <c r="M607" s="11" t="s">
        <v>33</v>
      </c>
      <c r="N607" s="9" t="s">
        <v>1829</v>
      </c>
      <c r="O607" s="14" t="s">
        <v>1830</v>
      </c>
      <c r="P607" s="9">
        <v>1</v>
      </c>
      <c r="Q607" s="9">
        <v>1</v>
      </c>
      <c r="R607" s="9" t="s">
        <v>1269</v>
      </c>
      <c r="S607" s="9" t="s">
        <v>1771</v>
      </c>
      <c r="T607" s="9" t="s">
        <v>38</v>
      </c>
      <c r="U607" s="9">
        <v>0</v>
      </c>
      <c r="V607" s="9">
        <v>40000</v>
      </c>
      <c r="W607" s="9"/>
      <c r="X607" s="9" t="s">
        <v>1824</v>
      </c>
      <c r="Y607" s="11" t="s">
        <v>41</v>
      </c>
      <c r="Z607" s="8" t="s">
        <v>1831</v>
      </c>
      <c r="AA607" s="41"/>
      <c r="AB607" s="41"/>
      <c r="AC607" s="41"/>
      <c r="AD607" s="41"/>
    </row>
    <row r="608" spans="1:30" x14ac:dyDescent="0.25">
      <c r="A608" s="8">
        <v>2025</v>
      </c>
      <c r="B608" s="9" t="s">
        <v>1237</v>
      </c>
      <c r="C608" s="9" t="s">
        <v>1832</v>
      </c>
      <c r="D608" s="9" t="s">
        <v>1257</v>
      </c>
      <c r="E608" s="9" t="s">
        <v>1257</v>
      </c>
      <c r="F608" s="9" t="str">
        <f>TEXT(Table1[[#This Row],[Workshop Date]], "mmmm")</f>
        <v>November</v>
      </c>
      <c r="G608" s="68">
        <v>45972</v>
      </c>
      <c r="H608" s="24" t="s">
        <v>442</v>
      </c>
      <c r="I608" s="9" t="s">
        <v>201</v>
      </c>
      <c r="J608" s="9" t="s">
        <v>103</v>
      </c>
      <c r="K608" s="9"/>
      <c r="L608" s="12" t="s">
        <v>510</v>
      </c>
      <c r="M608" s="11" t="s">
        <v>33</v>
      </c>
      <c r="N608" s="12" t="s">
        <v>1744</v>
      </c>
      <c r="O608" s="12" t="s">
        <v>1745</v>
      </c>
      <c r="P608" s="9">
        <v>1</v>
      </c>
      <c r="Q608" s="9">
        <v>1</v>
      </c>
      <c r="R608" s="9" t="s">
        <v>1664</v>
      </c>
      <c r="S608" s="9" t="s">
        <v>1278</v>
      </c>
      <c r="T608" s="9" t="s">
        <v>38</v>
      </c>
      <c r="U608" s="9"/>
      <c r="V608" s="14">
        <v>439215</v>
      </c>
      <c r="W608" s="9"/>
      <c r="X608" s="9"/>
      <c r="Y608" s="9" t="s">
        <v>41</v>
      </c>
      <c r="Z608" s="8"/>
      <c r="AA608" s="41"/>
      <c r="AB608" s="41"/>
      <c r="AC608" s="41"/>
      <c r="AD608" s="41"/>
    </row>
    <row r="609" spans="1:30" x14ac:dyDescent="0.25">
      <c r="A609" s="8">
        <v>2025</v>
      </c>
      <c r="B609" s="9" t="s">
        <v>1237</v>
      </c>
      <c r="C609" s="9" t="s">
        <v>1833</v>
      </c>
      <c r="D609" s="9" t="s">
        <v>1257</v>
      </c>
      <c r="E609" s="9" t="s">
        <v>1257</v>
      </c>
      <c r="F609" s="9" t="str">
        <f>TEXT(Table1[[#This Row],[Workshop Date]], "mmmm")</f>
        <v>November</v>
      </c>
      <c r="G609" s="70">
        <v>45973</v>
      </c>
      <c r="H609" s="24" t="s">
        <v>442</v>
      </c>
      <c r="I609" s="11" t="s">
        <v>96</v>
      </c>
      <c r="J609" s="9" t="s">
        <v>49</v>
      </c>
      <c r="K609" s="9" t="s">
        <v>1834</v>
      </c>
      <c r="L609" s="9"/>
      <c r="M609" s="11" t="s">
        <v>33</v>
      </c>
      <c r="N609" s="9" t="s">
        <v>1835</v>
      </c>
      <c r="O609" s="9" t="s">
        <v>1836</v>
      </c>
      <c r="P609" s="9">
        <v>1</v>
      </c>
      <c r="Q609" s="9">
        <v>20</v>
      </c>
      <c r="R609" s="9" t="s">
        <v>1680</v>
      </c>
      <c r="S609" s="9" t="s">
        <v>1244</v>
      </c>
      <c r="T609" s="11" t="s">
        <v>38</v>
      </c>
      <c r="U609" s="9">
        <v>0</v>
      </c>
      <c r="V609" s="9">
        <v>0</v>
      </c>
      <c r="W609" s="9" t="s">
        <v>1068</v>
      </c>
      <c r="X609" s="9"/>
      <c r="Y609" s="11" t="s">
        <v>207</v>
      </c>
      <c r="Z609" s="8"/>
      <c r="AA609" s="41"/>
      <c r="AB609" s="41"/>
      <c r="AC609" s="41"/>
      <c r="AD609" s="41"/>
    </row>
    <row r="610" spans="1:30" x14ac:dyDescent="0.25">
      <c r="A610" s="66">
        <v>2025</v>
      </c>
      <c r="B610" s="30" t="s">
        <v>1247</v>
      </c>
      <c r="C610" s="30" t="s">
        <v>1837</v>
      </c>
      <c r="D610" s="30" t="s">
        <v>1386</v>
      </c>
      <c r="E610" s="30" t="s">
        <v>1240</v>
      </c>
      <c r="F610" s="30" t="str">
        <f>TEXT(Table1[[#This Row],[Workshop Date]], "mmmm")</f>
        <v>November</v>
      </c>
      <c r="G610" s="68">
        <v>45973</v>
      </c>
      <c r="H610" s="24" t="s">
        <v>442</v>
      </c>
      <c r="I610" s="67" t="s">
        <v>201</v>
      </c>
      <c r="J610" s="30" t="s">
        <v>49</v>
      </c>
      <c r="K610" s="30"/>
      <c r="L610" s="30" t="s">
        <v>1838</v>
      </c>
      <c r="M610" s="30" t="s">
        <v>33</v>
      </c>
      <c r="N610" s="30" t="s">
        <v>1839</v>
      </c>
      <c r="O610" s="30" t="s">
        <v>1840</v>
      </c>
      <c r="P610" s="30">
        <v>1</v>
      </c>
      <c r="Q610" s="30">
        <v>1</v>
      </c>
      <c r="R610" s="30" t="s">
        <v>1337</v>
      </c>
      <c r="S610" s="30" t="s">
        <v>1253</v>
      </c>
      <c r="T610" s="30" t="s">
        <v>38</v>
      </c>
      <c r="U610" s="30" t="s">
        <v>1068</v>
      </c>
      <c r="V610" s="30"/>
      <c r="W610" s="30" t="s">
        <v>1684</v>
      </c>
      <c r="X610" s="30" t="s">
        <v>1581</v>
      </c>
      <c r="Y610" s="30" t="s">
        <v>41</v>
      </c>
      <c r="Z610" s="66"/>
      <c r="AA610" s="41"/>
      <c r="AB610" s="41"/>
      <c r="AC610" s="41"/>
      <c r="AD610" s="41"/>
    </row>
    <row r="611" spans="1:30" x14ac:dyDescent="0.25">
      <c r="A611" s="66">
        <v>2025</v>
      </c>
      <c r="B611" s="30" t="s">
        <v>1247</v>
      </c>
      <c r="C611" s="30" t="s">
        <v>1837</v>
      </c>
      <c r="D611" s="30" t="s">
        <v>1386</v>
      </c>
      <c r="E611" s="30" t="s">
        <v>1240</v>
      </c>
      <c r="F611" s="30" t="str">
        <f>TEXT(Table1[[#This Row],[Workshop Date]], "mmmm")</f>
        <v>November</v>
      </c>
      <c r="G611" s="68">
        <v>45973</v>
      </c>
      <c r="H611" s="24" t="s">
        <v>442</v>
      </c>
      <c r="I611" s="67" t="s">
        <v>201</v>
      </c>
      <c r="J611" s="30" t="s">
        <v>103</v>
      </c>
      <c r="K611" s="30"/>
      <c r="L611" s="30" t="s">
        <v>1841</v>
      </c>
      <c r="M611" s="30" t="s">
        <v>33</v>
      </c>
      <c r="N611" s="30" t="s">
        <v>1839</v>
      </c>
      <c r="O611" s="30" t="s">
        <v>1840</v>
      </c>
      <c r="P611" s="30">
        <v>1</v>
      </c>
      <c r="Q611" s="30">
        <v>1</v>
      </c>
      <c r="R611" s="30" t="s">
        <v>1337</v>
      </c>
      <c r="S611" s="30" t="s">
        <v>1253</v>
      </c>
      <c r="T611" s="30" t="s">
        <v>38</v>
      </c>
      <c r="U611" s="30" t="s">
        <v>1068</v>
      </c>
      <c r="V611" s="30"/>
      <c r="W611" s="30" t="s">
        <v>1684</v>
      </c>
      <c r="X611" s="30" t="s">
        <v>1581</v>
      </c>
      <c r="Y611" s="30" t="s">
        <v>41</v>
      </c>
      <c r="Z611" s="66"/>
      <c r="AA611" s="41"/>
      <c r="AB611" s="41"/>
      <c r="AC611" s="41"/>
      <c r="AD611" s="41"/>
    </row>
    <row r="612" spans="1:30" x14ac:dyDescent="0.25">
      <c r="A612" s="66">
        <v>2025</v>
      </c>
      <c r="B612" s="30" t="s">
        <v>1247</v>
      </c>
      <c r="C612" s="30" t="s">
        <v>1842</v>
      </c>
      <c r="D612" s="30" t="s">
        <v>1386</v>
      </c>
      <c r="E612" s="30" t="s">
        <v>1240</v>
      </c>
      <c r="F612" s="30" t="str">
        <f>TEXT(Table1[[#This Row],[Workshop Date]], "mmmm")</f>
        <v>November</v>
      </c>
      <c r="G612" s="68">
        <v>45973</v>
      </c>
      <c r="H612" s="24" t="s">
        <v>442</v>
      </c>
      <c r="I612" s="67" t="s">
        <v>201</v>
      </c>
      <c r="J612" s="30" t="s">
        <v>49</v>
      </c>
      <c r="K612" s="30"/>
      <c r="L612" s="30" t="s">
        <v>1843</v>
      </c>
      <c r="M612" s="30" t="s">
        <v>33</v>
      </c>
      <c r="N612" s="69" t="s">
        <v>1844</v>
      </c>
      <c r="O612" s="30" t="s">
        <v>1845</v>
      </c>
      <c r="P612" s="30">
        <v>1</v>
      </c>
      <c r="Q612" s="30">
        <v>2</v>
      </c>
      <c r="R612" s="30" t="s">
        <v>1337</v>
      </c>
      <c r="S612" s="30" t="s">
        <v>1253</v>
      </c>
      <c r="T612" s="30" t="s">
        <v>38</v>
      </c>
      <c r="U612" s="30" t="s">
        <v>1068</v>
      </c>
      <c r="V612" s="30" t="s">
        <v>1068</v>
      </c>
      <c r="W612" s="30"/>
      <c r="X612" s="30" t="s">
        <v>1581</v>
      </c>
      <c r="Y612" s="30" t="s">
        <v>207</v>
      </c>
      <c r="Z612" s="66"/>
      <c r="AA612" s="41"/>
      <c r="AB612" s="41"/>
      <c r="AC612" s="41"/>
      <c r="AD612" s="41"/>
    </row>
    <row r="613" spans="1:30" x14ac:dyDescent="0.25">
      <c r="A613" s="66">
        <v>2025</v>
      </c>
      <c r="B613" s="30" t="s">
        <v>1247</v>
      </c>
      <c r="C613" s="30" t="s">
        <v>1846</v>
      </c>
      <c r="D613" s="30" t="s">
        <v>1386</v>
      </c>
      <c r="E613" s="30" t="s">
        <v>1240</v>
      </c>
      <c r="F613" s="30" t="str">
        <f>TEXT(Table1[[#This Row],[Workshop Date]], "mmmm")</f>
        <v>November</v>
      </c>
      <c r="G613" s="68">
        <v>45973</v>
      </c>
      <c r="H613" s="24" t="s">
        <v>442</v>
      </c>
      <c r="I613" s="67" t="s">
        <v>201</v>
      </c>
      <c r="J613" s="30" t="s">
        <v>49</v>
      </c>
      <c r="K613" s="30"/>
      <c r="L613" s="30" t="s">
        <v>1847</v>
      </c>
      <c r="M613" s="30" t="s">
        <v>33</v>
      </c>
      <c r="N613" s="30" t="s">
        <v>1848</v>
      </c>
      <c r="O613" s="30" t="s">
        <v>1849</v>
      </c>
      <c r="P613" s="30">
        <v>1</v>
      </c>
      <c r="Q613" s="30">
        <v>2</v>
      </c>
      <c r="R613" s="30" t="s">
        <v>1337</v>
      </c>
      <c r="S613" s="30" t="s">
        <v>1253</v>
      </c>
      <c r="T613" s="30" t="s">
        <v>38</v>
      </c>
      <c r="U613" s="30" t="s">
        <v>1068</v>
      </c>
      <c r="V613" s="30" t="s">
        <v>1068</v>
      </c>
      <c r="W613" s="30"/>
      <c r="X613" s="30" t="s">
        <v>1581</v>
      </c>
      <c r="Y613" s="30" t="s">
        <v>207</v>
      </c>
      <c r="Z613" s="66"/>
      <c r="AA613" s="41"/>
      <c r="AB613" s="41"/>
      <c r="AC613" s="41"/>
      <c r="AD613" s="41"/>
    </row>
    <row r="614" spans="1:30" x14ac:dyDescent="0.25">
      <c r="A614" s="66">
        <v>2025</v>
      </c>
      <c r="B614" s="30" t="s">
        <v>1247</v>
      </c>
      <c r="C614" s="30" t="s">
        <v>1846</v>
      </c>
      <c r="D614" s="30" t="s">
        <v>1386</v>
      </c>
      <c r="E614" s="30" t="s">
        <v>1240</v>
      </c>
      <c r="F614" s="30" t="str">
        <f>TEXT(Table1[[#This Row],[Workshop Date]], "mmmm")</f>
        <v>November</v>
      </c>
      <c r="G614" s="68">
        <v>45973</v>
      </c>
      <c r="H614" s="24" t="s">
        <v>442</v>
      </c>
      <c r="I614" s="67" t="s">
        <v>201</v>
      </c>
      <c r="J614" s="30" t="s">
        <v>103</v>
      </c>
      <c r="K614" s="30"/>
      <c r="L614" s="30" t="s">
        <v>447</v>
      </c>
      <c r="M614" s="30" t="s">
        <v>33</v>
      </c>
      <c r="N614" s="30" t="s">
        <v>1848</v>
      </c>
      <c r="O614" s="30" t="s">
        <v>1849</v>
      </c>
      <c r="P614" s="30">
        <v>1</v>
      </c>
      <c r="Q614" s="30">
        <v>2</v>
      </c>
      <c r="R614" s="30" t="s">
        <v>1337</v>
      </c>
      <c r="S614" s="30" t="s">
        <v>1253</v>
      </c>
      <c r="T614" s="30" t="s">
        <v>38</v>
      </c>
      <c r="U614" s="30" t="s">
        <v>1068</v>
      </c>
      <c r="V614" s="30" t="s">
        <v>1068</v>
      </c>
      <c r="W614" s="30"/>
      <c r="X614" s="30" t="s">
        <v>1581</v>
      </c>
      <c r="Y614" s="30" t="s">
        <v>207</v>
      </c>
      <c r="Z614" s="66"/>
      <c r="AA614" s="41"/>
      <c r="AB614" s="41"/>
      <c r="AC614" s="41"/>
      <c r="AD614" s="41"/>
    </row>
    <row r="615" spans="1:30" x14ac:dyDescent="0.25">
      <c r="A615" s="66">
        <v>2025</v>
      </c>
      <c r="B615" s="30" t="s">
        <v>1247</v>
      </c>
      <c r="C615" s="30" t="s">
        <v>1850</v>
      </c>
      <c r="D615" s="30" t="s">
        <v>1386</v>
      </c>
      <c r="E615" s="30" t="s">
        <v>1240</v>
      </c>
      <c r="F615" s="30" t="str">
        <f>TEXT(Table1[[#This Row],[Workshop Date]], "mmmm")</f>
        <v>November</v>
      </c>
      <c r="G615" s="68">
        <v>45973</v>
      </c>
      <c r="H615" s="24" t="s">
        <v>442</v>
      </c>
      <c r="I615" s="30" t="s">
        <v>30</v>
      </c>
      <c r="J615" s="30" t="s">
        <v>49</v>
      </c>
      <c r="K615" s="30"/>
      <c r="L615" s="30" t="s">
        <v>308</v>
      </c>
      <c r="M615" s="30" t="s">
        <v>33</v>
      </c>
      <c r="N615" s="69" t="s">
        <v>1851</v>
      </c>
      <c r="O615" s="30" t="s">
        <v>1852</v>
      </c>
      <c r="P615" s="30">
        <v>1</v>
      </c>
      <c r="Q615" s="30">
        <v>1</v>
      </c>
      <c r="R615" s="30" t="s">
        <v>1337</v>
      </c>
      <c r="S615" s="30" t="s">
        <v>1253</v>
      </c>
      <c r="T615" s="30" t="s">
        <v>38</v>
      </c>
      <c r="U615" s="30" t="s">
        <v>1068</v>
      </c>
      <c r="V615" s="30" t="s">
        <v>1068</v>
      </c>
      <c r="W615" s="30"/>
      <c r="X615" s="30" t="s">
        <v>1581</v>
      </c>
      <c r="Y615" s="30" t="s">
        <v>207</v>
      </c>
      <c r="Z615" s="66"/>
      <c r="AA615" s="41"/>
      <c r="AB615" s="41"/>
      <c r="AC615" s="41"/>
      <c r="AD615" s="41"/>
    </row>
    <row r="616" spans="1:30" x14ac:dyDescent="0.25">
      <c r="A616" s="66">
        <v>2025</v>
      </c>
      <c r="B616" s="30" t="s">
        <v>1247</v>
      </c>
      <c r="C616" s="30" t="s">
        <v>1850</v>
      </c>
      <c r="D616" s="30" t="s">
        <v>1386</v>
      </c>
      <c r="E616" s="30" t="s">
        <v>1240</v>
      </c>
      <c r="F616" s="30" t="str">
        <f>TEXT(Table1[[#This Row],[Workshop Date]], "mmmm")</f>
        <v>November</v>
      </c>
      <c r="G616" s="68">
        <v>45973</v>
      </c>
      <c r="H616" s="24" t="s">
        <v>442</v>
      </c>
      <c r="I616" s="30" t="s">
        <v>30</v>
      </c>
      <c r="J616" s="30" t="s">
        <v>103</v>
      </c>
      <c r="K616" s="30"/>
      <c r="L616" s="30" t="s">
        <v>506</v>
      </c>
      <c r="M616" s="30" t="s">
        <v>33</v>
      </c>
      <c r="N616" s="69" t="s">
        <v>1851</v>
      </c>
      <c r="O616" s="30" t="s">
        <v>1852</v>
      </c>
      <c r="P616" s="30">
        <v>1</v>
      </c>
      <c r="Q616" s="30">
        <v>1</v>
      </c>
      <c r="R616" s="30" t="s">
        <v>1337</v>
      </c>
      <c r="S616" s="30" t="s">
        <v>1253</v>
      </c>
      <c r="T616" s="30" t="s">
        <v>38</v>
      </c>
      <c r="U616" s="30" t="s">
        <v>1068</v>
      </c>
      <c r="V616" s="30" t="s">
        <v>1068</v>
      </c>
      <c r="W616" s="30"/>
      <c r="X616" s="30" t="s">
        <v>1581</v>
      </c>
      <c r="Y616" s="30" t="s">
        <v>207</v>
      </c>
      <c r="Z616" s="66"/>
      <c r="AA616" s="41"/>
      <c r="AB616" s="41"/>
      <c r="AC616" s="41"/>
      <c r="AD616" s="41"/>
    </row>
    <row r="617" spans="1:30" x14ac:dyDescent="0.25">
      <c r="A617" s="66">
        <v>2025</v>
      </c>
      <c r="B617" s="30" t="s">
        <v>1247</v>
      </c>
      <c r="C617" s="30" t="s">
        <v>1850</v>
      </c>
      <c r="D617" s="30" t="s">
        <v>1386</v>
      </c>
      <c r="E617" s="30" t="s">
        <v>1240</v>
      </c>
      <c r="F617" s="30" t="str">
        <f>TEXT(Table1[[#This Row],[Workshop Date]], "mmmm")</f>
        <v>November</v>
      </c>
      <c r="G617" s="68">
        <v>45973</v>
      </c>
      <c r="H617" s="24" t="s">
        <v>442</v>
      </c>
      <c r="I617" s="30" t="s">
        <v>30</v>
      </c>
      <c r="J617" s="30" t="s">
        <v>236</v>
      </c>
      <c r="K617" s="30"/>
      <c r="L617" s="30" t="s">
        <v>1853</v>
      </c>
      <c r="M617" s="30" t="s">
        <v>33</v>
      </c>
      <c r="N617" s="69" t="s">
        <v>1851</v>
      </c>
      <c r="O617" s="30" t="s">
        <v>1852</v>
      </c>
      <c r="P617" s="30">
        <v>1</v>
      </c>
      <c r="Q617" s="30">
        <v>1</v>
      </c>
      <c r="R617" s="30" t="s">
        <v>1337</v>
      </c>
      <c r="S617" s="30" t="s">
        <v>1253</v>
      </c>
      <c r="T617" s="30" t="s">
        <v>38</v>
      </c>
      <c r="U617" s="30" t="s">
        <v>1068</v>
      </c>
      <c r="V617" s="30" t="s">
        <v>1068</v>
      </c>
      <c r="W617" s="30"/>
      <c r="X617" s="30" t="s">
        <v>1581</v>
      </c>
      <c r="Y617" s="30" t="s">
        <v>207</v>
      </c>
      <c r="Z617" s="66"/>
      <c r="AA617" s="41"/>
      <c r="AB617" s="41"/>
      <c r="AC617" s="41"/>
      <c r="AD617" s="41"/>
    </row>
    <row r="618" spans="1:30" x14ac:dyDescent="0.25">
      <c r="A618" s="66">
        <v>2025</v>
      </c>
      <c r="B618" s="30" t="s">
        <v>1247</v>
      </c>
      <c r="C618" s="30" t="s">
        <v>1854</v>
      </c>
      <c r="D618" s="30" t="s">
        <v>1386</v>
      </c>
      <c r="E618" s="30" t="s">
        <v>1240</v>
      </c>
      <c r="F618" s="30" t="str">
        <f>TEXT(Table1[[#This Row],[Workshop Date]], "mmmm")</f>
        <v>November</v>
      </c>
      <c r="G618" s="68">
        <v>45973</v>
      </c>
      <c r="H618" s="24" t="s">
        <v>442</v>
      </c>
      <c r="I618" s="30" t="s">
        <v>201</v>
      </c>
      <c r="J618" s="30" t="s">
        <v>49</v>
      </c>
      <c r="K618" s="30"/>
      <c r="L618" s="30" t="s">
        <v>1855</v>
      </c>
      <c r="M618" s="30" t="s">
        <v>33</v>
      </c>
      <c r="N618" s="30" t="s">
        <v>1856</v>
      </c>
      <c r="O618" s="30" t="s">
        <v>1857</v>
      </c>
      <c r="P618" s="30">
        <v>1</v>
      </c>
      <c r="Q618" s="30">
        <v>1</v>
      </c>
      <c r="R618" s="30" t="s">
        <v>1337</v>
      </c>
      <c r="S618" s="30" t="s">
        <v>1253</v>
      </c>
      <c r="T618" s="30" t="s">
        <v>38</v>
      </c>
      <c r="U618" s="30" t="s">
        <v>1068</v>
      </c>
      <c r="V618" s="30" t="s">
        <v>1068</v>
      </c>
      <c r="W618" s="30"/>
      <c r="X618" s="30" t="s">
        <v>1581</v>
      </c>
      <c r="Y618" s="30" t="s">
        <v>207</v>
      </c>
      <c r="Z618" s="66"/>
      <c r="AA618" s="41"/>
      <c r="AB618" s="41"/>
      <c r="AC618" s="41"/>
      <c r="AD618" s="41"/>
    </row>
    <row r="619" spans="1:30" x14ac:dyDescent="0.25">
      <c r="A619" s="66">
        <v>2025</v>
      </c>
      <c r="B619" s="30" t="s">
        <v>1247</v>
      </c>
      <c r="C619" s="30" t="s">
        <v>1854</v>
      </c>
      <c r="D619" s="30" t="s">
        <v>1386</v>
      </c>
      <c r="E619" s="30" t="s">
        <v>1240</v>
      </c>
      <c r="F619" s="30" t="str">
        <f>TEXT(Table1[[#This Row],[Workshop Date]], "mmmm")</f>
        <v>November</v>
      </c>
      <c r="G619" s="68">
        <v>45973</v>
      </c>
      <c r="H619" s="24" t="s">
        <v>442</v>
      </c>
      <c r="I619" s="30" t="s">
        <v>201</v>
      </c>
      <c r="J619" s="30" t="s">
        <v>947</v>
      </c>
      <c r="K619" s="30"/>
      <c r="L619" s="30" t="s">
        <v>448</v>
      </c>
      <c r="M619" s="30" t="s">
        <v>33</v>
      </c>
      <c r="N619" s="30" t="s">
        <v>1856</v>
      </c>
      <c r="O619" s="30" t="s">
        <v>1857</v>
      </c>
      <c r="P619" s="30">
        <v>1</v>
      </c>
      <c r="Q619" s="30">
        <v>1</v>
      </c>
      <c r="R619" s="30" t="s">
        <v>1337</v>
      </c>
      <c r="S619" s="30" t="s">
        <v>1253</v>
      </c>
      <c r="T619" s="30" t="s">
        <v>38</v>
      </c>
      <c r="U619" s="30" t="s">
        <v>1068</v>
      </c>
      <c r="V619" s="30" t="s">
        <v>1068</v>
      </c>
      <c r="W619" s="30"/>
      <c r="X619" s="30" t="s">
        <v>1581</v>
      </c>
      <c r="Y619" s="30" t="s">
        <v>207</v>
      </c>
      <c r="Z619" s="66"/>
      <c r="AA619" s="41"/>
      <c r="AB619" s="41"/>
      <c r="AC619" s="41"/>
      <c r="AD619" s="41"/>
    </row>
    <row r="620" spans="1:30" x14ac:dyDescent="0.25">
      <c r="A620" s="66">
        <v>2025</v>
      </c>
      <c r="B620" s="30" t="s">
        <v>1247</v>
      </c>
      <c r="C620" s="30" t="s">
        <v>1858</v>
      </c>
      <c r="D620" s="30" t="s">
        <v>1386</v>
      </c>
      <c r="E620" s="30" t="s">
        <v>1240</v>
      </c>
      <c r="F620" s="30" t="str">
        <f>TEXT(Table1[[#This Row],[Workshop Date]], "mmmm")</f>
        <v>November</v>
      </c>
      <c r="G620" s="68">
        <v>45973</v>
      </c>
      <c r="H620" s="24" t="s">
        <v>442</v>
      </c>
      <c r="I620" s="30" t="s">
        <v>201</v>
      </c>
      <c r="J620" s="30" t="s">
        <v>49</v>
      </c>
      <c r="K620" s="30"/>
      <c r="L620" s="30" t="s">
        <v>1792</v>
      </c>
      <c r="M620" s="30" t="s">
        <v>33</v>
      </c>
      <c r="N620" s="69" t="s">
        <v>1859</v>
      </c>
      <c r="O620" s="30" t="s">
        <v>1860</v>
      </c>
      <c r="P620" s="30">
        <v>1</v>
      </c>
      <c r="Q620" s="30">
        <v>2</v>
      </c>
      <c r="R620" s="30" t="s">
        <v>1337</v>
      </c>
      <c r="S620" s="30" t="s">
        <v>1253</v>
      </c>
      <c r="T620" s="30" t="s">
        <v>38</v>
      </c>
      <c r="U620" s="30" t="s">
        <v>1068</v>
      </c>
      <c r="V620" s="30" t="s">
        <v>1068</v>
      </c>
      <c r="W620" s="30"/>
      <c r="X620" s="30" t="s">
        <v>1581</v>
      </c>
      <c r="Y620" s="30" t="s">
        <v>207</v>
      </c>
      <c r="Z620" s="66"/>
      <c r="AA620" s="41"/>
      <c r="AB620" s="41"/>
      <c r="AC620" s="41"/>
      <c r="AD620" s="41"/>
    </row>
    <row r="621" spans="1:30" x14ac:dyDescent="0.25">
      <c r="A621" s="66">
        <v>2025</v>
      </c>
      <c r="B621" s="30" t="s">
        <v>1247</v>
      </c>
      <c r="C621" s="30" t="s">
        <v>1861</v>
      </c>
      <c r="D621" s="30" t="s">
        <v>1386</v>
      </c>
      <c r="E621" s="30" t="s">
        <v>1240</v>
      </c>
      <c r="F621" s="30" t="str">
        <f>TEXT(Table1[[#This Row],[Workshop Date]], "mmmm")</f>
        <v>November</v>
      </c>
      <c r="G621" s="68">
        <v>45973</v>
      </c>
      <c r="H621" s="24" t="s">
        <v>442</v>
      </c>
      <c r="I621" s="30" t="s">
        <v>201</v>
      </c>
      <c r="J621" s="30" t="s">
        <v>49</v>
      </c>
      <c r="K621" s="30"/>
      <c r="L621" s="30" t="s">
        <v>1862</v>
      </c>
      <c r="M621" s="30" t="s">
        <v>33</v>
      </c>
      <c r="N621" s="69" t="s">
        <v>1863</v>
      </c>
      <c r="O621" s="30" t="s">
        <v>1864</v>
      </c>
      <c r="P621" s="30">
        <v>1</v>
      </c>
      <c r="Q621" s="30">
        <v>1</v>
      </c>
      <c r="R621" s="30" t="s">
        <v>1337</v>
      </c>
      <c r="S621" s="30" t="s">
        <v>1253</v>
      </c>
      <c r="T621" s="30" t="s">
        <v>38</v>
      </c>
      <c r="U621" s="30" t="s">
        <v>1068</v>
      </c>
      <c r="V621" s="30" t="s">
        <v>1068</v>
      </c>
      <c r="W621" s="30"/>
      <c r="X621" s="30" t="s">
        <v>1581</v>
      </c>
      <c r="Y621" s="30" t="s">
        <v>207</v>
      </c>
      <c r="Z621" s="71"/>
      <c r="AA621" s="41"/>
      <c r="AB621" s="41"/>
      <c r="AC621" s="41"/>
      <c r="AD621" s="41"/>
    </row>
    <row r="622" spans="1:30" x14ac:dyDescent="0.25">
      <c r="A622" s="8">
        <v>2025</v>
      </c>
      <c r="B622" s="9" t="s">
        <v>1247</v>
      </c>
      <c r="C622" s="9" t="s">
        <v>1865</v>
      </c>
      <c r="D622" s="9" t="s">
        <v>1866</v>
      </c>
      <c r="E622" s="11" t="s">
        <v>1265</v>
      </c>
      <c r="F622" s="11" t="str">
        <f>TEXT(Table1[[#This Row],[Workshop Date]], "mmmm")</f>
        <v>November</v>
      </c>
      <c r="G622" s="68">
        <v>45973</v>
      </c>
      <c r="H622" s="24" t="s">
        <v>442</v>
      </c>
      <c r="I622" s="9" t="s">
        <v>1867</v>
      </c>
      <c r="J622" s="9" t="s">
        <v>1868</v>
      </c>
      <c r="K622" s="9" t="s">
        <v>1869</v>
      </c>
      <c r="L622" s="9" t="s">
        <v>1870</v>
      </c>
      <c r="M622" s="11" t="s">
        <v>33</v>
      </c>
      <c r="N622" s="9" t="s">
        <v>1871</v>
      </c>
      <c r="O622" s="9" t="s">
        <v>1872</v>
      </c>
      <c r="P622" s="9">
        <v>1</v>
      </c>
      <c r="Q622" s="9">
        <v>1</v>
      </c>
      <c r="R622" s="9" t="s">
        <v>1442</v>
      </c>
      <c r="S622" s="9" t="s">
        <v>1771</v>
      </c>
      <c r="T622" s="9" t="s">
        <v>38</v>
      </c>
      <c r="U622" s="9">
        <v>0</v>
      </c>
      <c r="V622" s="9" t="s">
        <v>1814</v>
      </c>
      <c r="W622" s="9" t="s">
        <v>1814</v>
      </c>
      <c r="X622" s="9" t="s">
        <v>1815</v>
      </c>
      <c r="Y622" s="9" t="s">
        <v>207</v>
      </c>
      <c r="Z622" s="50" t="s">
        <v>1873</v>
      </c>
      <c r="AA622" s="41"/>
      <c r="AB622" s="41"/>
      <c r="AC622" s="41"/>
      <c r="AD622" s="41"/>
    </row>
    <row r="623" spans="1:30" x14ac:dyDescent="0.25">
      <c r="A623" s="66">
        <v>2025</v>
      </c>
      <c r="B623" s="30" t="s">
        <v>1247</v>
      </c>
      <c r="C623" s="30" t="s">
        <v>1874</v>
      </c>
      <c r="D623" s="30" t="s">
        <v>1386</v>
      </c>
      <c r="E623" s="30" t="s">
        <v>1240</v>
      </c>
      <c r="F623" s="30" t="str">
        <f>TEXT(Table1[[#This Row],[Workshop Date]], "mmmm")</f>
        <v>November</v>
      </c>
      <c r="G623" s="68">
        <v>45974</v>
      </c>
      <c r="H623" s="24" t="s">
        <v>442</v>
      </c>
      <c r="I623" s="67" t="s">
        <v>201</v>
      </c>
      <c r="J623" s="30" t="s">
        <v>49</v>
      </c>
      <c r="K623" s="30"/>
      <c r="L623" s="30" t="s">
        <v>1792</v>
      </c>
      <c r="M623" s="30" t="s">
        <v>33</v>
      </c>
      <c r="N623" s="30" t="s">
        <v>1875</v>
      </c>
      <c r="O623" s="69" t="s">
        <v>1876</v>
      </c>
      <c r="P623" s="30">
        <v>1</v>
      </c>
      <c r="Q623" s="30">
        <v>2</v>
      </c>
      <c r="R623" s="30" t="s">
        <v>1337</v>
      </c>
      <c r="S623" s="30" t="s">
        <v>1253</v>
      </c>
      <c r="T623" s="30" t="s">
        <v>38</v>
      </c>
      <c r="U623" s="30" t="s">
        <v>1068</v>
      </c>
      <c r="V623" s="30" t="s">
        <v>1068</v>
      </c>
      <c r="W623" s="30"/>
      <c r="X623" s="30" t="s">
        <v>1581</v>
      </c>
      <c r="Y623" s="30" t="s">
        <v>207</v>
      </c>
      <c r="Z623" s="71"/>
      <c r="AA623" s="41"/>
      <c r="AB623" s="41"/>
      <c r="AC623" s="41"/>
      <c r="AD623" s="41"/>
    </row>
    <row r="624" spans="1:30" x14ac:dyDescent="0.25">
      <c r="A624" s="66">
        <v>2025</v>
      </c>
      <c r="B624" s="30" t="s">
        <v>1247</v>
      </c>
      <c r="C624" s="30" t="s">
        <v>1877</v>
      </c>
      <c r="D624" s="30" t="s">
        <v>1386</v>
      </c>
      <c r="E624" s="30" t="s">
        <v>1240</v>
      </c>
      <c r="F624" s="30" t="str">
        <f>TEXT(Table1[[#This Row],[Workshop Date]], "mmmm")</f>
        <v>November</v>
      </c>
      <c r="G624" s="68">
        <v>45974</v>
      </c>
      <c r="H624" s="24" t="s">
        <v>442</v>
      </c>
      <c r="I624" s="67" t="s">
        <v>30</v>
      </c>
      <c r="J624" s="30" t="s">
        <v>49</v>
      </c>
      <c r="K624" s="30"/>
      <c r="L624" s="30" t="s">
        <v>1862</v>
      </c>
      <c r="M624" s="30" t="s">
        <v>33</v>
      </c>
      <c r="N624" s="30" t="s">
        <v>1878</v>
      </c>
      <c r="O624" s="69" t="s">
        <v>1879</v>
      </c>
      <c r="P624" s="30">
        <v>1</v>
      </c>
      <c r="Q624" s="30">
        <v>1</v>
      </c>
      <c r="R624" s="30" t="s">
        <v>1337</v>
      </c>
      <c r="S624" s="30" t="s">
        <v>1253</v>
      </c>
      <c r="T624" s="30" t="s">
        <v>38</v>
      </c>
      <c r="U624" s="30" t="s">
        <v>1068</v>
      </c>
      <c r="V624" s="30" t="s">
        <v>1068</v>
      </c>
      <c r="W624" s="30"/>
      <c r="X624" s="30" t="s">
        <v>1581</v>
      </c>
      <c r="Y624" s="30" t="s">
        <v>207</v>
      </c>
      <c r="Z624" s="71"/>
      <c r="AA624" s="41"/>
      <c r="AB624" s="41"/>
      <c r="AC624" s="41"/>
      <c r="AD624" s="41"/>
    </row>
    <row r="625" spans="1:30" x14ac:dyDescent="0.25">
      <c r="A625" s="66">
        <v>2025</v>
      </c>
      <c r="B625" s="30" t="s">
        <v>1247</v>
      </c>
      <c r="C625" s="30" t="s">
        <v>1880</v>
      </c>
      <c r="D625" s="30" t="s">
        <v>1386</v>
      </c>
      <c r="E625" s="30" t="s">
        <v>1240</v>
      </c>
      <c r="F625" s="30" t="str">
        <f>TEXT(Table1[[#This Row],[Workshop Date]], "mmmm")</f>
        <v>November</v>
      </c>
      <c r="G625" s="68">
        <v>45974</v>
      </c>
      <c r="H625" s="24" t="s">
        <v>442</v>
      </c>
      <c r="I625" s="30" t="s">
        <v>201</v>
      </c>
      <c r="J625" s="30" t="s">
        <v>49</v>
      </c>
      <c r="K625" s="30"/>
      <c r="L625" s="30" t="s">
        <v>1673</v>
      </c>
      <c r="M625" s="30" t="s">
        <v>33</v>
      </c>
      <c r="N625" s="69" t="s">
        <v>1881</v>
      </c>
      <c r="O625" s="30" t="s">
        <v>1882</v>
      </c>
      <c r="P625" s="30">
        <v>1</v>
      </c>
      <c r="Q625" s="30">
        <v>1</v>
      </c>
      <c r="R625" s="30" t="s">
        <v>1337</v>
      </c>
      <c r="S625" s="30" t="s">
        <v>1253</v>
      </c>
      <c r="T625" s="30" t="s">
        <v>38</v>
      </c>
      <c r="U625" s="30" t="s">
        <v>1068</v>
      </c>
      <c r="V625" s="30" t="s">
        <v>1068</v>
      </c>
      <c r="W625" s="30"/>
      <c r="X625" s="30" t="s">
        <v>1581</v>
      </c>
      <c r="Y625" s="30" t="s">
        <v>207</v>
      </c>
      <c r="Z625" s="71"/>
      <c r="AA625" s="41"/>
      <c r="AB625" s="41"/>
      <c r="AC625" s="41"/>
      <c r="AD625" s="41"/>
    </row>
    <row r="626" spans="1:30" x14ac:dyDescent="0.25">
      <c r="A626" s="66">
        <v>2025</v>
      </c>
      <c r="B626" s="30" t="s">
        <v>1247</v>
      </c>
      <c r="C626" s="30" t="s">
        <v>1842</v>
      </c>
      <c r="D626" s="30" t="s">
        <v>1386</v>
      </c>
      <c r="E626" s="30" t="s">
        <v>1240</v>
      </c>
      <c r="F626" s="30" t="str">
        <f>TEXT(Table1[[#This Row],[Workshop Date]], "mmmm")</f>
        <v>November</v>
      </c>
      <c r="G626" s="68">
        <v>45974</v>
      </c>
      <c r="H626" s="24" t="s">
        <v>442</v>
      </c>
      <c r="I626" s="67" t="s">
        <v>30</v>
      </c>
      <c r="J626" s="30" t="s">
        <v>49</v>
      </c>
      <c r="K626" s="30"/>
      <c r="L626" s="30" t="s">
        <v>1792</v>
      </c>
      <c r="M626" s="30" t="s">
        <v>33</v>
      </c>
      <c r="N626" s="69" t="s">
        <v>1844</v>
      </c>
      <c r="O626" s="30" t="s">
        <v>1845</v>
      </c>
      <c r="P626" s="30">
        <v>1</v>
      </c>
      <c r="Q626" s="30">
        <v>1</v>
      </c>
      <c r="R626" s="30" t="s">
        <v>1337</v>
      </c>
      <c r="S626" s="30" t="s">
        <v>1253</v>
      </c>
      <c r="T626" s="30" t="s">
        <v>38</v>
      </c>
      <c r="U626" s="30" t="s">
        <v>1068</v>
      </c>
      <c r="V626" s="30" t="s">
        <v>1068</v>
      </c>
      <c r="W626" s="30"/>
      <c r="X626" s="30" t="s">
        <v>1795</v>
      </c>
      <c r="Y626" s="30" t="s">
        <v>207</v>
      </c>
      <c r="Z626" s="71"/>
      <c r="AA626" s="41"/>
      <c r="AB626" s="41"/>
      <c r="AC626" s="41"/>
      <c r="AD626" s="41"/>
    </row>
    <row r="627" spans="1:30" x14ac:dyDescent="0.25">
      <c r="A627" s="66">
        <v>2025</v>
      </c>
      <c r="B627" s="30" t="s">
        <v>1247</v>
      </c>
      <c r="C627" s="30" t="s">
        <v>1842</v>
      </c>
      <c r="D627" s="30" t="s">
        <v>1386</v>
      </c>
      <c r="E627" s="30" t="s">
        <v>1240</v>
      </c>
      <c r="F627" s="30" t="str">
        <f>TEXT(Table1[[#This Row],[Workshop Date]], "mmmm")</f>
        <v>November</v>
      </c>
      <c r="G627" s="68">
        <v>45974</v>
      </c>
      <c r="H627" s="24" t="s">
        <v>442</v>
      </c>
      <c r="I627" s="67" t="s">
        <v>30</v>
      </c>
      <c r="J627" s="30" t="s">
        <v>438</v>
      </c>
      <c r="K627" s="30"/>
      <c r="L627" s="30" t="s">
        <v>439</v>
      </c>
      <c r="M627" s="30" t="s">
        <v>33</v>
      </c>
      <c r="N627" s="69" t="s">
        <v>1844</v>
      </c>
      <c r="O627" s="30" t="s">
        <v>1845</v>
      </c>
      <c r="P627" s="30">
        <v>1</v>
      </c>
      <c r="Q627" s="30">
        <v>1</v>
      </c>
      <c r="R627" s="30" t="s">
        <v>1337</v>
      </c>
      <c r="S627" s="30" t="s">
        <v>1253</v>
      </c>
      <c r="T627" s="30" t="s">
        <v>38</v>
      </c>
      <c r="U627" s="30" t="s">
        <v>1068</v>
      </c>
      <c r="V627" s="30" t="s">
        <v>1068</v>
      </c>
      <c r="W627" s="30"/>
      <c r="X627" s="30" t="s">
        <v>1795</v>
      </c>
      <c r="Y627" s="30" t="s">
        <v>207</v>
      </c>
      <c r="Z627" s="71"/>
      <c r="AA627" s="41"/>
      <c r="AB627" s="41"/>
      <c r="AC627" s="41"/>
      <c r="AD627" s="41"/>
    </row>
    <row r="628" spans="1:30" x14ac:dyDescent="0.25">
      <c r="A628" s="66">
        <v>2025</v>
      </c>
      <c r="B628" s="30" t="s">
        <v>1247</v>
      </c>
      <c r="C628" s="30" t="s">
        <v>1883</v>
      </c>
      <c r="D628" s="30" t="s">
        <v>1386</v>
      </c>
      <c r="E628" s="30" t="s">
        <v>1240</v>
      </c>
      <c r="F628" s="30" t="str">
        <f>TEXT(Table1[[#This Row],[Workshop Date]], "mmmm")</f>
        <v>November</v>
      </c>
      <c r="G628" s="68">
        <v>45974</v>
      </c>
      <c r="H628" s="24" t="s">
        <v>442</v>
      </c>
      <c r="I628" s="30" t="s">
        <v>30</v>
      </c>
      <c r="J628" s="30" t="s">
        <v>49</v>
      </c>
      <c r="K628" s="30"/>
      <c r="L628" s="30" t="s">
        <v>1792</v>
      </c>
      <c r="M628" s="30" t="s">
        <v>33</v>
      </c>
      <c r="N628" s="69" t="s">
        <v>1884</v>
      </c>
      <c r="O628" s="30" t="s">
        <v>1885</v>
      </c>
      <c r="P628" s="30">
        <v>1</v>
      </c>
      <c r="Q628" s="30">
        <v>1</v>
      </c>
      <c r="R628" s="30" t="s">
        <v>1337</v>
      </c>
      <c r="S628" s="30" t="s">
        <v>1253</v>
      </c>
      <c r="T628" s="30" t="s">
        <v>38</v>
      </c>
      <c r="U628" s="30" t="s">
        <v>1068</v>
      </c>
      <c r="V628" s="30"/>
      <c r="W628" s="30" t="s">
        <v>854</v>
      </c>
      <c r="X628" s="30" t="s">
        <v>1795</v>
      </c>
      <c r="Y628" s="30" t="s">
        <v>41</v>
      </c>
      <c r="Z628" s="71"/>
      <c r="AA628" s="41"/>
      <c r="AB628" s="41"/>
      <c r="AC628" s="41"/>
      <c r="AD628" s="41"/>
    </row>
    <row r="629" spans="1:30" x14ac:dyDescent="0.25">
      <c r="A629" s="66">
        <v>2025</v>
      </c>
      <c r="B629" s="30" t="s">
        <v>1247</v>
      </c>
      <c r="C629" s="30" t="s">
        <v>1886</v>
      </c>
      <c r="D629" s="30" t="s">
        <v>1386</v>
      </c>
      <c r="E629" s="30" t="s">
        <v>1240</v>
      </c>
      <c r="F629" s="30" t="str">
        <f>TEXT(Table1[[#This Row],[Workshop Date]], "mmmm")</f>
        <v>November</v>
      </c>
      <c r="G629" s="68">
        <v>45974</v>
      </c>
      <c r="H629" s="24" t="s">
        <v>442</v>
      </c>
      <c r="I629" s="30" t="s">
        <v>201</v>
      </c>
      <c r="J629" s="30" t="s">
        <v>49</v>
      </c>
      <c r="K629" s="30"/>
      <c r="L629" s="30" t="s">
        <v>1792</v>
      </c>
      <c r="M629" s="30" t="s">
        <v>33</v>
      </c>
      <c r="N629" s="69" t="s">
        <v>1887</v>
      </c>
      <c r="O629" s="30" t="s">
        <v>1888</v>
      </c>
      <c r="P629" s="30">
        <v>1</v>
      </c>
      <c r="Q629" s="30">
        <v>3</v>
      </c>
      <c r="R629" s="30" t="s">
        <v>1337</v>
      </c>
      <c r="S629" s="30" t="s">
        <v>1253</v>
      </c>
      <c r="T629" s="30" t="s">
        <v>38</v>
      </c>
      <c r="U629" s="30" t="s">
        <v>1068</v>
      </c>
      <c r="V629" s="30"/>
      <c r="W629" s="30" t="s">
        <v>1792</v>
      </c>
      <c r="X629" s="30" t="s">
        <v>1581</v>
      </c>
      <c r="Y629" s="30" t="s">
        <v>41</v>
      </c>
      <c r="Z629" s="71"/>
      <c r="AA629" s="41"/>
      <c r="AB629" s="41"/>
      <c r="AC629" s="41"/>
      <c r="AD629" s="41"/>
    </row>
    <row r="630" spans="1:30" x14ac:dyDescent="0.25">
      <c r="A630" s="66">
        <v>2025</v>
      </c>
      <c r="B630" s="30" t="s">
        <v>1247</v>
      </c>
      <c r="C630" s="30" t="s">
        <v>1886</v>
      </c>
      <c r="D630" s="30" t="s">
        <v>1386</v>
      </c>
      <c r="E630" s="30" t="s">
        <v>1240</v>
      </c>
      <c r="F630" s="30" t="str">
        <f>TEXT(Table1[[#This Row],[Workshop Date]], "mmmm")</f>
        <v>November</v>
      </c>
      <c r="G630" s="68">
        <v>45974</v>
      </c>
      <c r="H630" s="24" t="s">
        <v>442</v>
      </c>
      <c r="I630" s="30" t="s">
        <v>201</v>
      </c>
      <c r="J630" s="30" t="s">
        <v>947</v>
      </c>
      <c r="K630" s="30"/>
      <c r="L630" s="30" t="s">
        <v>448</v>
      </c>
      <c r="M630" s="30" t="s">
        <v>33</v>
      </c>
      <c r="N630" s="69" t="s">
        <v>1887</v>
      </c>
      <c r="O630" s="30" t="s">
        <v>1888</v>
      </c>
      <c r="P630" s="30">
        <v>1</v>
      </c>
      <c r="Q630" s="30">
        <v>3</v>
      </c>
      <c r="R630" s="30" t="s">
        <v>1337</v>
      </c>
      <c r="S630" s="30" t="s">
        <v>1253</v>
      </c>
      <c r="T630" s="30" t="s">
        <v>38</v>
      </c>
      <c r="U630" s="30" t="s">
        <v>1068</v>
      </c>
      <c r="V630" s="30"/>
      <c r="W630" s="30" t="s">
        <v>1792</v>
      </c>
      <c r="X630" s="30" t="s">
        <v>1581</v>
      </c>
      <c r="Y630" s="30" t="s">
        <v>41</v>
      </c>
      <c r="Z630" s="71"/>
      <c r="AA630" s="41"/>
      <c r="AB630" s="41"/>
      <c r="AC630" s="41"/>
      <c r="AD630" s="41"/>
    </row>
    <row r="631" spans="1:30" x14ac:dyDescent="0.25">
      <c r="A631" s="66">
        <v>2025</v>
      </c>
      <c r="B631" s="30" t="s">
        <v>1247</v>
      </c>
      <c r="C631" s="30" t="s">
        <v>1886</v>
      </c>
      <c r="D631" s="30" t="s">
        <v>1386</v>
      </c>
      <c r="E631" s="30" t="s">
        <v>1240</v>
      </c>
      <c r="F631" s="30" t="str">
        <f>TEXT(Table1[[#This Row],[Workshop Date]], "mmmm")</f>
        <v>November</v>
      </c>
      <c r="G631" s="68">
        <v>45974</v>
      </c>
      <c r="H631" s="24" t="s">
        <v>442</v>
      </c>
      <c r="I631" s="30" t="s">
        <v>201</v>
      </c>
      <c r="J631" s="30" t="s">
        <v>236</v>
      </c>
      <c r="K631" s="30"/>
      <c r="L631" s="30" t="s">
        <v>1853</v>
      </c>
      <c r="M631" s="30" t="s">
        <v>33</v>
      </c>
      <c r="N631" s="69" t="s">
        <v>1887</v>
      </c>
      <c r="O631" s="30" t="s">
        <v>1888</v>
      </c>
      <c r="P631" s="30">
        <v>1</v>
      </c>
      <c r="Q631" s="30">
        <v>3</v>
      </c>
      <c r="R631" s="30" t="s">
        <v>1337</v>
      </c>
      <c r="S631" s="30" t="s">
        <v>1253</v>
      </c>
      <c r="T631" s="30" t="s">
        <v>38</v>
      </c>
      <c r="U631" s="30" t="s">
        <v>1068</v>
      </c>
      <c r="V631" s="30"/>
      <c r="W631" s="30" t="s">
        <v>1792</v>
      </c>
      <c r="X631" s="30" t="s">
        <v>1581</v>
      </c>
      <c r="Y631" s="30" t="s">
        <v>41</v>
      </c>
      <c r="Z631" s="71"/>
      <c r="AA631" s="41"/>
      <c r="AB631" s="41"/>
      <c r="AC631" s="41"/>
      <c r="AD631" s="41"/>
    </row>
    <row r="632" spans="1:30" x14ac:dyDescent="0.25">
      <c r="A632" s="8">
        <v>2025</v>
      </c>
      <c r="B632" s="9" t="s">
        <v>1237</v>
      </c>
      <c r="C632" s="9" t="s">
        <v>1889</v>
      </c>
      <c r="D632" s="9" t="s">
        <v>1257</v>
      </c>
      <c r="E632" s="9" t="s">
        <v>1257</v>
      </c>
      <c r="F632" s="9" t="str">
        <f>TEXT(Table1[[#This Row],[Workshop Date]], "mmmm")</f>
        <v>November</v>
      </c>
      <c r="G632" s="68">
        <v>45974</v>
      </c>
      <c r="H632" s="24" t="s">
        <v>442</v>
      </c>
      <c r="I632" s="9" t="s">
        <v>201</v>
      </c>
      <c r="J632" s="9" t="s">
        <v>49</v>
      </c>
      <c r="K632" s="9"/>
      <c r="L632" s="9" t="s">
        <v>1890</v>
      </c>
      <c r="M632" s="11" t="s">
        <v>33</v>
      </c>
      <c r="N632" s="12" t="s">
        <v>1891</v>
      </c>
      <c r="O632" s="9" t="s">
        <v>1892</v>
      </c>
      <c r="P632" s="9">
        <v>1</v>
      </c>
      <c r="Q632" s="9">
        <v>1</v>
      </c>
      <c r="R632" s="9" t="s">
        <v>1893</v>
      </c>
      <c r="S632" s="9" t="s">
        <v>1278</v>
      </c>
      <c r="T632" s="9" t="s">
        <v>38</v>
      </c>
      <c r="U632" s="9"/>
      <c r="V632" s="9"/>
      <c r="W632" s="9"/>
      <c r="X632" s="9"/>
      <c r="Y632" s="9" t="s">
        <v>207</v>
      </c>
      <c r="Z632" s="41"/>
      <c r="AA632" s="41"/>
      <c r="AB632" s="41"/>
      <c r="AC632" s="41"/>
      <c r="AD632" s="41"/>
    </row>
    <row r="633" spans="1:30" x14ac:dyDescent="0.25">
      <c r="A633" s="8">
        <v>2025</v>
      </c>
      <c r="B633" s="9" t="s">
        <v>1237</v>
      </c>
      <c r="C633" s="9" t="s">
        <v>1889</v>
      </c>
      <c r="D633" s="9" t="s">
        <v>1257</v>
      </c>
      <c r="E633" s="9" t="s">
        <v>1257</v>
      </c>
      <c r="F633" s="9" t="str">
        <f>TEXT(Table1[[#This Row],[Workshop Date]], "mmmm")</f>
        <v>November</v>
      </c>
      <c r="G633" s="68">
        <v>45974</v>
      </c>
      <c r="H633" s="24" t="s">
        <v>442</v>
      </c>
      <c r="I633" s="9" t="s">
        <v>201</v>
      </c>
      <c r="J633" s="9" t="s">
        <v>31</v>
      </c>
      <c r="K633" s="9"/>
      <c r="L633" s="9" t="s">
        <v>144</v>
      </c>
      <c r="M633" s="11" t="s">
        <v>33</v>
      </c>
      <c r="N633" s="12" t="s">
        <v>1891</v>
      </c>
      <c r="O633" s="9" t="s">
        <v>1892</v>
      </c>
      <c r="P633" s="9">
        <v>1</v>
      </c>
      <c r="Q633" s="9">
        <v>1</v>
      </c>
      <c r="R633" s="9" t="s">
        <v>1893</v>
      </c>
      <c r="S633" s="9" t="s">
        <v>1278</v>
      </c>
      <c r="T633" s="9" t="s">
        <v>38</v>
      </c>
      <c r="U633" s="9"/>
      <c r="V633" s="9"/>
      <c r="W633" s="9"/>
      <c r="X633" s="9"/>
      <c r="Y633" s="9" t="s">
        <v>207</v>
      </c>
      <c r="Z633" s="41"/>
      <c r="AA633" s="41"/>
      <c r="AB633" s="41"/>
      <c r="AC633" s="41"/>
      <c r="AD633" s="41"/>
    </row>
    <row r="634" spans="1:30" x14ac:dyDescent="0.25">
      <c r="A634" s="8">
        <v>2025</v>
      </c>
      <c r="B634" s="9" t="s">
        <v>1237</v>
      </c>
      <c r="C634" s="9" t="s">
        <v>1894</v>
      </c>
      <c r="D634" s="9" t="s">
        <v>1257</v>
      </c>
      <c r="E634" s="9" t="s">
        <v>1257</v>
      </c>
      <c r="F634" s="9" t="str">
        <f>TEXT(Table1[[#This Row],[Workshop Date]], "mmmm")</f>
        <v>November</v>
      </c>
      <c r="G634" s="68">
        <v>45974</v>
      </c>
      <c r="H634" s="24" t="s">
        <v>442</v>
      </c>
      <c r="I634" s="9" t="s">
        <v>201</v>
      </c>
      <c r="J634" s="9" t="s">
        <v>49</v>
      </c>
      <c r="K634" s="9"/>
      <c r="L634" s="9" t="s">
        <v>116</v>
      </c>
      <c r="M634" s="11" t="s">
        <v>33</v>
      </c>
      <c r="N634" s="12" t="s">
        <v>1895</v>
      </c>
      <c r="O634" s="9" t="s">
        <v>1896</v>
      </c>
      <c r="P634" s="9">
        <v>1</v>
      </c>
      <c r="Q634" s="9">
        <v>1</v>
      </c>
      <c r="R634" s="9" t="s">
        <v>1893</v>
      </c>
      <c r="S634" s="9" t="s">
        <v>1278</v>
      </c>
      <c r="T634" s="9" t="s">
        <v>38</v>
      </c>
      <c r="U634" s="9"/>
      <c r="V634" s="9"/>
      <c r="W634" s="9"/>
      <c r="X634" s="9"/>
      <c r="Y634" s="9" t="s">
        <v>207</v>
      </c>
      <c r="Z634" s="41"/>
      <c r="AA634" s="41"/>
      <c r="AB634" s="41"/>
      <c r="AC634" s="41"/>
      <c r="AD634" s="41"/>
    </row>
    <row r="635" spans="1:30" x14ac:dyDescent="0.25">
      <c r="A635" s="8">
        <v>2025</v>
      </c>
      <c r="B635" s="9" t="s">
        <v>1237</v>
      </c>
      <c r="C635" s="9" t="s">
        <v>1894</v>
      </c>
      <c r="D635" s="9" t="s">
        <v>1257</v>
      </c>
      <c r="E635" s="9" t="s">
        <v>1257</v>
      </c>
      <c r="F635" s="9" t="str">
        <f>TEXT(Table1[[#This Row],[Workshop Date]], "mmmm")</f>
        <v>November</v>
      </c>
      <c r="G635" s="68">
        <v>45974</v>
      </c>
      <c r="H635" s="24" t="s">
        <v>442</v>
      </c>
      <c r="I635" s="9" t="s">
        <v>201</v>
      </c>
      <c r="J635" s="9" t="s">
        <v>31</v>
      </c>
      <c r="K635" s="9"/>
      <c r="L635" s="9" t="s">
        <v>1660</v>
      </c>
      <c r="M635" s="11" t="s">
        <v>33</v>
      </c>
      <c r="N635" s="12" t="s">
        <v>1895</v>
      </c>
      <c r="O635" s="9" t="s">
        <v>1896</v>
      </c>
      <c r="P635" s="9">
        <v>1</v>
      </c>
      <c r="Q635" s="9">
        <v>1</v>
      </c>
      <c r="R635" s="9" t="s">
        <v>1893</v>
      </c>
      <c r="S635" s="9" t="s">
        <v>1278</v>
      </c>
      <c r="T635" s="9" t="s">
        <v>38</v>
      </c>
      <c r="U635" s="9"/>
      <c r="V635" s="9"/>
      <c r="W635" s="9"/>
      <c r="X635" s="9"/>
      <c r="Y635" s="9" t="s">
        <v>207</v>
      </c>
      <c r="Z635" s="41"/>
      <c r="AA635" s="41"/>
      <c r="AB635" s="41"/>
      <c r="AC635" s="41"/>
      <c r="AD635" s="41"/>
    </row>
    <row r="636" spans="1:30" x14ac:dyDescent="0.25">
      <c r="A636" s="8">
        <v>2025</v>
      </c>
      <c r="B636" s="9" t="s">
        <v>1247</v>
      </c>
      <c r="C636" s="9" t="s">
        <v>1897</v>
      </c>
      <c r="D636" s="9" t="s">
        <v>1898</v>
      </c>
      <c r="E636" s="9" t="s">
        <v>1949</v>
      </c>
      <c r="F636" s="9" t="str">
        <f>TEXT(Table1[[#This Row],[Workshop Date]], "mmmm")</f>
        <v>November</v>
      </c>
      <c r="G636" s="68">
        <v>45974</v>
      </c>
      <c r="H636" s="24" t="s">
        <v>442</v>
      </c>
      <c r="I636" s="9" t="s">
        <v>201</v>
      </c>
      <c r="J636" s="9" t="s">
        <v>57</v>
      </c>
      <c r="K636" s="9" t="s">
        <v>1810</v>
      </c>
      <c r="L636" s="9" t="s">
        <v>1811</v>
      </c>
      <c r="M636" s="11" t="s">
        <v>33</v>
      </c>
      <c r="N636" s="9" t="s">
        <v>1899</v>
      </c>
      <c r="O636" s="9" t="s">
        <v>1900</v>
      </c>
      <c r="P636" s="9">
        <v>2</v>
      </c>
      <c r="Q636" s="9">
        <v>1</v>
      </c>
      <c r="R636" s="9" t="s">
        <v>1770</v>
      </c>
      <c r="S636" s="9" t="s">
        <v>1771</v>
      </c>
      <c r="T636" s="9" t="s">
        <v>38</v>
      </c>
      <c r="U636" s="9">
        <v>0</v>
      </c>
      <c r="V636" s="9" t="s">
        <v>1814</v>
      </c>
      <c r="W636" s="9" t="s">
        <v>1814</v>
      </c>
      <c r="X636" s="9" t="s">
        <v>1815</v>
      </c>
      <c r="Y636" s="9" t="s">
        <v>207</v>
      </c>
      <c r="Z636" s="41" t="s">
        <v>1901</v>
      </c>
      <c r="AA636" s="41"/>
      <c r="AB636" s="41"/>
      <c r="AC636" s="41"/>
      <c r="AD636" s="41"/>
    </row>
    <row r="637" spans="1:30" x14ac:dyDescent="0.25">
      <c r="A637" s="66">
        <v>2025</v>
      </c>
      <c r="B637" s="30" t="s">
        <v>1902</v>
      </c>
      <c r="C637" s="30" t="s">
        <v>1903</v>
      </c>
      <c r="D637" s="30" t="s">
        <v>1392</v>
      </c>
      <c r="E637" s="30" t="s">
        <v>1904</v>
      </c>
      <c r="F637" s="30" t="str">
        <f>TEXT(Table1[[#This Row],[Workshop Date]], "mmmm")</f>
        <v>November</v>
      </c>
      <c r="G637" s="68">
        <v>45976</v>
      </c>
      <c r="H637" s="24" t="s">
        <v>442</v>
      </c>
      <c r="I637" s="30" t="s">
        <v>96</v>
      </c>
      <c r="J637" s="30" t="s">
        <v>49</v>
      </c>
      <c r="K637" s="30" t="s">
        <v>1584</v>
      </c>
      <c r="L637" s="30" t="s">
        <v>1905</v>
      </c>
      <c r="M637" s="30" t="s">
        <v>33</v>
      </c>
      <c r="N637" s="69" t="s">
        <v>1906</v>
      </c>
      <c r="O637" s="30" t="s">
        <v>1907</v>
      </c>
      <c r="P637" s="30">
        <v>1</v>
      </c>
      <c r="Q637" s="30">
        <v>80</v>
      </c>
      <c r="R637" s="30" t="s">
        <v>1908</v>
      </c>
      <c r="S637" s="30" t="s">
        <v>1909</v>
      </c>
      <c r="T637" s="30" t="s">
        <v>73</v>
      </c>
      <c r="U637" s="30">
        <v>8000</v>
      </c>
      <c r="V637" s="30" t="s">
        <v>1068</v>
      </c>
      <c r="W637" s="30"/>
      <c r="X637" s="30" t="s">
        <v>1581</v>
      </c>
      <c r="Y637" s="30" t="s">
        <v>207</v>
      </c>
      <c r="Z637" s="71"/>
      <c r="AA637" s="41"/>
      <c r="AB637" s="41"/>
      <c r="AC637" s="41"/>
      <c r="AD637" s="41"/>
    </row>
    <row r="638" spans="1:30" x14ac:dyDescent="0.25">
      <c r="A638" s="8">
        <v>2025</v>
      </c>
      <c r="B638" s="9" t="s">
        <v>1247</v>
      </c>
      <c r="C638" s="9" t="s">
        <v>1910</v>
      </c>
      <c r="D638" s="9" t="s">
        <v>1911</v>
      </c>
      <c r="E638" s="9" t="s">
        <v>1265</v>
      </c>
      <c r="F638" s="9" t="str">
        <f>TEXT(Table1[[#This Row],[Workshop Date]], "mmmm")</f>
        <v>November</v>
      </c>
      <c r="G638" s="68">
        <v>45976</v>
      </c>
      <c r="H638" s="24" t="s">
        <v>442</v>
      </c>
      <c r="I638" s="9" t="s">
        <v>201</v>
      </c>
      <c r="J638" s="9" t="s">
        <v>49</v>
      </c>
      <c r="K638" s="9" t="s">
        <v>1912</v>
      </c>
      <c r="L638" s="9" t="s">
        <v>1913</v>
      </c>
      <c r="M638" s="11" t="s">
        <v>33</v>
      </c>
      <c r="N638" s="9" t="s">
        <v>1914</v>
      </c>
      <c r="O638" s="9" t="s">
        <v>1915</v>
      </c>
      <c r="P638" s="9">
        <v>1</v>
      </c>
      <c r="Q638" s="9">
        <v>6</v>
      </c>
      <c r="R638" s="9" t="s">
        <v>1287</v>
      </c>
      <c r="S638" s="9" t="s">
        <v>1771</v>
      </c>
      <c r="T638" s="9" t="s">
        <v>38</v>
      </c>
      <c r="U638" s="9">
        <v>0</v>
      </c>
      <c r="V638" s="9" t="s">
        <v>1814</v>
      </c>
      <c r="W638" s="9" t="s">
        <v>1814</v>
      </c>
      <c r="X638" s="9" t="s">
        <v>1815</v>
      </c>
      <c r="Y638" s="9" t="s">
        <v>207</v>
      </c>
      <c r="Z638" s="50" t="s">
        <v>1916</v>
      </c>
      <c r="AA638" s="41"/>
      <c r="AB638" s="41"/>
      <c r="AC638" s="41"/>
      <c r="AD638" s="41"/>
    </row>
    <row r="639" spans="1:30" x14ac:dyDescent="0.25">
      <c r="A639" s="8">
        <v>2025</v>
      </c>
      <c r="B639" s="9" t="s">
        <v>1247</v>
      </c>
      <c r="C639" s="9" t="s">
        <v>1917</v>
      </c>
      <c r="D639" s="9" t="s">
        <v>1911</v>
      </c>
      <c r="E639" s="9" t="s">
        <v>1265</v>
      </c>
      <c r="F639" s="9" t="str">
        <f>TEXT(Table1[[#This Row],[Workshop Date]], "mmmm")</f>
        <v>November</v>
      </c>
      <c r="G639" s="68">
        <v>45976</v>
      </c>
      <c r="H639" s="24" t="s">
        <v>442</v>
      </c>
      <c r="I639" s="9" t="s">
        <v>201</v>
      </c>
      <c r="J639" s="9" t="s">
        <v>1853</v>
      </c>
      <c r="K639" s="9" t="s">
        <v>1918</v>
      </c>
      <c r="L639" s="9" t="s">
        <v>1919</v>
      </c>
      <c r="M639" s="11" t="s">
        <v>33</v>
      </c>
      <c r="N639" s="9" t="s">
        <v>1920</v>
      </c>
      <c r="O639" s="9" t="s">
        <v>1921</v>
      </c>
      <c r="P639" s="9">
        <v>1</v>
      </c>
      <c r="Q639" s="9">
        <v>1</v>
      </c>
      <c r="R639" s="9" t="s">
        <v>1287</v>
      </c>
      <c r="S639" s="9" t="s">
        <v>1771</v>
      </c>
      <c r="T639" s="9" t="s">
        <v>38</v>
      </c>
      <c r="U639" s="9">
        <v>0</v>
      </c>
      <c r="V639" s="9">
        <v>160000</v>
      </c>
      <c r="W639" s="9"/>
      <c r="X639" s="9" t="s">
        <v>1824</v>
      </c>
      <c r="Y639" s="9" t="s">
        <v>41</v>
      </c>
      <c r="Z639" s="50" t="s">
        <v>1922</v>
      </c>
      <c r="AA639" s="41"/>
      <c r="AB639" s="41"/>
      <c r="AC639" s="41"/>
      <c r="AD639" s="41"/>
    </row>
    <row r="640" spans="1:30" x14ac:dyDescent="0.25">
      <c r="A640" s="66">
        <v>2025</v>
      </c>
      <c r="B640" s="30" t="s">
        <v>1247</v>
      </c>
      <c r="C640" s="30" t="s">
        <v>1923</v>
      </c>
      <c r="D640" s="30" t="s">
        <v>1249</v>
      </c>
      <c r="E640" s="30" t="s">
        <v>1240</v>
      </c>
      <c r="F640" s="30" t="str">
        <f>TEXT(Table1[[#This Row],[Workshop Date]], "mmmm")</f>
        <v>November</v>
      </c>
      <c r="G640" s="68">
        <v>45978</v>
      </c>
      <c r="H640" s="24" t="s">
        <v>442</v>
      </c>
      <c r="I640" s="30" t="s">
        <v>201</v>
      </c>
      <c r="J640" s="30" t="s">
        <v>49</v>
      </c>
      <c r="K640" s="30"/>
      <c r="L640" s="30" t="s">
        <v>1792</v>
      </c>
      <c r="M640" s="30" t="s">
        <v>33</v>
      </c>
      <c r="N640" s="69" t="s">
        <v>1924</v>
      </c>
      <c r="O640" s="30" t="s">
        <v>1383</v>
      </c>
      <c r="P640" s="30">
        <v>1</v>
      </c>
      <c r="Q640" s="30">
        <v>2</v>
      </c>
      <c r="R640" s="30" t="s">
        <v>1337</v>
      </c>
      <c r="S640" s="30" t="s">
        <v>1253</v>
      </c>
      <c r="T640" s="30" t="s">
        <v>38</v>
      </c>
      <c r="U640" s="30" t="s">
        <v>1068</v>
      </c>
      <c r="V640" s="30"/>
      <c r="W640" s="30" t="s">
        <v>1792</v>
      </c>
      <c r="X640" s="30" t="s">
        <v>1581</v>
      </c>
      <c r="Y640" s="30" t="s">
        <v>41</v>
      </c>
      <c r="Z640" s="71"/>
      <c r="AA640" s="41"/>
      <c r="AB640" s="41"/>
      <c r="AC640" s="41"/>
      <c r="AD640" s="41"/>
    </row>
    <row r="641" spans="1:30" x14ac:dyDescent="0.25">
      <c r="A641" s="66">
        <v>2025</v>
      </c>
      <c r="B641" s="30" t="s">
        <v>1247</v>
      </c>
      <c r="C641" s="30" t="s">
        <v>1925</v>
      </c>
      <c r="D641" s="30" t="s">
        <v>1249</v>
      </c>
      <c r="E641" s="30" t="s">
        <v>1240</v>
      </c>
      <c r="F641" s="30" t="str">
        <f>TEXT(Table1[[#This Row],[Workshop Date]], "mmmm")</f>
        <v>November</v>
      </c>
      <c r="G641" s="68">
        <v>45978</v>
      </c>
      <c r="H641" s="24" t="s">
        <v>442</v>
      </c>
      <c r="I641" s="30" t="s">
        <v>201</v>
      </c>
      <c r="J641" s="30" t="s">
        <v>49</v>
      </c>
      <c r="K641" s="30"/>
      <c r="L641" s="30" t="s">
        <v>1792</v>
      </c>
      <c r="M641" s="30" t="s">
        <v>33</v>
      </c>
      <c r="N641" s="69" t="s">
        <v>1926</v>
      </c>
      <c r="O641" s="30" t="s">
        <v>1927</v>
      </c>
      <c r="P641" s="30">
        <v>1</v>
      </c>
      <c r="Q641" s="30">
        <v>1</v>
      </c>
      <c r="R641" s="30" t="s">
        <v>1337</v>
      </c>
      <c r="S641" s="30" t="s">
        <v>1253</v>
      </c>
      <c r="T641" s="30" t="s">
        <v>38</v>
      </c>
      <c r="U641" s="30" t="s">
        <v>1068</v>
      </c>
      <c r="V641" s="30" t="s">
        <v>1068</v>
      </c>
      <c r="W641" s="30"/>
      <c r="X641" s="30" t="s">
        <v>1581</v>
      </c>
      <c r="Y641" s="30" t="s">
        <v>207</v>
      </c>
      <c r="Z641" s="71"/>
      <c r="AA641" s="41"/>
      <c r="AB641" s="41"/>
      <c r="AC641" s="41"/>
      <c r="AD641" s="41"/>
    </row>
    <row r="642" spans="1:30" x14ac:dyDescent="0.25">
      <c r="A642" s="66">
        <v>2025</v>
      </c>
      <c r="B642" s="30" t="s">
        <v>1247</v>
      </c>
      <c r="C642" s="30" t="s">
        <v>1925</v>
      </c>
      <c r="D642" s="30" t="s">
        <v>1249</v>
      </c>
      <c r="E642" s="30" t="s">
        <v>1240</v>
      </c>
      <c r="F642" s="30" t="str">
        <f>TEXT(Table1[[#This Row],[Workshop Date]], "mmmm")</f>
        <v>November</v>
      </c>
      <c r="G642" s="68">
        <v>45978</v>
      </c>
      <c r="H642" s="24" t="s">
        <v>442</v>
      </c>
      <c r="I642" s="30" t="s">
        <v>201</v>
      </c>
      <c r="J642" s="30" t="s">
        <v>103</v>
      </c>
      <c r="K642" s="30"/>
      <c r="L642" s="30" t="s">
        <v>447</v>
      </c>
      <c r="M642" s="30" t="s">
        <v>33</v>
      </c>
      <c r="N642" s="69" t="s">
        <v>1926</v>
      </c>
      <c r="O642" s="30" t="s">
        <v>1927</v>
      </c>
      <c r="P642" s="30">
        <v>1</v>
      </c>
      <c r="Q642" s="30">
        <v>1</v>
      </c>
      <c r="R642" s="30" t="s">
        <v>1337</v>
      </c>
      <c r="S642" s="30" t="s">
        <v>1253</v>
      </c>
      <c r="T642" s="30" t="s">
        <v>38</v>
      </c>
      <c r="U642" s="30" t="s">
        <v>1068</v>
      </c>
      <c r="V642" s="30" t="s">
        <v>1068</v>
      </c>
      <c r="W642" s="30"/>
      <c r="X642" s="30" t="s">
        <v>1581</v>
      </c>
      <c r="Y642" s="30" t="s">
        <v>207</v>
      </c>
      <c r="Z642" s="71"/>
      <c r="AA642" s="41"/>
      <c r="AB642" s="41"/>
      <c r="AC642" s="41"/>
      <c r="AD642" s="41"/>
    </row>
    <row r="643" spans="1:30" x14ac:dyDescent="0.25">
      <c r="A643" s="8">
        <v>2025</v>
      </c>
      <c r="B643" s="9" t="s">
        <v>1247</v>
      </c>
      <c r="C643" s="9" t="s">
        <v>1928</v>
      </c>
      <c r="D643" s="9" t="s">
        <v>1929</v>
      </c>
      <c r="E643" s="9" t="s">
        <v>1265</v>
      </c>
      <c r="F643" s="9" t="str">
        <f>TEXT(Table1[[#This Row],[Workshop Date]], "mmmm")</f>
        <v>November</v>
      </c>
      <c r="G643" s="68">
        <v>45978</v>
      </c>
      <c r="H643" s="24" t="s">
        <v>442</v>
      </c>
      <c r="I643" s="9" t="s">
        <v>201</v>
      </c>
      <c r="J643" s="9" t="s">
        <v>49</v>
      </c>
      <c r="K643" s="9" t="s">
        <v>1912</v>
      </c>
      <c r="L643" s="9" t="s">
        <v>1828</v>
      </c>
      <c r="M643" s="11" t="s">
        <v>33</v>
      </c>
      <c r="N643" s="9" t="s">
        <v>1930</v>
      </c>
      <c r="O643" s="9" t="s">
        <v>1931</v>
      </c>
      <c r="P643" s="9">
        <v>1</v>
      </c>
      <c r="Q643" s="9">
        <v>1</v>
      </c>
      <c r="R643" s="9" t="s">
        <v>1287</v>
      </c>
      <c r="S643" s="9" t="s">
        <v>1771</v>
      </c>
      <c r="T643" s="9" t="s">
        <v>38</v>
      </c>
      <c r="U643" s="9">
        <v>0</v>
      </c>
      <c r="V643" s="9">
        <v>140000</v>
      </c>
      <c r="W643" s="9"/>
      <c r="X643" s="9" t="s">
        <v>1824</v>
      </c>
      <c r="Y643" s="9" t="s">
        <v>41</v>
      </c>
      <c r="Z643" s="41" t="s">
        <v>1922</v>
      </c>
      <c r="AA643" s="41"/>
      <c r="AB643" s="41"/>
      <c r="AC643" s="41"/>
      <c r="AD643" s="41"/>
    </row>
    <row r="644" spans="1:30" x14ac:dyDescent="0.25">
      <c r="A644" s="8">
        <v>2025</v>
      </c>
      <c r="B644" s="9" t="s">
        <v>1247</v>
      </c>
      <c r="C644" s="9" t="s">
        <v>1932</v>
      </c>
      <c r="D644" s="9" t="s">
        <v>1933</v>
      </c>
      <c r="E644" s="9" t="s">
        <v>1265</v>
      </c>
      <c r="F644" s="9" t="str">
        <f>TEXT(Table1[[#This Row],[Workshop Date]], "mmmm")</f>
        <v>November</v>
      </c>
      <c r="G644" s="68">
        <v>45978</v>
      </c>
      <c r="H644" s="24" t="s">
        <v>442</v>
      </c>
      <c r="I644" s="11" t="s">
        <v>201</v>
      </c>
      <c r="J644" s="9" t="s">
        <v>49</v>
      </c>
      <c r="K644" s="9" t="s">
        <v>1934</v>
      </c>
      <c r="L644" s="9" t="s">
        <v>1935</v>
      </c>
      <c r="M644" s="11" t="s">
        <v>33</v>
      </c>
      <c r="N644" s="9" t="s">
        <v>1936</v>
      </c>
      <c r="O644" s="14" t="s">
        <v>1937</v>
      </c>
      <c r="P644" s="9">
        <v>1</v>
      </c>
      <c r="Q644" s="9">
        <v>1</v>
      </c>
      <c r="R644" s="9" t="s">
        <v>1287</v>
      </c>
      <c r="S644" s="9" t="s">
        <v>1771</v>
      </c>
      <c r="T644" s="9" t="s">
        <v>38</v>
      </c>
      <c r="U644" s="9">
        <v>0</v>
      </c>
      <c r="V644" s="9" t="s">
        <v>1814</v>
      </c>
      <c r="W644" s="9" t="s">
        <v>1814</v>
      </c>
      <c r="X644" s="9" t="s">
        <v>1815</v>
      </c>
      <c r="Y644" s="9" t="s">
        <v>207</v>
      </c>
      <c r="Z644" s="41" t="s">
        <v>1938</v>
      </c>
      <c r="AA644" s="41"/>
      <c r="AB644" s="41"/>
      <c r="AC644" s="41"/>
      <c r="AD644" s="41"/>
    </row>
    <row r="645" spans="1:30" x14ac:dyDescent="0.25">
      <c r="A645" s="8">
        <v>2025</v>
      </c>
      <c r="B645" s="9" t="s">
        <v>1237</v>
      </c>
      <c r="C645" s="9" t="s">
        <v>1939</v>
      </c>
      <c r="D645" s="9" t="s">
        <v>1676</v>
      </c>
      <c r="E645" s="9" t="s">
        <v>1460</v>
      </c>
      <c r="F645" s="9" t="str">
        <f>TEXT(Table1[[#This Row],[Workshop Date]], "mmmm")</f>
        <v>November</v>
      </c>
      <c r="G645" s="70">
        <v>45979</v>
      </c>
      <c r="H645" s="24" t="s">
        <v>442</v>
      </c>
      <c r="I645" s="11" t="s">
        <v>201</v>
      </c>
      <c r="J645" s="9" t="s">
        <v>438</v>
      </c>
      <c r="K645" s="9"/>
      <c r="L645" s="9" t="s">
        <v>1800</v>
      </c>
      <c r="M645" s="11" t="s">
        <v>33</v>
      </c>
      <c r="N645" s="9" t="s">
        <v>1940</v>
      </c>
      <c r="O645" s="9" t="s">
        <v>1941</v>
      </c>
      <c r="P645" s="9">
        <v>1</v>
      </c>
      <c r="Q645" s="9">
        <v>1</v>
      </c>
      <c r="R645" s="9" t="s">
        <v>1680</v>
      </c>
      <c r="S645" s="9" t="s">
        <v>1244</v>
      </c>
      <c r="T645" s="11" t="s">
        <v>38</v>
      </c>
      <c r="U645" s="9">
        <v>0</v>
      </c>
      <c r="V645" s="9">
        <v>413952</v>
      </c>
      <c r="W645" s="9" t="s">
        <v>1942</v>
      </c>
      <c r="X645" s="9"/>
      <c r="Y645" s="11" t="s">
        <v>41</v>
      </c>
      <c r="Z645" s="41" t="s">
        <v>1943</v>
      </c>
      <c r="AA645" s="41"/>
      <c r="AB645" s="41"/>
      <c r="AC645" s="41"/>
      <c r="AD645" s="41"/>
    </row>
    <row r="646" spans="1:30" x14ac:dyDescent="0.25">
      <c r="A646" s="8">
        <v>2025</v>
      </c>
      <c r="B646" s="9" t="s">
        <v>1237</v>
      </c>
      <c r="C646" s="9" t="s">
        <v>1944</v>
      </c>
      <c r="D646" s="9" t="s">
        <v>1676</v>
      </c>
      <c r="E646" s="9" t="s">
        <v>1460</v>
      </c>
      <c r="F646" s="9" t="str">
        <f>TEXT(Table1[[#This Row],[Workshop Date]], "mmmm")</f>
        <v>November</v>
      </c>
      <c r="G646" s="70">
        <v>45979</v>
      </c>
      <c r="H646" s="24" t="s">
        <v>442</v>
      </c>
      <c r="I646" s="11" t="s">
        <v>201</v>
      </c>
      <c r="J646" s="9" t="s">
        <v>49</v>
      </c>
      <c r="K646" s="9"/>
      <c r="L646" s="9" t="s">
        <v>519</v>
      </c>
      <c r="M646" s="11" t="s">
        <v>33</v>
      </c>
      <c r="N646" s="9" t="s">
        <v>1945</v>
      </c>
      <c r="O646" s="9" t="s">
        <v>1946</v>
      </c>
      <c r="P646" s="9">
        <v>1</v>
      </c>
      <c r="Q646" s="9">
        <v>1</v>
      </c>
      <c r="R646" s="9" t="s">
        <v>1680</v>
      </c>
      <c r="S646" s="9" t="s">
        <v>1244</v>
      </c>
      <c r="T646" s="11" t="s">
        <v>38</v>
      </c>
      <c r="U646" s="9">
        <v>0</v>
      </c>
      <c r="V646" s="9"/>
      <c r="W646" s="9" t="s">
        <v>1068</v>
      </c>
      <c r="X646" s="9"/>
      <c r="Y646" s="11" t="s">
        <v>207</v>
      </c>
      <c r="Z646" s="41"/>
      <c r="AA646" s="41"/>
      <c r="AB646" s="41"/>
      <c r="AC646" s="41"/>
      <c r="AD646" s="41"/>
    </row>
    <row r="647" spans="1:30" x14ac:dyDescent="0.25">
      <c r="A647" s="8">
        <v>2025</v>
      </c>
      <c r="B647" s="9" t="s">
        <v>1247</v>
      </c>
      <c r="C647" s="9" t="s">
        <v>1947</v>
      </c>
      <c r="D647" s="9" t="s">
        <v>1948</v>
      </c>
      <c r="E647" s="9" t="s">
        <v>1949</v>
      </c>
      <c r="F647" s="9" t="str">
        <f>TEXT(Table1[[#This Row],[Workshop Date]], "mmmm")</f>
        <v>November</v>
      </c>
      <c r="G647" s="68">
        <v>45979</v>
      </c>
      <c r="H647" s="24" t="s">
        <v>442</v>
      </c>
      <c r="I647" s="9" t="s">
        <v>201</v>
      </c>
      <c r="J647" s="9" t="s">
        <v>57</v>
      </c>
      <c r="K647" s="9"/>
      <c r="L647" s="9" t="s">
        <v>57</v>
      </c>
      <c r="M647" s="11" t="s">
        <v>111</v>
      </c>
      <c r="N647" s="12" t="s">
        <v>1899</v>
      </c>
      <c r="O647" s="9" t="s">
        <v>1950</v>
      </c>
      <c r="P647" s="9">
        <v>1</v>
      </c>
      <c r="Q647" s="9">
        <v>6</v>
      </c>
      <c r="R647" s="9" t="s">
        <v>1770</v>
      </c>
      <c r="S647" s="9" t="s">
        <v>1278</v>
      </c>
      <c r="T647" s="9" t="s">
        <v>38</v>
      </c>
      <c r="U647" s="9"/>
      <c r="V647" s="9"/>
      <c r="W647" s="9"/>
      <c r="X647" s="9"/>
      <c r="Y647" s="9" t="s">
        <v>207</v>
      </c>
      <c r="Z647" s="41"/>
      <c r="AA647" s="41"/>
      <c r="AB647" s="41"/>
      <c r="AC647" s="41"/>
      <c r="AD647" s="41"/>
    </row>
    <row r="648" spans="1:30" x14ac:dyDescent="0.25">
      <c r="A648" s="8">
        <v>2025</v>
      </c>
      <c r="B648" s="9" t="s">
        <v>1247</v>
      </c>
      <c r="C648" s="9" t="s">
        <v>1947</v>
      </c>
      <c r="D648" s="9" t="s">
        <v>1948</v>
      </c>
      <c r="E648" s="9" t="s">
        <v>1949</v>
      </c>
      <c r="F648" s="9" t="str">
        <f>TEXT(Table1[[#This Row],[Workshop Date]], "mmmm")</f>
        <v>November</v>
      </c>
      <c r="G648" s="68">
        <v>45979</v>
      </c>
      <c r="H648" s="24" t="s">
        <v>442</v>
      </c>
      <c r="I648" s="9" t="s">
        <v>201</v>
      </c>
      <c r="J648" s="9" t="s">
        <v>31</v>
      </c>
      <c r="K648" s="9"/>
      <c r="L648" s="9" t="s">
        <v>1660</v>
      </c>
      <c r="M648" s="11" t="s">
        <v>111</v>
      </c>
      <c r="N648" s="12" t="s">
        <v>1899</v>
      </c>
      <c r="O648" s="9" t="s">
        <v>1950</v>
      </c>
      <c r="P648" s="9">
        <v>1</v>
      </c>
      <c r="Q648" s="9">
        <v>6</v>
      </c>
      <c r="R648" s="9" t="s">
        <v>1770</v>
      </c>
      <c r="S648" s="9" t="s">
        <v>1278</v>
      </c>
      <c r="T648" s="9" t="s">
        <v>38</v>
      </c>
      <c r="U648" s="9"/>
      <c r="V648" s="9"/>
      <c r="W648" s="9"/>
      <c r="X648" s="9"/>
      <c r="Y648" s="9" t="s">
        <v>207</v>
      </c>
      <c r="Z648" s="41"/>
      <c r="AA648" s="41"/>
      <c r="AB648" s="41"/>
      <c r="AC648" s="41"/>
      <c r="AD648" s="41"/>
    </row>
    <row r="649" spans="1:30" x14ac:dyDescent="0.25">
      <c r="A649" s="8">
        <v>2025</v>
      </c>
      <c r="B649" s="9" t="s">
        <v>1247</v>
      </c>
      <c r="C649" s="9" t="s">
        <v>1951</v>
      </c>
      <c r="D649" s="9" t="s">
        <v>1866</v>
      </c>
      <c r="E649" s="9" t="s">
        <v>1265</v>
      </c>
      <c r="F649" s="9" t="str">
        <f>TEXT(Table1[[#This Row],[Workshop Date]], "mmmm")</f>
        <v>November</v>
      </c>
      <c r="G649" s="70">
        <v>45980</v>
      </c>
      <c r="H649" s="24" t="s">
        <v>442</v>
      </c>
      <c r="I649" s="11" t="s">
        <v>201</v>
      </c>
      <c r="J649" s="9" t="s">
        <v>49</v>
      </c>
      <c r="K649" s="9"/>
      <c r="L649" s="9" t="s">
        <v>1099</v>
      </c>
      <c r="M649" s="11" t="s">
        <v>33</v>
      </c>
      <c r="N649" s="9" t="s">
        <v>1871</v>
      </c>
      <c r="O649" s="9" t="s">
        <v>1872</v>
      </c>
      <c r="P649" s="9">
        <v>1</v>
      </c>
      <c r="Q649" s="9">
        <v>1</v>
      </c>
      <c r="R649" s="9" t="s">
        <v>1442</v>
      </c>
      <c r="S649" s="9" t="s">
        <v>1244</v>
      </c>
      <c r="T649" s="11" t="s">
        <v>38</v>
      </c>
      <c r="U649" s="9">
        <v>0</v>
      </c>
      <c r="V649" s="9"/>
      <c r="W649" s="9" t="s">
        <v>1068</v>
      </c>
      <c r="X649" s="9" t="s">
        <v>1952</v>
      </c>
      <c r="Y649" s="11" t="s">
        <v>207</v>
      </c>
      <c r="Z649" s="41"/>
      <c r="AA649" s="41"/>
      <c r="AB649" s="41"/>
      <c r="AC649" s="41"/>
      <c r="AD649" s="41"/>
    </row>
    <row r="650" spans="1:30" x14ac:dyDescent="0.25">
      <c r="A650" s="66">
        <v>2025</v>
      </c>
      <c r="B650" s="30" t="s">
        <v>1247</v>
      </c>
      <c r="C650" s="30" t="s">
        <v>1953</v>
      </c>
      <c r="D650" s="30" t="s">
        <v>1333</v>
      </c>
      <c r="E650" s="30" t="s">
        <v>1240</v>
      </c>
      <c r="F650" s="30" t="str">
        <f>TEXT(Table1[[#This Row],[Workshop Date]], "mmmm")</f>
        <v>November</v>
      </c>
      <c r="G650" s="68">
        <v>45980</v>
      </c>
      <c r="H650" s="24" t="s">
        <v>442</v>
      </c>
      <c r="I650" s="30" t="s">
        <v>201</v>
      </c>
      <c r="J650" s="30" t="s">
        <v>49</v>
      </c>
      <c r="K650" s="30"/>
      <c r="L650" s="30" t="s">
        <v>1862</v>
      </c>
      <c r="M650" s="30" t="s">
        <v>33</v>
      </c>
      <c r="N650" s="69" t="s">
        <v>1954</v>
      </c>
      <c r="O650" s="30" t="s">
        <v>1955</v>
      </c>
      <c r="P650" s="30">
        <v>1</v>
      </c>
      <c r="Q650" s="30">
        <v>1</v>
      </c>
      <c r="R650" s="30" t="s">
        <v>1337</v>
      </c>
      <c r="S650" s="30" t="s">
        <v>1253</v>
      </c>
      <c r="T650" s="30" t="s">
        <v>38</v>
      </c>
      <c r="U650" s="30" t="s">
        <v>1068</v>
      </c>
      <c r="V650" s="30" t="s">
        <v>1068</v>
      </c>
      <c r="W650" s="30"/>
      <c r="X650" s="30" t="s">
        <v>1581</v>
      </c>
      <c r="Y650" s="30" t="s">
        <v>207</v>
      </c>
      <c r="Z650" s="71"/>
      <c r="AA650" s="41"/>
      <c r="AB650" s="41"/>
      <c r="AC650" s="41"/>
      <c r="AD650" s="41"/>
    </row>
    <row r="651" spans="1:30" x14ac:dyDescent="0.25">
      <c r="A651" s="66">
        <v>2025</v>
      </c>
      <c r="B651" s="30" t="s">
        <v>1247</v>
      </c>
      <c r="C651" s="30" t="s">
        <v>1953</v>
      </c>
      <c r="D651" s="30" t="s">
        <v>1333</v>
      </c>
      <c r="E651" s="30" t="s">
        <v>1240</v>
      </c>
      <c r="F651" s="30" t="str">
        <f>TEXT(Table1[[#This Row],[Workshop Date]], "mmmm")</f>
        <v>November</v>
      </c>
      <c r="G651" s="68">
        <v>45980</v>
      </c>
      <c r="H651" s="24" t="s">
        <v>442</v>
      </c>
      <c r="I651" s="30" t="s">
        <v>201</v>
      </c>
      <c r="J651" s="30" t="s">
        <v>236</v>
      </c>
      <c r="K651" s="30"/>
      <c r="L651" s="30" t="s">
        <v>1853</v>
      </c>
      <c r="M651" s="30" t="s">
        <v>33</v>
      </c>
      <c r="N651" s="69" t="s">
        <v>1954</v>
      </c>
      <c r="O651" s="30" t="s">
        <v>1955</v>
      </c>
      <c r="P651" s="30">
        <v>1</v>
      </c>
      <c r="Q651" s="30">
        <v>1</v>
      </c>
      <c r="R651" s="30" t="s">
        <v>1337</v>
      </c>
      <c r="S651" s="30" t="s">
        <v>1253</v>
      </c>
      <c r="T651" s="30" t="s">
        <v>38</v>
      </c>
      <c r="U651" s="30" t="s">
        <v>1068</v>
      </c>
      <c r="V651" s="30" t="s">
        <v>1068</v>
      </c>
      <c r="W651" s="30"/>
      <c r="X651" s="30" t="s">
        <v>1581</v>
      </c>
      <c r="Y651" s="30" t="s">
        <v>207</v>
      </c>
      <c r="Z651" s="71"/>
      <c r="AA651" s="41"/>
      <c r="AB651" s="41"/>
      <c r="AC651" s="41"/>
      <c r="AD651" s="41"/>
    </row>
    <row r="652" spans="1:30" x14ac:dyDescent="0.25">
      <c r="A652" s="66">
        <v>2025</v>
      </c>
      <c r="B652" s="30" t="s">
        <v>1247</v>
      </c>
      <c r="C652" s="30" t="s">
        <v>1956</v>
      </c>
      <c r="D652" s="30" t="s">
        <v>1333</v>
      </c>
      <c r="E652" s="30" t="s">
        <v>1240</v>
      </c>
      <c r="F652" s="30" t="str">
        <f>TEXT(Table1[[#This Row],[Workshop Date]], "mmmm")</f>
        <v>November</v>
      </c>
      <c r="G652" s="68">
        <v>45980</v>
      </c>
      <c r="H652" s="24" t="s">
        <v>442</v>
      </c>
      <c r="I652" s="30" t="s">
        <v>201</v>
      </c>
      <c r="J652" s="30" t="s">
        <v>49</v>
      </c>
      <c r="K652" s="30"/>
      <c r="L652" s="30" t="s">
        <v>558</v>
      </c>
      <c r="M652" s="30" t="s">
        <v>33</v>
      </c>
      <c r="N652" s="69" t="s">
        <v>1957</v>
      </c>
      <c r="O652" s="30" t="s">
        <v>1958</v>
      </c>
      <c r="P652" s="30">
        <v>1</v>
      </c>
      <c r="Q652" s="30">
        <v>1</v>
      </c>
      <c r="R652" s="30" t="s">
        <v>1337</v>
      </c>
      <c r="S652" s="30" t="s">
        <v>1253</v>
      </c>
      <c r="T652" s="30" t="s">
        <v>38</v>
      </c>
      <c r="U652" s="30" t="s">
        <v>1068</v>
      </c>
      <c r="V652" s="30" t="s">
        <v>1068</v>
      </c>
      <c r="W652" s="30"/>
      <c r="X652" s="30" t="s">
        <v>1581</v>
      </c>
      <c r="Y652" s="30" t="s">
        <v>207</v>
      </c>
      <c r="Z652" s="71"/>
      <c r="AA652" s="41"/>
      <c r="AB652" s="41"/>
      <c r="AC652" s="41"/>
      <c r="AD652" s="41"/>
    </row>
    <row r="653" spans="1:30" x14ac:dyDescent="0.25">
      <c r="A653" s="8">
        <v>2025</v>
      </c>
      <c r="B653" s="9" t="s">
        <v>1237</v>
      </c>
      <c r="C653" s="9" t="s">
        <v>1959</v>
      </c>
      <c r="D653" s="9" t="s">
        <v>1257</v>
      </c>
      <c r="E653" s="9" t="s">
        <v>1257</v>
      </c>
      <c r="F653" s="9" t="str">
        <f>TEXT(Table1[[#This Row],[Workshop Date]], "mmmm")</f>
        <v>November</v>
      </c>
      <c r="G653" s="68">
        <v>45980</v>
      </c>
      <c r="H653" s="24" t="s">
        <v>442</v>
      </c>
      <c r="I653" s="9" t="s">
        <v>30</v>
      </c>
      <c r="J653" s="9" t="s">
        <v>1960</v>
      </c>
      <c r="K653" s="9"/>
      <c r="L653" s="9"/>
      <c r="M653" s="11" t="s">
        <v>33</v>
      </c>
      <c r="N653" s="9" t="s">
        <v>1961</v>
      </c>
      <c r="O653" s="9" t="s">
        <v>1962</v>
      </c>
      <c r="P653" s="9">
        <v>1</v>
      </c>
      <c r="Q653" s="9">
        <v>1</v>
      </c>
      <c r="R653" s="9" t="s">
        <v>1893</v>
      </c>
      <c r="S653" s="9" t="s">
        <v>1278</v>
      </c>
      <c r="T653" s="9" t="s">
        <v>38</v>
      </c>
      <c r="U653" s="9"/>
      <c r="V653" s="9"/>
      <c r="W653" s="9"/>
      <c r="X653" s="9"/>
      <c r="Y653" s="9" t="s">
        <v>207</v>
      </c>
      <c r="Z653" s="8"/>
      <c r="AA653" s="41"/>
      <c r="AB653" s="41"/>
      <c r="AC653" s="41"/>
      <c r="AD653" s="41"/>
    </row>
    <row r="654" spans="1:30" x14ac:dyDescent="0.25">
      <c r="A654" s="8">
        <v>2025</v>
      </c>
      <c r="B654" s="9" t="s">
        <v>1237</v>
      </c>
      <c r="C654" s="9" t="s">
        <v>1959</v>
      </c>
      <c r="D654" s="9" t="s">
        <v>1257</v>
      </c>
      <c r="E654" s="9" t="s">
        <v>1257</v>
      </c>
      <c r="F654" s="9" t="str">
        <f>TEXT(Table1[[#This Row],[Workshop Date]], "mmmm")</f>
        <v>November</v>
      </c>
      <c r="G654" s="68">
        <v>45980</v>
      </c>
      <c r="H654" s="24" t="s">
        <v>442</v>
      </c>
      <c r="I654" s="9" t="s">
        <v>30</v>
      </c>
      <c r="J654" s="9" t="s">
        <v>507</v>
      </c>
      <c r="K654" s="9"/>
      <c r="L654" s="9" t="s">
        <v>508</v>
      </c>
      <c r="M654" s="11" t="s">
        <v>33</v>
      </c>
      <c r="N654" s="12" t="s">
        <v>1961</v>
      </c>
      <c r="O654" s="9" t="s">
        <v>1962</v>
      </c>
      <c r="P654" s="9">
        <v>1</v>
      </c>
      <c r="Q654" s="9">
        <v>1</v>
      </c>
      <c r="R654" s="9" t="s">
        <v>1893</v>
      </c>
      <c r="S654" s="9" t="s">
        <v>1278</v>
      </c>
      <c r="T654" s="9" t="s">
        <v>38</v>
      </c>
      <c r="U654" s="9"/>
      <c r="V654" s="9"/>
      <c r="W654" s="9"/>
      <c r="X654" s="9"/>
      <c r="Y654" s="9" t="s">
        <v>207</v>
      </c>
      <c r="Z654" s="8"/>
      <c r="AA654" s="41"/>
      <c r="AB654" s="41"/>
      <c r="AC654" s="41"/>
      <c r="AD654" s="41"/>
    </row>
    <row r="655" spans="1:30" x14ac:dyDescent="0.25">
      <c r="A655" s="8">
        <v>2025</v>
      </c>
      <c r="B655" s="9" t="s">
        <v>1237</v>
      </c>
      <c r="C655" s="9" t="s">
        <v>1959</v>
      </c>
      <c r="D655" s="9" t="s">
        <v>1257</v>
      </c>
      <c r="E655" s="9" t="s">
        <v>1257</v>
      </c>
      <c r="F655" s="9" t="str">
        <f>TEXT(Table1[[#This Row],[Workshop Date]], "mmmm")</f>
        <v>November</v>
      </c>
      <c r="G655" s="68">
        <v>45980</v>
      </c>
      <c r="H655" s="24" t="s">
        <v>442</v>
      </c>
      <c r="I655" s="9" t="s">
        <v>30</v>
      </c>
      <c r="J655" s="9"/>
      <c r="K655" s="9" t="s">
        <v>1684</v>
      </c>
      <c r="L655" s="9"/>
      <c r="M655" s="11" t="s">
        <v>33</v>
      </c>
      <c r="N655" s="12" t="s">
        <v>1961</v>
      </c>
      <c r="O655" s="9" t="s">
        <v>1962</v>
      </c>
      <c r="P655" s="9">
        <v>1</v>
      </c>
      <c r="Q655" s="9">
        <v>1</v>
      </c>
      <c r="R655" s="9" t="s">
        <v>1893</v>
      </c>
      <c r="S655" s="9" t="s">
        <v>1278</v>
      </c>
      <c r="T655" s="9" t="s">
        <v>38</v>
      </c>
      <c r="U655" s="9"/>
      <c r="V655" s="9"/>
      <c r="W655" s="9"/>
      <c r="X655" s="9"/>
      <c r="Y655" s="9" t="s">
        <v>207</v>
      </c>
      <c r="Z655" s="8"/>
      <c r="AA655" s="41"/>
      <c r="AB655" s="41"/>
      <c r="AC655" s="41"/>
      <c r="AD655" s="41"/>
    </row>
    <row r="656" spans="1:30" x14ac:dyDescent="0.25">
      <c r="A656" s="8">
        <v>2025</v>
      </c>
      <c r="B656" s="9" t="s">
        <v>1237</v>
      </c>
      <c r="C656" s="9" t="s">
        <v>1963</v>
      </c>
      <c r="D656" s="9" t="s">
        <v>1257</v>
      </c>
      <c r="E656" s="9" t="s">
        <v>1257</v>
      </c>
      <c r="F656" s="9" t="str">
        <f>TEXT(Table1[[#This Row],[Workshop Date]], "mmmm")</f>
        <v>November</v>
      </c>
      <c r="G656" s="68">
        <v>45980</v>
      </c>
      <c r="H656" s="24" t="s">
        <v>442</v>
      </c>
      <c r="I656" s="9" t="s">
        <v>201</v>
      </c>
      <c r="J656" s="9" t="s">
        <v>31</v>
      </c>
      <c r="K656" s="9"/>
      <c r="L656" s="9"/>
      <c r="M656" s="11" t="s">
        <v>33</v>
      </c>
      <c r="N656" s="12" t="s">
        <v>1964</v>
      </c>
      <c r="O656" s="9" t="s">
        <v>1965</v>
      </c>
      <c r="P656" s="9">
        <v>1</v>
      </c>
      <c r="Q656" s="9"/>
      <c r="R656" s="9" t="s">
        <v>1893</v>
      </c>
      <c r="S656" s="9" t="s">
        <v>1278</v>
      </c>
      <c r="T656" s="9" t="s">
        <v>38</v>
      </c>
      <c r="U656" s="9"/>
      <c r="V656" s="9"/>
      <c r="W656" s="9"/>
      <c r="X656" s="9"/>
      <c r="Y656" s="9" t="s">
        <v>207</v>
      </c>
      <c r="Z656" s="8"/>
      <c r="AA656" s="41"/>
      <c r="AB656" s="41"/>
      <c r="AC656" s="41"/>
      <c r="AD656" s="41"/>
    </row>
    <row r="657" spans="1:30" x14ac:dyDescent="0.25">
      <c r="A657" s="8">
        <v>2025</v>
      </c>
      <c r="B657" s="9" t="s">
        <v>1247</v>
      </c>
      <c r="C657" s="9"/>
      <c r="D657" s="9" t="s">
        <v>1866</v>
      </c>
      <c r="E657" s="9" t="s">
        <v>1265</v>
      </c>
      <c r="F657" s="9" t="str">
        <f>TEXT(Table1[[#This Row],[Workshop Date]], "mmmm")</f>
        <v>November</v>
      </c>
      <c r="G657" s="70">
        <v>45981</v>
      </c>
      <c r="H657" s="24" t="s">
        <v>442</v>
      </c>
      <c r="I657" s="11" t="s">
        <v>201</v>
      </c>
      <c r="J657" s="9" t="s">
        <v>57</v>
      </c>
      <c r="K657" s="9"/>
      <c r="L657" s="9" t="s">
        <v>57</v>
      </c>
      <c r="M657" s="11" t="s">
        <v>33</v>
      </c>
      <c r="N657" s="9"/>
      <c r="O657" s="9" t="s">
        <v>1966</v>
      </c>
      <c r="P657" s="9">
        <v>1</v>
      </c>
      <c r="Q657" s="9">
        <v>1</v>
      </c>
      <c r="R657" s="9" t="s">
        <v>1442</v>
      </c>
      <c r="S657" s="9" t="s">
        <v>1244</v>
      </c>
      <c r="T657" s="11" t="s">
        <v>38</v>
      </c>
      <c r="U657" s="9">
        <v>0</v>
      </c>
      <c r="V657" s="9"/>
      <c r="W657" s="9" t="s">
        <v>1068</v>
      </c>
      <c r="X657" s="9" t="s">
        <v>1952</v>
      </c>
      <c r="Y657" s="11" t="s">
        <v>207</v>
      </c>
      <c r="Z657" s="8"/>
      <c r="AA657" s="41"/>
      <c r="AB657" s="41"/>
      <c r="AC657" s="41"/>
      <c r="AD657" s="41"/>
    </row>
    <row r="658" spans="1:30" x14ac:dyDescent="0.25">
      <c r="A658" s="8">
        <v>2025</v>
      </c>
      <c r="B658" s="9" t="s">
        <v>1237</v>
      </c>
      <c r="C658" s="9" t="s">
        <v>1967</v>
      </c>
      <c r="D658" s="9" t="s">
        <v>1257</v>
      </c>
      <c r="E658" s="9" t="s">
        <v>1257</v>
      </c>
      <c r="F658" s="9" t="str">
        <f>TEXT(Table1[[#This Row],[Workshop Date]], "mmmm")</f>
        <v>November</v>
      </c>
      <c r="G658" s="68">
        <v>45981</v>
      </c>
      <c r="H658" s="24" t="s">
        <v>442</v>
      </c>
      <c r="I658" s="9" t="s">
        <v>201</v>
      </c>
      <c r="J658" s="9" t="s">
        <v>49</v>
      </c>
      <c r="K658" s="9"/>
      <c r="L658" s="9" t="s">
        <v>1968</v>
      </c>
      <c r="M658" s="11" t="s">
        <v>33</v>
      </c>
      <c r="N658" s="12" t="s">
        <v>1969</v>
      </c>
      <c r="O658" s="9" t="s">
        <v>1970</v>
      </c>
      <c r="P658" s="9">
        <v>1</v>
      </c>
      <c r="Q658" s="9">
        <v>1</v>
      </c>
      <c r="R658" s="9" t="s">
        <v>1680</v>
      </c>
      <c r="S658" s="9" t="s">
        <v>1278</v>
      </c>
      <c r="T658" s="9" t="s">
        <v>38</v>
      </c>
      <c r="U658" s="9"/>
      <c r="V658" s="9"/>
      <c r="W658" s="9"/>
      <c r="X658" s="9"/>
      <c r="Y658" s="9" t="s">
        <v>207</v>
      </c>
      <c r="Z658" s="8"/>
      <c r="AA658" s="41"/>
      <c r="AB658" s="41"/>
      <c r="AC658" s="41"/>
      <c r="AD658" s="41"/>
    </row>
    <row r="659" spans="1:30" x14ac:dyDescent="0.25">
      <c r="A659" s="8">
        <v>2025</v>
      </c>
      <c r="B659" s="9" t="s">
        <v>1237</v>
      </c>
      <c r="C659" s="9" t="s">
        <v>1967</v>
      </c>
      <c r="D659" s="9" t="s">
        <v>1257</v>
      </c>
      <c r="E659" s="9" t="s">
        <v>1257</v>
      </c>
      <c r="F659" s="9" t="str">
        <f>TEXT(Table1[[#This Row],[Workshop Date]], "mmmm")</f>
        <v>November</v>
      </c>
      <c r="G659" s="68">
        <v>45981</v>
      </c>
      <c r="H659" s="24" t="s">
        <v>442</v>
      </c>
      <c r="I659" s="9" t="s">
        <v>201</v>
      </c>
      <c r="J659" s="9" t="s">
        <v>211</v>
      </c>
      <c r="K659" s="9"/>
      <c r="L659" s="9" t="s">
        <v>1523</v>
      </c>
      <c r="M659" s="11" t="s">
        <v>33</v>
      </c>
      <c r="N659" s="12" t="s">
        <v>1969</v>
      </c>
      <c r="O659" s="9" t="s">
        <v>1970</v>
      </c>
      <c r="P659" s="9">
        <v>1</v>
      </c>
      <c r="Q659" s="9">
        <v>1</v>
      </c>
      <c r="R659" s="9" t="s">
        <v>1680</v>
      </c>
      <c r="S659" s="9" t="s">
        <v>1278</v>
      </c>
      <c r="T659" s="9" t="s">
        <v>38</v>
      </c>
      <c r="U659" s="9"/>
      <c r="V659" s="9"/>
      <c r="W659" s="9"/>
      <c r="X659" s="9"/>
      <c r="Y659" s="9" t="s">
        <v>207</v>
      </c>
      <c r="Z659" s="8"/>
      <c r="AA659" s="41"/>
      <c r="AB659" s="41"/>
      <c r="AC659" s="41"/>
      <c r="AD659" s="41"/>
    </row>
    <row r="660" spans="1:30" x14ac:dyDescent="0.25">
      <c r="A660" s="8">
        <v>2025</v>
      </c>
      <c r="B660" s="9" t="s">
        <v>1237</v>
      </c>
      <c r="C660" s="9" t="s">
        <v>1967</v>
      </c>
      <c r="D660" s="9" t="s">
        <v>1257</v>
      </c>
      <c r="E660" s="9" t="s">
        <v>1257</v>
      </c>
      <c r="F660" s="9" t="str">
        <f>TEXT(Table1[[#This Row],[Workshop Date]], "mmmm")</f>
        <v>November</v>
      </c>
      <c r="G660" s="68">
        <v>45981</v>
      </c>
      <c r="H660" s="24" t="s">
        <v>442</v>
      </c>
      <c r="I660" s="9" t="s">
        <v>201</v>
      </c>
      <c r="J660" s="9" t="s">
        <v>236</v>
      </c>
      <c r="K660" s="9"/>
      <c r="L660" s="9" t="s">
        <v>321</v>
      </c>
      <c r="M660" s="11" t="s">
        <v>33</v>
      </c>
      <c r="N660" s="12" t="s">
        <v>1969</v>
      </c>
      <c r="O660" s="9" t="s">
        <v>1970</v>
      </c>
      <c r="P660" s="9">
        <v>1</v>
      </c>
      <c r="Q660" s="9">
        <v>1</v>
      </c>
      <c r="R660" s="9" t="s">
        <v>1680</v>
      </c>
      <c r="S660" s="9" t="s">
        <v>1278</v>
      </c>
      <c r="T660" s="9" t="s">
        <v>38</v>
      </c>
      <c r="U660" s="9"/>
      <c r="V660" s="9"/>
      <c r="W660" s="9"/>
      <c r="X660" s="9"/>
      <c r="Y660" s="9" t="s">
        <v>207</v>
      </c>
      <c r="Z660" s="8"/>
      <c r="AA660" s="41"/>
      <c r="AB660" s="41"/>
      <c r="AC660" s="41"/>
      <c r="AD660" s="41"/>
    </row>
    <row r="661" spans="1:30" x14ac:dyDescent="0.25">
      <c r="A661" s="8">
        <v>2025</v>
      </c>
      <c r="B661" s="9" t="s">
        <v>1237</v>
      </c>
      <c r="C661" s="9" t="s">
        <v>1967</v>
      </c>
      <c r="D661" s="9" t="s">
        <v>1257</v>
      </c>
      <c r="E661" s="9" t="s">
        <v>1257</v>
      </c>
      <c r="F661" s="9" t="str">
        <f>TEXT(Table1[[#This Row],[Workshop Date]], "mmmm")</f>
        <v>November</v>
      </c>
      <c r="G661" s="68">
        <v>45981</v>
      </c>
      <c r="H661" s="24" t="s">
        <v>442</v>
      </c>
      <c r="I661" s="9" t="s">
        <v>201</v>
      </c>
      <c r="J661" s="9" t="s">
        <v>103</v>
      </c>
      <c r="K661" s="9"/>
      <c r="L661" s="9" t="s">
        <v>510</v>
      </c>
      <c r="M661" s="11" t="s">
        <v>33</v>
      </c>
      <c r="N661" s="12" t="s">
        <v>1969</v>
      </c>
      <c r="O661" s="9" t="s">
        <v>1970</v>
      </c>
      <c r="P661" s="9">
        <v>1</v>
      </c>
      <c r="Q661" s="9">
        <v>1</v>
      </c>
      <c r="R661" s="9" t="s">
        <v>1680</v>
      </c>
      <c r="S661" s="9" t="s">
        <v>1278</v>
      </c>
      <c r="T661" s="9" t="s">
        <v>38</v>
      </c>
      <c r="U661" s="9"/>
      <c r="V661" s="9"/>
      <c r="W661" s="9"/>
      <c r="X661" s="9"/>
      <c r="Y661" s="9" t="s">
        <v>207</v>
      </c>
      <c r="Z661" s="8"/>
      <c r="AA661" s="41"/>
      <c r="AB661" s="41"/>
      <c r="AC661" s="41"/>
      <c r="AD661" s="41"/>
    </row>
    <row r="662" spans="1:30" x14ac:dyDescent="0.25">
      <c r="A662" s="8">
        <v>2025</v>
      </c>
      <c r="B662" s="9" t="s">
        <v>1237</v>
      </c>
      <c r="C662" s="9" t="s">
        <v>1967</v>
      </c>
      <c r="D662" s="9" t="s">
        <v>1257</v>
      </c>
      <c r="E662" s="9" t="s">
        <v>1257</v>
      </c>
      <c r="F662" s="9" t="str">
        <f>TEXT(Table1[[#This Row],[Workshop Date]], "mmmm")</f>
        <v>November</v>
      </c>
      <c r="G662" s="68">
        <v>45981</v>
      </c>
      <c r="H662" s="24" t="s">
        <v>442</v>
      </c>
      <c r="I662" s="9" t="s">
        <v>201</v>
      </c>
      <c r="J662" s="9" t="s">
        <v>438</v>
      </c>
      <c r="K662" s="9"/>
      <c r="L662" s="9" t="s">
        <v>439</v>
      </c>
      <c r="M662" s="11" t="s">
        <v>33</v>
      </c>
      <c r="N662" s="12" t="s">
        <v>1969</v>
      </c>
      <c r="O662" s="9" t="s">
        <v>1970</v>
      </c>
      <c r="P662" s="9">
        <v>1</v>
      </c>
      <c r="Q662" s="9">
        <v>1</v>
      </c>
      <c r="R662" s="9" t="s">
        <v>1680</v>
      </c>
      <c r="S662" s="9" t="s">
        <v>1278</v>
      </c>
      <c r="T662" s="9" t="s">
        <v>38</v>
      </c>
      <c r="U662" s="9"/>
      <c r="V662" s="9"/>
      <c r="W662" s="9"/>
      <c r="X662" s="9"/>
      <c r="Y662" s="9" t="s">
        <v>207</v>
      </c>
      <c r="Z662" s="8"/>
      <c r="AA662" s="41"/>
      <c r="AB662" s="41"/>
      <c r="AC662" s="41"/>
      <c r="AD662" s="41"/>
    </row>
    <row r="663" spans="1:30" x14ac:dyDescent="0.25">
      <c r="A663" s="8">
        <v>2025</v>
      </c>
      <c r="B663" s="9" t="s">
        <v>1237</v>
      </c>
      <c r="C663" s="9" t="s">
        <v>1971</v>
      </c>
      <c r="D663" s="9" t="s">
        <v>1692</v>
      </c>
      <c r="E663" s="9" t="s">
        <v>1460</v>
      </c>
      <c r="F663" s="9" t="str">
        <f>TEXT(Table1[[#This Row],[Workshop Date]], "mmmm")</f>
        <v>November</v>
      </c>
      <c r="G663" s="70">
        <v>45982</v>
      </c>
      <c r="H663" s="4" t="s">
        <v>29</v>
      </c>
      <c r="I663" s="9" t="s">
        <v>96</v>
      </c>
      <c r="J663" s="9" t="s">
        <v>49</v>
      </c>
      <c r="K663" s="9" t="s">
        <v>1246</v>
      </c>
      <c r="L663" s="9" t="s">
        <v>1584</v>
      </c>
      <c r="M663" s="9" t="s">
        <v>33</v>
      </c>
      <c r="N663" s="9" t="s">
        <v>1972</v>
      </c>
      <c r="O663" s="9" t="s">
        <v>1973</v>
      </c>
      <c r="P663" s="9">
        <v>1</v>
      </c>
      <c r="Q663" s="9">
        <v>20</v>
      </c>
      <c r="R663" s="9" t="s">
        <v>1463</v>
      </c>
      <c r="S663" s="9" t="s">
        <v>1278</v>
      </c>
      <c r="T663" s="9" t="s">
        <v>38</v>
      </c>
      <c r="U663" s="9" t="s">
        <v>1246</v>
      </c>
      <c r="V663" s="9">
        <v>190240</v>
      </c>
      <c r="W663" s="30"/>
      <c r="X663" s="9" t="s">
        <v>1246</v>
      </c>
      <c r="Y663" s="9" t="s">
        <v>41</v>
      </c>
      <c r="Z663" s="8"/>
      <c r="AA663" s="9"/>
      <c r="AB663" s="9"/>
      <c r="AC663" s="9"/>
      <c r="AD663" s="9"/>
    </row>
    <row r="664" spans="1:30" x14ac:dyDescent="0.25">
      <c r="A664" s="8">
        <v>2025</v>
      </c>
      <c r="B664" s="9" t="s">
        <v>1237</v>
      </c>
      <c r="C664" s="9" t="s">
        <v>1974</v>
      </c>
      <c r="D664" s="9" t="s">
        <v>1692</v>
      </c>
      <c r="E664" s="9" t="s">
        <v>1460</v>
      </c>
      <c r="F664" s="9" t="str">
        <f>TEXT(Table1[[#This Row],[Workshop Date]], "mmmm")</f>
        <v>November</v>
      </c>
      <c r="G664" s="70">
        <v>45982</v>
      </c>
      <c r="H664" s="4" t="s">
        <v>29</v>
      </c>
      <c r="I664" s="9" t="s">
        <v>96</v>
      </c>
      <c r="J664" s="9" t="s">
        <v>49</v>
      </c>
      <c r="K664" s="9" t="s">
        <v>1246</v>
      </c>
      <c r="L664" s="9" t="s">
        <v>1975</v>
      </c>
      <c r="M664" s="9" t="s">
        <v>33</v>
      </c>
      <c r="N664" s="9" t="s">
        <v>1976</v>
      </c>
      <c r="O664" s="9" t="s">
        <v>1977</v>
      </c>
      <c r="P664" s="9">
        <v>1</v>
      </c>
      <c r="Q664" s="9">
        <v>25</v>
      </c>
      <c r="R664" s="9" t="s">
        <v>1463</v>
      </c>
      <c r="S664" s="9" t="s">
        <v>1278</v>
      </c>
      <c r="T664" s="9" t="s">
        <v>38</v>
      </c>
      <c r="U664" s="9" t="s">
        <v>1246</v>
      </c>
      <c r="V664" s="9">
        <v>81571</v>
      </c>
      <c r="W664" s="30"/>
      <c r="X664" s="9" t="s">
        <v>1246</v>
      </c>
      <c r="Y664" s="9" t="s">
        <v>41</v>
      </c>
      <c r="Z664" s="8"/>
      <c r="AA664" s="9"/>
      <c r="AB664" s="9"/>
      <c r="AC664" s="9"/>
      <c r="AD664" s="9"/>
    </row>
    <row r="665" spans="1:30" x14ac:dyDescent="0.25">
      <c r="A665" s="8">
        <v>2025</v>
      </c>
      <c r="B665" s="9" t="s">
        <v>1247</v>
      </c>
      <c r="C665" s="9" t="s">
        <v>1978</v>
      </c>
      <c r="D665" s="9" t="s">
        <v>1979</v>
      </c>
      <c r="E665" s="9" t="s">
        <v>1980</v>
      </c>
      <c r="F665" s="9" t="str">
        <f>TEXT(Table1[[#This Row],[Workshop Date]], "mmmm")</f>
        <v>November</v>
      </c>
      <c r="G665" s="70">
        <v>45982</v>
      </c>
      <c r="H665" s="24" t="s">
        <v>442</v>
      </c>
      <c r="I665" s="11" t="s">
        <v>201</v>
      </c>
      <c r="J665" s="3" t="s">
        <v>1099</v>
      </c>
      <c r="K665" s="9"/>
      <c r="L665" s="9" t="s">
        <v>1548</v>
      </c>
      <c r="M665" s="11" t="s">
        <v>33</v>
      </c>
      <c r="N665" s="9" t="s">
        <v>1981</v>
      </c>
      <c r="O665" s="9" t="s">
        <v>1982</v>
      </c>
      <c r="P665" s="9">
        <v>1</v>
      </c>
      <c r="Q665" s="9">
        <v>1</v>
      </c>
      <c r="R665" s="9" t="s">
        <v>1442</v>
      </c>
      <c r="S665" s="9" t="s">
        <v>1983</v>
      </c>
      <c r="T665" s="11" t="s">
        <v>38</v>
      </c>
      <c r="U665" s="9">
        <v>0</v>
      </c>
      <c r="V665" s="9">
        <v>1851209</v>
      </c>
      <c r="W665" s="9" t="s">
        <v>1984</v>
      </c>
      <c r="X665" s="9"/>
      <c r="Y665" s="11" t="s">
        <v>41</v>
      </c>
      <c r="Z665" s="8"/>
      <c r="AA665" s="41"/>
      <c r="AB665" s="41"/>
      <c r="AC665" s="41"/>
      <c r="AD665" s="41"/>
    </row>
    <row r="666" spans="1:30" x14ac:dyDescent="0.25">
      <c r="A666" s="8">
        <v>2025</v>
      </c>
      <c r="B666" s="9" t="s">
        <v>1247</v>
      </c>
      <c r="C666" s="9" t="s">
        <v>1985</v>
      </c>
      <c r="D666" s="9" t="s">
        <v>1986</v>
      </c>
      <c r="E666" s="9" t="s">
        <v>1265</v>
      </c>
      <c r="F666" s="9" t="str">
        <f>TEXT(Table1[[#This Row],[Workshop Date]], "mmmm")</f>
        <v>November</v>
      </c>
      <c r="G666" s="70">
        <v>45983</v>
      </c>
      <c r="H666" s="24" t="s">
        <v>442</v>
      </c>
      <c r="I666" s="11" t="s">
        <v>201</v>
      </c>
      <c r="J666" s="9" t="s">
        <v>211</v>
      </c>
      <c r="K666" s="9"/>
      <c r="L666" s="9" t="s">
        <v>212</v>
      </c>
      <c r="M666" s="11" t="s">
        <v>33</v>
      </c>
      <c r="N666" s="9"/>
      <c r="O666" s="9" t="s">
        <v>1987</v>
      </c>
      <c r="P666" s="9">
        <v>1</v>
      </c>
      <c r="Q666" s="9">
        <v>1</v>
      </c>
      <c r="R666" s="9" t="s">
        <v>1287</v>
      </c>
      <c r="S666" s="9" t="s">
        <v>1244</v>
      </c>
      <c r="T666" s="11" t="s">
        <v>38</v>
      </c>
      <c r="U666" s="9">
        <v>0</v>
      </c>
      <c r="V666" s="9"/>
      <c r="W666" s="9" t="s">
        <v>1068</v>
      </c>
      <c r="X666" s="9" t="s">
        <v>1952</v>
      </c>
      <c r="Y666" s="11" t="s">
        <v>207</v>
      </c>
      <c r="Z666" s="8"/>
      <c r="AA666" s="41"/>
      <c r="AB666" s="41"/>
      <c r="AC666" s="41"/>
      <c r="AD666" s="41"/>
    </row>
    <row r="667" spans="1:30" x14ac:dyDescent="0.25">
      <c r="A667" s="8">
        <v>2025</v>
      </c>
      <c r="B667" s="9" t="s">
        <v>1247</v>
      </c>
      <c r="C667" s="9" t="s">
        <v>1985</v>
      </c>
      <c r="D667" s="9" t="s">
        <v>1986</v>
      </c>
      <c r="E667" s="9" t="s">
        <v>1265</v>
      </c>
      <c r="F667" s="9" t="str">
        <f>TEXT(Table1[[#This Row],[Workshop Date]], "mmmm")</f>
        <v>November</v>
      </c>
      <c r="G667" s="70">
        <v>45983</v>
      </c>
      <c r="H667" s="24" t="s">
        <v>442</v>
      </c>
      <c r="I667" s="11" t="s">
        <v>201</v>
      </c>
      <c r="J667" s="9" t="s">
        <v>236</v>
      </c>
      <c r="K667" s="9"/>
      <c r="L667" s="9" t="s">
        <v>1988</v>
      </c>
      <c r="M667" s="11" t="s">
        <v>33</v>
      </c>
      <c r="N667" s="9"/>
      <c r="O667" s="9" t="s">
        <v>1987</v>
      </c>
      <c r="P667" s="9">
        <v>1</v>
      </c>
      <c r="Q667" s="9">
        <v>1</v>
      </c>
      <c r="R667" s="9" t="s">
        <v>1287</v>
      </c>
      <c r="S667" s="9" t="s">
        <v>1771</v>
      </c>
      <c r="T667" s="11" t="s">
        <v>38</v>
      </c>
      <c r="U667" s="9">
        <v>0</v>
      </c>
      <c r="V667" s="9"/>
      <c r="W667" s="9" t="s">
        <v>1068</v>
      </c>
      <c r="X667" s="9" t="s">
        <v>1952</v>
      </c>
      <c r="Y667" s="11" t="s">
        <v>207</v>
      </c>
      <c r="Z667" s="8"/>
      <c r="AA667" s="41"/>
      <c r="AB667" s="41"/>
      <c r="AC667" s="41"/>
      <c r="AD667" s="41"/>
    </row>
    <row r="668" spans="1:30" x14ac:dyDescent="0.25">
      <c r="A668" s="8">
        <v>2025</v>
      </c>
      <c r="B668" s="9" t="s">
        <v>1247</v>
      </c>
      <c r="C668" s="9" t="s">
        <v>1989</v>
      </c>
      <c r="D668" s="9" t="s">
        <v>1990</v>
      </c>
      <c r="E668" s="9" t="s">
        <v>1265</v>
      </c>
      <c r="F668" s="9" t="str">
        <f>TEXT(Table1[[#This Row],[Workshop Date]], "mmmm")</f>
        <v>November</v>
      </c>
      <c r="G668" s="70">
        <v>45983</v>
      </c>
      <c r="H668" s="24" t="s">
        <v>442</v>
      </c>
      <c r="I668" s="11" t="s">
        <v>201</v>
      </c>
      <c r="J668" s="9" t="s">
        <v>31</v>
      </c>
      <c r="K668" s="9"/>
      <c r="L668" s="9" t="s">
        <v>32</v>
      </c>
      <c r="M668" s="11" t="s">
        <v>33</v>
      </c>
      <c r="N668" s="9" t="s">
        <v>1991</v>
      </c>
      <c r="O668" s="9" t="s">
        <v>1992</v>
      </c>
      <c r="P668" s="9">
        <v>1</v>
      </c>
      <c r="Q668" s="9">
        <v>1</v>
      </c>
      <c r="R668" s="9" t="s">
        <v>1287</v>
      </c>
      <c r="S668" s="9" t="s">
        <v>1244</v>
      </c>
      <c r="T668" s="11" t="s">
        <v>38</v>
      </c>
      <c r="U668" s="9">
        <v>0</v>
      </c>
      <c r="V668" s="9"/>
      <c r="W668" s="9" t="s">
        <v>1068</v>
      </c>
      <c r="X668" s="9"/>
      <c r="Y668" s="11" t="s">
        <v>207</v>
      </c>
      <c r="Z668" s="41"/>
      <c r="AA668" s="71"/>
      <c r="AB668" s="71"/>
      <c r="AC668" s="71"/>
      <c r="AD668" s="71"/>
    </row>
    <row r="669" spans="1:30" x14ac:dyDescent="0.25">
      <c r="A669" s="8">
        <v>2025</v>
      </c>
      <c r="B669" s="9" t="s">
        <v>1247</v>
      </c>
      <c r="C669" s="9" t="s">
        <v>1989</v>
      </c>
      <c r="D669" s="9" t="s">
        <v>1990</v>
      </c>
      <c r="E669" s="9" t="s">
        <v>1265</v>
      </c>
      <c r="F669" s="9" t="str">
        <f>TEXT(Table1[[#This Row],[Workshop Date]], "mmmm")</f>
        <v>November</v>
      </c>
      <c r="G669" s="70">
        <v>45983</v>
      </c>
      <c r="H669" s="24" t="s">
        <v>442</v>
      </c>
      <c r="I669" s="11" t="s">
        <v>201</v>
      </c>
      <c r="J669" s="9" t="s">
        <v>438</v>
      </c>
      <c r="K669" s="9"/>
      <c r="L669" s="9" t="s">
        <v>1800</v>
      </c>
      <c r="M669" s="11" t="s">
        <v>33</v>
      </c>
      <c r="N669" s="9" t="s">
        <v>1991</v>
      </c>
      <c r="O669" s="9" t="s">
        <v>1992</v>
      </c>
      <c r="P669" s="9">
        <v>1</v>
      </c>
      <c r="Q669" s="9">
        <v>1</v>
      </c>
      <c r="R669" s="9" t="s">
        <v>1287</v>
      </c>
      <c r="S669" s="9" t="s">
        <v>1244</v>
      </c>
      <c r="T669" s="11" t="s">
        <v>38</v>
      </c>
      <c r="U669" s="9">
        <v>0</v>
      </c>
      <c r="V669" s="9"/>
      <c r="W669" s="9" t="s">
        <v>1068</v>
      </c>
      <c r="X669" s="9"/>
      <c r="Y669" s="11" t="s">
        <v>207</v>
      </c>
      <c r="Z669" s="41"/>
      <c r="AA669" s="71"/>
      <c r="AB669" s="71"/>
      <c r="AC669" s="71"/>
      <c r="AD669" s="71"/>
    </row>
    <row r="670" spans="1:30" x14ac:dyDescent="0.25">
      <c r="A670" s="8">
        <v>2025</v>
      </c>
      <c r="B670" s="9" t="s">
        <v>1247</v>
      </c>
      <c r="C670" s="9" t="s">
        <v>1993</v>
      </c>
      <c r="D670" s="9" t="s">
        <v>1994</v>
      </c>
      <c r="E670" s="9" t="s">
        <v>1240</v>
      </c>
      <c r="F670" s="9" t="str">
        <f>TEXT(Table1[[#This Row],[Workshop Date]], "mmmm")</f>
        <v>November</v>
      </c>
      <c r="G670" s="70">
        <v>45985</v>
      </c>
      <c r="H670" s="24" t="s">
        <v>442</v>
      </c>
      <c r="I670" s="11" t="s">
        <v>201</v>
      </c>
      <c r="J670" s="9" t="s">
        <v>655</v>
      </c>
      <c r="K670" s="9"/>
      <c r="L670" s="9" t="s">
        <v>1995</v>
      </c>
      <c r="M670" s="11" t="s">
        <v>33</v>
      </c>
      <c r="N670" s="9" t="s">
        <v>1996</v>
      </c>
      <c r="O670" s="9" t="s">
        <v>1997</v>
      </c>
      <c r="P670" s="9">
        <v>1</v>
      </c>
      <c r="Q670" s="9">
        <v>1</v>
      </c>
      <c r="R670" s="9" t="s">
        <v>1425</v>
      </c>
      <c r="S670" s="9" t="s">
        <v>1244</v>
      </c>
      <c r="T670" s="11" t="s">
        <v>38</v>
      </c>
      <c r="U670" s="9">
        <v>0</v>
      </c>
      <c r="V670" s="9"/>
      <c r="W670" s="9" t="s">
        <v>1068</v>
      </c>
      <c r="X670" s="9"/>
      <c r="Y670" s="11" t="s">
        <v>207</v>
      </c>
      <c r="Z670" s="41"/>
      <c r="AA670" s="71"/>
      <c r="AB670" s="71"/>
      <c r="AC670" s="71"/>
      <c r="AD670" s="71"/>
    </row>
    <row r="671" spans="1:30" x14ac:dyDescent="0.25">
      <c r="A671" s="8">
        <v>2025</v>
      </c>
      <c r="B671" s="9" t="s">
        <v>1247</v>
      </c>
      <c r="C671" s="9" t="s">
        <v>1993</v>
      </c>
      <c r="D671" s="9" t="s">
        <v>1994</v>
      </c>
      <c r="E671" s="9" t="s">
        <v>1240</v>
      </c>
      <c r="F671" s="9" t="str">
        <f>TEXT(Table1[[#This Row],[Workshop Date]], "mmmm")</f>
        <v>November</v>
      </c>
      <c r="G671" s="70">
        <v>45985</v>
      </c>
      <c r="H671" s="24" t="s">
        <v>442</v>
      </c>
      <c r="I671" s="11" t="s">
        <v>201</v>
      </c>
      <c r="J671" s="9" t="s">
        <v>49</v>
      </c>
      <c r="K671" s="9"/>
      <c r="L671" s="9" t="s">
        <v>185</v>
      </c>
      <c r="M671" s="11" t="s">
        <v>33</v>
      </c>
      <c r="N671" s="9" t="s">
        <v>1996</v>
      </c>
      <c r="O671" s="9" t="s">
        <v>1997</v>
      </c>
      <c r="P671" s="9">
        <v>1</v>
      </c>
      <c r="Q671" s="9">
        <v>1</v>
      </c>
      <c r="R671" s="9" t="s">
        <v>1425</v>
      </c>
      <c r="S671" s="9" t="s">
        <v>1244</v>
      </c>
      <c r="T671" s="11" t="s">
        <v>38</v>
      </c>
      <c r="U671" s="9">
        <v>0</v>
      </c>
      <c r="V671" s="9"/>
      <c r="W671" s="9" t="s">
        <v>1068</v>
      </c>
      <c r="X671" s="9"/>
      <c r="Y671" s="11" t="s">
        <v>207</v>
      </c>
      <c r="Z671" s="41"/>
      <c r="AA671" s="71"/>
      <c r="AB671" s="71"/>
      <c r="AC671" s="71"/>
      <c r="AD671" s="71"/>
    </row>
    <row r="672" spans="1:30" x14ac:dyDescent="0.25">
      <c r="A672" s="8">
        <v>2025</v>
      </c>
      <c r="B672" s="9" t="s">
        <v>1247</v>
      </c>
      <c r="C672" s="9" t="s">
        <v>1998</v>
      </c>
      <c r="D672" s="9" t="s">
        <v>1994</v>
      </c>
      <c r="E672" s="9" t="s">
        <v>1240</v>
      </c>
      <c r="F672" s="9" t="str">
        <f>TEXT(Table1[[#This Row],[Workshop Date]], "mmmm")</f>
        <v>November</v>
      </c>
      <c r="G672" s="70">
        <v>45985</v>
      </c>
      <c r="H672" s="24" t="s">
        <v>442</v>
      </c>
      <c r="I672" s="11" t="s">
        <v>201</v>
      </c>
      <c r="J672" s="9" t="s">
        <v>49</v>
      </c>
      <c r="K672" s="9"/>
      <c r="L672" s="9" t="s">
        <v>1999</v>
      </c>
      <c r="M672" s="11" t="s">
        <v>33</v>
      </c>
      <c r="N672" s="9" t="s">
        <v>2000</v>
      </c>
      <c r="O672" s="9" t="s">
        <v>2001</v>
      </c>
      <c r="P672" s="9">
        <v>1</v>
      </c>
      <c r="Q672" s="9">
        <v>3</v>
      </c>
      <c r="R672" s="9" t="s">
        <v>1425</v>
      </c>
      <c r="S672" s="9" t="s">
        <v>1244</v>
      </c>
      <c r="T672" s="11" t="s">
        <v>38</v>
      </c>
      <c r="U672" s="9">
        <v>0</v>
      </c>
      <c r="V672" s="9">
        <v>701498</v>
      </c>
      <c r="W672" s="9" t="s">
        <v>2002</v>
      </c>
      <c r="X672" s="9"/>
      <c r="Y672" s="11" t="s">
        <v>41</v>
      </c>
      <c r="Z672" s="41"/>
      <c r="AA672" s="71"/>
      <c r="AB672" s="71"/>
      <c r="AC672" s="71"/>
      <c r="AD672" s="71"/>
    </row>
    <row r="673" spans="1:30" x14ac:dyDescent="0.25">
      <c r="A673" s="8">
        <v>2025</v>
      </c>
      <c r="B673" s="9" t="s">
        <v>1247</v>
      </c>
      <c r="C673" s="9" t="s">
        <v>2003</v>
      </c>
      <c r="D673" s="9" t="s">
        <v>1994</v>
      </c>
      <c r="E673" s="9" t="s">
        <v>1240</v>
      </c>
      <c r="F673" s="9" t="str">
        <f>TEXT(Table1[[#This Row],[Workshop Date]], "mmmm")</f>
        <v>November</v>
      </c>
      <c r="G673" s="70">
        <v>45985</v>
      </c>
      <c r="H673" s="24" t="s">
        <v>442</v>
      </c>
      <c r="I673" s="11" t="s">
        <v>201</v>
      </c>
      <c r="J673" s="9" t="s">
        <v>103</v>
      </c>
      <c r="K673" s="9"/>
      <c r="L673" s="9" t="s">
        <v>104</v>
      </c>
      <c r="M673" s="11" t="s">
        <v>33</v>
      </c>
      <c r="N673" s="9" t="s">
        <v>2000</v>
      </c>
      <c r="O673" s="9" t="s">
        <v>2001</v>
      </c>
      <c r="P673" s="9">
        <v>1</v>
      </c>
      <c r="Q673" s="9">
        <v>3</v>
      </c>
      <c r="R673" s="9" t="s">
        <v>1425</v>
      </c>
      <c r="S673" s="9" t="s">
        <v>1244</v>
      </c>
      <c r="T673" s="11" t="s">
        <v>38</v>
      </c>
      <c r="U673" s="9">
        <v>0</v>
      </c>
      <c r="V673" s="9">
        <v>701498</v>
      </c>
      <c r="W673" s="9" t="s">
        <v>2002</v>
      </c>
      <c r="X673" s="9"/>
      <c r="Y673" s="11" t="s">
        <v>41</v>
      </c>
      <c r="Z673" s="41"/>
      <c r="AA673" s="71"/>
      <c r="AB673" s="71"/>
      <c r="AC673" s="71"/>
      <c r="AD673" s="71"/>
    </row>
    <row r="674" spans="1:30" x14ac:dyDescent="0.25">
      <c r="A674" s="8">
        <v>2025</v>
      </c>
      <c r="B674" s="9" t="s">
        <v>1247</v>
      </c>
      <c r="C674" s="9" t="s">
        <v>2004</v>
      </c>
      <c r="D674" s="9" t="s">
        <v>2005</v>
      </c>
      <c r="E674" s="9" t="s">
        <v>1265</v>
      </c>
      <c r="F674" s="9" t="str">
        <f>TEXT(Table1[[#This Row],[Workshop Date]], "mmmm")</f>
        <v>November</v>
      </c>
      <c r="G674" s="68">
        <v>45985</v>
      </c>
      <c r="H674" s="24" t="s">
        <v>442</v>
      </c>
      <c r="I674" s="9" t="s">
        <v>201</v>
      </c>
      <c r="J674" s="9" t="s">
        <v>49</v>
      </c>
      <c r="K674" s="9" t="s">
        <v>1934</v>
      </c>
      <c r="L674" s="9" t="s">
        <v>1821</v>
      </c>
      <c r="M674" s="9" t="s">
        <v>33</v>
      </c>
      <c r="N674" s="9" t="s">
        <v>2006</v>
      </c>
      <c r="O674" s="9" t="s">
        <v>2007</v>
      </c>
      <c r="P674" s="9">
        <v>1</v>
      </c>
      <c r="Q674" s="9">
        <v>3</v>
      </c>
      <c r="R674" s="9" t="s">
        <v>1287</v>
      </c>
      <c r="S674" s="9" t="s">
        <v>1771</v>
      </c>
      <c r="T674" s="9" t="s">
        <v>38</v>
      </c>
      <c r="U674" s="9">
        <v>0</v>
      </c>
      <c r="V674" s="9" t="s">
        <v>1814</v>
      </c>
      <c r="W674" s="9" t="s">
        <v>1814</v>
      </c>
      <c r="X674" s="9" t="s">
        <v>1815</v>
      </c>
      <c r="Y674" s="9" t="s">
        <v>207</v>
      </c>
      <c r="Z674" s="41" t="s">
        <v>2008</v>
      </c>
      <c r="AA674" s="71"/>
      <c r="AB674" s="71"/>
      <c r="AC674" s="71"/>
      <c r="AD674" s="71"/>
    </row>
    <row r="675" spans="1:30" x14ac:dyDescent="0.25">
      <c r="A675" s="8">
        <v>2025</v>
      </c>
      <c r="B675" s="9" t="s">
        <v>1247</v>
      </c>
      <c r="C675" s="9" t="s">
        <v>2009</v>
      </c>
      <c r="D675" s="9" t="s">
        <v>2010</v>
      </c>
      <c r="E675" s="9" t="s">
        <v>1265</v>
      </c>
      <c r="F675" s="9" t="str">
        <f>TEXT(Table1[[#This Row],[Workshop Date]], "mmmm")</f>
        <v>November</v>
      </c>
      <c r="G675" s="68">
        <v>45985</v>
      </c>
      <c r="H675" s="24" t="s">
        <v>442</v>
      </c>
      <c r="I675" s="9" t="s">
        <v>201</v>
      </c>
      <c r="J675" s="9" t="s">
        <v>49</v>
      </c>
      <c r="K675" s="9" t="s">
        <v>1934</v>
      </c>
      <c r="L675" s="9" t="s">
        <v>1821</v>
      </c>
      <c r="M675" s="9" t="s">
        <v>33</v>
      </c>
      <c r="N675" s="9" t="s">
        <v>2011</v>
      </c>
      <c r="O675" s="9" t="s">
        <v>2012</v>
      </c>
      <c r="P675" s="9">
        <v>1</v>
      </c>
      <c r="Q675" s="9">
        <v>2</v>
      </c>
      <c r="R675" s="9" t="s">
        <v>1287</v>
      </c>
      <c r="S675" s="9" t="s">
        <v>1771</v>
      </c>
      <c r="T675" s="9" t="s">
        <v>38</v>
      </c>
      <c r="U675" s="9">
        <v>0</v>
      </c>
      <c r="V675" s="9" t="s">
        <v>1814</v>
      </c>
      <c r="W675" s="9" t="s">
        <v>1814</v>
      </c>
      <c r="X675" s="9" t="s">
        <v>1815</v>
      </c>
      <c r="Y675" s="9" t="s">
        <v>207</v>
      </c>
      <c r="Z675" s="41" t="s">
        <v>2013</v>
      </c>
      <c r="AA675" s="71"/>
      <c r="AB675" s="71"/>
      <c r="AC675" s="71"/>
      <c r="AD675" s="71"/>
    </row>
    <row r="676" spans="1:30" x14ac:dyDescent="0.25">
      <c r="A676" s="8">
        <v>2025</v>
      </c>
      <c r="B676" s="9" t="s">
        <v>1237</v>
      </c>
      <c r="C676" s="9" t="s">
        <v>2014</v>
      </c>
      <c r="D676" s="9" t="s">
        <v>1257</v>
      </c>
      <c r="E676" s="9" t="s">
        <v>1257</v>
      </c>
      <c r="F676" s="9" t="str">
        <f>TEXT(Table1[[#This Row],[Workshop Date]], "mmmm")</f>
        <v>November</v>
      </c>
      <c r="G676" s="68">
        <v>45986</v>
      </c>
      <c r="H676" s="24" t="s">
        <v>442</v>
      </c>
      <c r="I676" s="9" t="s">
        <v>201</v>
      </c>
      <c r="J676" s="9" t="s">
        <v>49</v>
      </c>
      <c r="K676" s="9"/>
      <c r="L676" s="9" t="s">
        <v>116</v>
      </c>
      <c r="M676" s="11" t="s">
        <v>33</v>
      </c>
      <c r="N676" s="12" t="s">
        <v>1961</v>
      </c>
      <c r="O676" s="9" t="s">
        <v>1962</v>
      </c>
      <c r="P676" s="9">
        <v>1</v>
      </c>
      <c r="Q676" s="9">
        <v>1</v>
      </c>
      <c r="R676" s="9" t="s">
        <v>1893</v>
      </c>
      <c r="S676" s="9" t="s">
        <v>1278</v>
      </c>
      <c r="T676" s="9" t="s">
        <v>38</v>
      </c>
      <c r="U676" s="9"/>
      <c r="V676" s="9"/>
      <c r="W676" s="9"/>
      <c r="X676" s="9"/>
      <c r="Y676" s="9" t="s">
        <v>207</v>
      </c>
      <c r="Z676" s="41"/>
      <c r="AA676" s="71"/>
      <c r="AB676" s="71"/>
      <c r="AC676" s="71"/>
      <c r="AD676" s="71"/>
    </row>
    <row r="677" spans="1:30" x14ac:dyDescent="0.25">
      <c r="A677" s="8">
        <v>2025</v>
      </c>
      <c r="B677" s="9" t="s">
        <v>1247</v>
      </c>
      <c r="C677" s="9" t="s">
        <v>2015</v>
      </c>
      <c r="D677" s="9" t="s">
        <v>1257</v>
      </c>
      <c r="E677" s="9" t="s">
        <v>1257</v>
      </c>
      <c r="F677" s="9" t="str">
        <f>TEXT(Table1[[#This Row],[Workshop Date]], "mmmm")</f>
        <v>November</v>
      </c>
      <c r="G677" s="70">
        <v>45987</v>
      </c>
      <c r="H677" s="24" t="s">
        <v>442</v>
      </c>
      <c r="I677" s="11" t="s">
        <v>201</v>
      </c>
      <c r="J677" s="9" t="s">
        <v>211</v>
      </c>
      <c r="K677" s="9"/>
      <c r="L677" s="9" t="s">
        <v>212</v>
      </c>
      <c r="M677" s="11" t="s">
        <v>33</v>
      </c>
      <c r="N677" s="9" t="s">
        <v>1259</v>
      </c>
      <c r="O677" s="9" t="s">
        <v>2016</v>
      </c>
      <c r="P677" s="9">
        <v>1</v>
      </c>
      <c r="Q677" s="9">
        <v>6</v>
      </c>
      <c r="R677" s="9" t="s">
        <v>1449</v>
      </c>
      <c r="S677" s="9" t="s">
        <v>1244</v>
      </c>
      <c r="T677" s="11" t="s">
        <v>38</v>
      </c>
      <c r="U677" s="9">
        <v>0</v>
      </c>
      <c r="V677" s="9">
        <v>1701820</v>
      </c>
      <c r="W677" s="9" t="s">
        <v>2017</v>
      </c>
      <c r="X677" s="9"/>
      <c r="Y677" s="11" t="s">
        <v>41</v>
      </c>
      <c r="Z677" s="41"/>
      <c r="AA677" s="71"/>
      <c r="AB677" s="71"/>
      <c r="AC677" s="71"/>
      <c r="AD677" s="71"/>
    </row>
    <row r="678" spans="1:30" x14ac:dyDescent="0.25">
      <c r="A678" s="8">
        <v>2025</v>
      </c>
      <c r="B678" s="9" t="s">
        <v>1247</v>
      </c>
      <c r="C678" s="9" t="s">
        <v>2018</v>
      </c>
      <c r="D678" s="9" t="s">
        <v>1724</v>
      </c>
      <c r="E678" s="9" t="s">
        <v>1273</v>
      </c>
      <c r="F678" s="9" t="str">
        <f>TEXT(Table1[[#This Row],[Workshop Date]], "mmmm")</f>
        <v>November</v>
      </c>
      <c r="G678" s="68">
        <v>45987</v>
      </c>
      <c r="H678" s="24" t="s">
        <v>442</v>
      </c>
      <c r="I678" s="9" t="s">
        <v>30</v>
      </c>
      <c r="J678" s="9" t="s">
        <v>49</v>
      </c>
      <c r="K678" s="9"/>
      <c r="L678" s="9" t="s">
        <v>116</v>
      </c>
      <c r="M678" s="11" t="s">
        <v>33</v>
      </c>
      <c r="N678" s="12" t="s">
        <v>2019</v>
      </c>
      <c r="O678" s="9" t="s">
        <v>2020</v>
      </c>
      <c r="P678" s="9">
        <v>1</v>
      </c>
      <c r="Q678" s="9">
        <v>1</v>
      </c>
      <c r="R678" s="9" t="s">
        <v>1727</v>
      </c>
      <c r="S678" s="9" t="s">
        <v>1278</v>
      </c>
      <c r="T678" s="9" t="s">
        <v>38</v>
      </c>
      <c r="U678" s="9"/>
      <c r="V678" s="9"/>
      <c r="W678" s="9"/>
      <c r="X678" s="9"/>
      <c r="Y678" s="9" t="s">
        <v>207</v>
      </c>
      <c r="Z678" s="41"/>
      <c r="AA678" s="71"/>
      <c r="AB678" s="71"/>
      <c r="AC678" s="71"/>
      <c r="AD678" s="71"/>
    </row>
    <row r="679" spans="1:30" x14ac:dyDescent="0.25">
      <c r="A679" s="8">
        <v>2025</v>
      </c>
      <c r="B679" s="9" t="s">
        <v>1247</v>
      </c>
      <c r="C679" s="9" t="s">
        <v>2021</v>
      </c>
      <c r="D679" s="9" t="s">
        <v>1724</v>
      </c>
      <c r="E679" s="9" t="s">
        <v>1273</v>
      </c>
      <c r="F679" s="9" t="str">
        <f>TEXT(Table1[[#This Row],[Workshop Date]], "mmmm")</f>
        <v>November</v>
      </c>
      <c r="G679" s="68">
        <v>45987</v>
      </c>
      <c r="H679" s="24" t="s">
        <v>442</v>
      </c>
      <c r="I679" s="9" t="s">
        <v>30</v>
      </c>
      <c r="J679" s="3" t="s">
        <v>1099</v>
      </c>
      <c r="K679" s="9"/>
      <c r="L679" s="9" t="s">
        <v>2022</v>
      </c>
      <c r="M679" s="11" t="s">
        <v>33</v>
      </c>
      <c r="N679" s="12" t="s">
        <v>2023</v>
      </c>
      <c r="O679" s="9" t="s">
        <v>2024</v>
      </c>
      <c r="P679" s="9">
        <v>1</v>
      </c>
      <c r="Q679" s="9">
        <v>1</v>
      </c>
      <c r="R679" s="9" t="s">
        <v>1727</v>
      </c>
      <c r="S679" s="9" t="s">
        <v>1278</v>
      </c>
      <c r="T679" s="9" t="s">
        <v>38</v>
      </c>
      <c r="U679" s="9"/>
      <c r="V679" s="14">
        <v>196245</v>
      </c>
      <c r="W679" s="9"/>
      <c r="X679" s="9"/>
      <c r="Y679" s="9" t="s">
        <v>41</v>
      </c>
      <c r="Z679" s="41"/>
      <c r="AA679" s="71"/>
      <c r="AB679" s="71"/>
      <c r="AC679" s="71"/>
      <c r="AD679" s="71"/>
    </row>
    <row r="680" spans="1:30" x14ac:dyDescent="0.25">
      <c r="A680" s="8">
        <v>2025</v>
      </c>
      <c r="B680" s="9" t="s">
        <v>1247</v>
      </c>
      <c r="C680" s="9" t="s">
        <v>2025</v>
      </c>
      <c r="D680" s="9" t="s">
        <v>1724</v>
      </c>
      <c r="E680" s="9" t="s">
        <v>1273</v>
      </c>
      <c r="F680" s="9" t="str">
        <f>TEXT(Table1[[#This Row],[Workshop Date]], "mmmm")</f>
        <v>November</v>
      </c>
      <c r="G680" s="68">
        <v>45987</v>
      </c>
      <c r="H680" s="24" t="s">
        <v>442</v>
      </c>
      <c r="I680" s="9" t="s">
        <v>30</v>
      </c>
      <c r="J680" s="9" t="s">
        <v>103</v>
      </c>
      <c r="K680" s="9"/>
      <c r="L680" s="9" t="s">
        <v>510</v>
      </c>
      <c r="M680" s="11" t="s">
        <v>33</v>
      </c>
      <c r="N680" s="12" t="s">
        <v>2026</v>
      </c>
      <c r="O680" s="9" t="s">
        <v>2027</v>
      </c>
      <c r="P680" s="9">
        <v>1</v>
      </c>
      <c r="Q680" s="9">
        <v>1</v>
      </c>
      <c r="R680" s="9" t="s">
        <v>1727</v>
      </c>
      <c r="S680" s="9" t="s">
        <v>1278</v>
      </c>
      <c r="T680" s="9" t="s">
        <v>38</v>
      </c>
      <c r="U680" s="9"/>
      <c r="V680" s="9"/>
      <c r="W680" s="9"/>
      <c r="X680" s="9"/>
      <c r="Y680" s="9" t="s">
        <v>207</v>
      </c>
      <c r="Z680" s="41"/>
      <c r="AA680" s="71"/>
      <c r="AB680" s="71"/>
      <c r="AC680" s="71"/>
      <c r="AD680" s="71"/>
    </row>
    <row r="681" spans="1:30" x14ac:dyDescent="0.25">
      <c r="A681" s="8">
        <v>2025</v>
      </c>
      <c r="B681" s="9" t="s">
        <v>1247</v>
      </c>
      <c r="C681" s="9" t="s">
        <v>2028</v>
      </c>
      <c r="D681" s="9" t="s">
        <v>1724</v>
      </c>
      <c r="E681" s="9" t="s">
        <v>1273</v>
      </c>
      <c r="F681" s="9" t="str">
        <f>TEXT(Table1[[#This Row],[Workshop Date]], "mmmm")</f>
        <v>November</v>
      </c>
      <c r="G681" s="68">
        <v>45987</v>
      </c>
      <c r="H681" s="24" t="s">
        <v>442</v>
      </c>
      <c r="I681" s="9" t="s">
        <v>30</v>
      </c>
      <c r="J681" s="9" t="s">
        <v>236</v>
      </c>
      <c r="K681" s="9"/>
      <c r="L681" s="9" t="s">
        <v>1853</v>
      </c>
      <c r="M681" s="11" t="s">
        <v>33</v>
      </c>
      <c r="N681" s="12" t="s">
        <v>2029</v>
      </c>
      <c r="O681" s="9" t="s">
        <v>2030</v>
      </c>
      <c r="P681" s="9">
        <v>1</v>
      </c>
      <c r="Q681" s="9">
        <v>1</v>
      </c>
      <c r="R681" s="9" t="s">
        <v>1727</v>
      </c>
      <c r="S681" s="9" t="s">
        <v>1278</v>
      </c>
      <c r="T681" s="9" t="s">
        <v>38</v>
      </c>
      <c r="U681" s="9"/>
      <c r="V681" s="36">
        <v>302826</v>
      </c>
      <c r="W681" s="9"/>
      <c r="X681" s="9"/>
      <c r="Y681" s="9" t="s">
        <v>41</v>
      </c>
      <c r="Z681" s="41"/>
      <c r="AA681" s="71"/>
      <c r="AB681" s="71"/>
      <c r="AC681" s="71"/>
      <c r="AD681" s="71"/>
    </row>
    <row r="682" spans="1:30" x14ac:dyDescent="0.25">
      <c r="A682" s="8">
        <v>2025</v>
      </c>
      <c r="B682" s="9" t="s">
        <v>1247</v>
      </c>
      <c r="C682" s="9" t="s">
        <v>2031</v>
      </c>
      <c r="D682" s="9" t="s">
        <v>2032</v>
      </c>
      <c r="E682" s="9" t="s">
        <v>1273</v>
      </c>
      <c r="F682" s="9" t="str">
        <f>TEXT(Table1[[#This Row],[Workshop Date]], "mmmm")</f>
        <v>November</v>
      </c>
      <c r="G682" s="68">
        <v>45987</v>
      </c>
      <c r="H682" s="24" t="s">
        <v>442</v>
      </c>
      <c r="I682" s="9" t="s">
        <v>30</v>
      </c>
      <c r="J682" s="9"/>
      <c r="K682" s="9"/>
      <c r="L682" s="9" t="s">
        <v>2033</v>
      </c>
      <c r="M682" s="11" t="s">
        <v>33</v>
      </c>
      <c r="N682" s="12" t="s">
        <v>2034</v>
      </c>
      <c r="O682" s="9" t="s">
        <v>2035</v>
      </c>
      <c r="P682" s="9">
        <v>1</v>
      </c>
      <c r="Q682" s="9">
        <v>1</v>
      </c>
      <c r="R682" s="9" t="s">
        <v>1727</v>
      </c>
      <c r="S682" s="9" t="s">
        <v>1278</v>
      </c>
      <c r="T682" s="9" t="s">
        <v>38</v>
      </c>
      <c r="U682" s="9"/>
      <c r="V682" s="14">
        <v>538879</v>
      </c>
      <c r="W682" s="9"/>
      <c r="X682" s="9"/>
      <c r="Y682" s="9" t="s">
        <v>41</v>
      </c>
      <c r="Z682" s="41"/>
      <c r="AA682" s="71"/>
      <c r="AB682" s="71"/>
      <c r="AC682" s="71"/>
      <c r="AD682" s="71"/>
    </row>
    <row r="683" spans="1:30" x14ac:dyDescent="0.25">
      <c r="A683" s="8">
        <v>2025</v>
      </c>
      <c r="B683" s="9" t="s">
        <v>1247</v>
      </c>
      <c r="C683" s="9" t="s">
        <v>2036</v>
      </c>
      <c r="D683" s="9" t="s">
        <v>2037</v>
      </c>
      <c r="E683" s="9" t="s">
        <v>1265</v>
      </c>
      <c r="F683" s="9" t="str">
        <f>TEXT(Table1[[#This Row],[Workshop Date]], "mmmm")</f>
        <v>November</v>
      </c>
      <c r="G683" s="68">
        <v>45987</v>
      </c>
      <c r="H683" s="24" t="s">
        <v>442</v>
      </c>
      <c r="I683" s="9" t="s">
        <v>201</v>
      </c>
      <c r="J683" s="9" t="s">
        <v>49</v>
      </c>
      <c r="K683" s="9" t="s">
        <v>1934</v>
      </c>
      <c r="L683" s="9" t="s">
        <v>2038</v>
      </c>
      <c r="M683" s="9" t="s">
        <v>33</v>
      </c>
      <c r="N683" s="9" t="s">
        <v>2039</v>
      </c>
      <c r="O683" s="9" t="s">
        <v>2040</v>
      </c>
      <c r="P683" s="9">
        <v>1</v>
      </c>
      <c r="Q683" s="9">
        <v>1</v>
      </c>
      <c r="R683" s="9" t="s">
        <v>1287</v>
      </c>
      <c r="S683" s="9" t="s">
        <v>1771</v>
      </c>
      <c r="T683" s="9" t="s">
        <v>38</v>
      </c>
      <c r="U683" s="9">
        <v>0</v>
      </c>
      <c r="V683" s="9" t="s">
        <v>1814</v>
      </c>
      <c r="W683" s="9" t="s">
        <v>1814</v>
      </c>
      <c r="X683" s="9" t="s">
        <v>1815</v>
      </c>
      <c r="Y683" s="9" t="s">
        <v>207</v>
      </c>
      <c r="Z683" s="41" t="s">
        <v>1938</v>
      </c>
      <c r="AA683" s="71"/>
      <c r="AB683" s="71"/>
      <c r="AC683" s="71"/>
      <c r="AD683" s="71"/>
    </row>
    <row r="684" spans="1:30" x14ac:dyDescent="0.25">
      <c r="A684" s="8">
        <v>2025</v>
      </c>
      <c r="B684" s="9" t="s">
        <v>1247</v>
      </c>
      <c r="C684" s="9" t="s">
        <v>2041</v>
      </c>
      <c r="D684" s="9" t="s">
        <v>1257</v>
      </c>
      <c r="E684" s="9" t="s">
        <v>1257</v>
      </c>
      <c r="F684" s="9" t="str">
        <f>TEXT(Table1[[#This Row],[Workshop Date]], "mmmm")</f>
        <v>November</v>
      </c>
      <c r="G684" s="70">
        <v>45988</v>
      </c>
      <c r="H684" s="24" t="s">
        <v>442</v>
      </c>
      <c r="I684" s="11" t="s">
        <v>201</v>
      </c>
      <c r="J684" s="9" t="s">
        <v>236</v>
      </c>
      <c r="K684" s="9"/>
      <c r="L684" s="9" t="s">
        <v>1988</v>
      </c>
      <c r="M684" s="11" t="s">
        <v>33</v>
      </c>
      <c r="N684" s="9" t="s">
        <v>1259</v>
      </c>
      <c r="O684" s="9" t="s">
        <v>2016</v>
      </c>
      <c r="P684" s="9">
        <v>1</v>
      </c>
      <c r="Q684" s="9">
        <v>4</v>
      </c>
      <c r="R684" s="9" t="s">
        <v>1449</v>
      </c>
      <c r="S684" s="9" t="s">
        <v>1244</v>
      </c>
      <c r="T684" s="11" t="s">
        <v>38</v>
      </c>
      <c r="U684" s="9">
        <v>0</v>
      </c>
      <c r="V684" s="9">
        <v>1701820</v>
      </c>
      <c r="W684" s="9" t="s">
        <v>2017</v>
      </c>
      <c r="X684" s="9"/>
      <c r="Y684" s="11" t="s">
        <v>41</v>
      </c>
      <c r="Z684" s="41"/>
      <c r="AA684" s="71"/>
      <c r="AB684" s="71"/>
      <c r="AC684" s="71"/>
      <c r="AD684" s="71"/>
    </row>
    <row r="685" spans="1:30" x14ac:dyDescent="0.25">
      <c r="A685" s="8">
        <v>2025</v>
      </c>
      <c r="B685" s="9" t="s">
        <v>1247</v>
      </c>
      <c r="C685" s="9" t="s">
        <v>2042</v>
      </c>
      <c r="D685" s="9" t="s">
        <v>2032</v>
      </c>
      <c r="E685" s="9" t="s">
        <v>1273</v>
      </c>
      <c r="F685" s="9" t="str">
        <f>TEXT(Table1[[#This Row],[Workshop Date]], "mmmm")</f>
        <v>November</v>
      </c>
      <c r="G685" s="68">
        <v>45988</v>
      </c>
      <c r="H685" s="24" t="s">
        <v>442</v>
      </c>
      <c r="I685" s="9" t="s">
        <v>30</v>
      </c>
      <c r="J685" s="9" t="s">
        <v>49</v>
      </c>
      <c r="K685" s="9"/>
      <c r="L685" s="9" t="s">
        <v>2043</v>
      </c>
      <c r="M685" s="11" t="s">
        <v>33</v>
      </c>
      <c r="N685" s="12" t="s">
        <v>2044</v>
      </c>
      <c r="O685" s="9" t="s">
        <v>2045</v>
      </c>
      <c r="P685" s="9">
        <v>1</v>
      </c>
      <c r="Q685" s="9">
        <v>1</v>
      </c>
      <c r="R685" s="9" t="s">
        <v>1727</v>
      </c>
      <c r="S685" s="9" t="s">
        <v>1278</v>
      </c>
      <c r="T685" s="9" t="s">
        <v>38</v>
      </c>
      <c r="U685" s="9"/>
      <c r="V685" s="9"/>
      <c r="W685" s="9"/>
      <c r="X685" s="9"/>
      <c r="Y685" s="9" t="s">
        <v>207</v>
      </c>
      <c r="Z685" s="41"/>
      <c r="AA685" s="71"/>
      <c r="AB685" s="71"/>
      <c r="AC685" s="71"/>
      <c r="AD685" s="71"/>
    </row>
    <row r="686" spans="1:30" x14ac:dyDescent="0.25">
      <c r="A686" s="8">
        <v>2025</v>
      </c>
      <c r="B686" s="9" t="s">
        <v>1247</v>
      </c>
      <c r="C686" s="9" t="s">
        <v>2046</v>
      </c>
      <c r="D686" s="9" t="s">
        <v>2032</v>
      </c>
      <c r="E686" s="9" t="s">
        <v>1273</v>
      </c>
      <c r="F686" s="9" t="str">
        <f>TEXT(Table1[[#This Row],[Workshop Date]], "mmmm")</f>
        <v>November</v>
      </c>
      <c r="G686" s="68">
        <v>45988</v>
      </c>
      <c r="H686" s="24" t="s">
        <v>442</v>
      </c>
      <c r="I686" s="9" t="s">
        <v>30</v>
      </c>
      <c r="J686" s="9" t="s">
        <v>103</v>
      </c>
      <c r="K686" s="9"/>
      <c r="L686" s="9" t="s">
        <v>510</v>
      </c>
      <c r="M686" s="11" t="s">
        <v>33</v>
      </c>
      <c r="N686" s="12" t="s">
        <v>2047</v>
      </c>
      <c r="O686" s="9" t="s">
        <v>2048</v>
      </c>
      <c r="P686" s="9">
        <v>1</v>
      </c>
      <c r="Q686" s="9">
        <v>1</v>
      </c>
      <c r="R686" s="9" t="s">
        <v>1727</v>
      </c>
      <c r="S686" s="9" t="s">
        <v>1278</v>
      </c>
      <c r="T686" s="9" t="s">
        <v>38</v>
      </c>
      <c r="U686" s="9"/>
      <c r="V686" s="9"/>
      <c r="W686" s="9"/>
      <c r="X686" s="9"/>
      <c r="Y686" s="9" t="s">
        <v>207</v>
      </c>
      <c r="Z686" s="41"/>
      <c r="AA686" s="71"/>
      <c r="AB686" s="71"/>
      <c r="AC686" s="71"/>
      <c r="AD686" s="71"/>
    </row>
    <row r="687" spans="1:30" x14ac:dyDescent="0.25">
      <c r="A687" s="8">
        <v>2025</v>
      </c>
      <c r="B687" s="9" t="s">
        <v>1247</v>
      </c>
      <c r="C687" s="9" t="s">
        <v>2046</v>
      </c>
      <c r="D687" s="9" t="s">
        <v>2032</v>
      </c>
      <c r="E687" s="9" t="s">
        <v>1273</v>
      </c>
      <c r="F687" s="9" t="str">
        <f>TEXT(Table1[[#This Row],[Workshop Date]], "mmmm")</f>
        <v>November</v>
      </c>
      <c r="G687" s="68">
        <v>45988</v>
      </c>
      <c r="H687" s="24" t="s">
        <v>442</v>
      </c>
      <c r="I687" s="9" t="s">
        <v>30</v>
      </c>
      <c r="J687" s="3" t="s">
        <v>1099</v>
      </c>
      <c r="K687" s="9"/>
      <c r="L687" s="9" t="s">
        <v>202</v>
      </c>
      <c r="M687" s="11" t="s">
        <v>33</v>
      </c>
      <c r="N687" s="12" t="s">
        <v>2047</v>
      </c>
      <c r="O687" s="9" t="s">
        <v>2048</v>
      </c>
      <c r="P687" s="9">
        <v>1</v>
      </c>
      <c r="Q687" s="9">
        <v>1</v>
      </c>
      <c r="R687" s="9" t="s">
        <v>1727</v>
      </c>
      <c r="S687" s="9" t="s">
        <v>1278</v>
      </c>
      <c r="T687" s="9" t="s">
        <v>38</v>
      </c>
      <c r="U687" s="9"/>
      <c r="V687" s="9"/>
      <c r="W687" s="9"/>
      <c r="X687" s="9"/>
      <c r="Y687" s="9" t="s">
        <v>207</v>
      </c>
      <c r="Z687" s="41"/>
      <c r="AA687" s="71"/>
      <c r="AB687" s="71"/>
      <c r="AC687" s="71"/>
      <c r="AD687" s="71"/>
    </row>
    <row r="688" spans="1:30" x14ac:dyDescent="0.25">
      <c r="A688" s="8">
        <v>2025</v>
      </c>
      <c r="B688" s="9" t="s">
        <v>1247</v>
      </c>
      <c r="C688" s="9" t="s">
        <v>2049</v>
      </c>
      <c r="D688" s="9" t="s">
        <v>2032</v>
      </c>
      <c r="E688" s="9" t="s">
        <v>1273</v>
      </c>
      <c r="F688" s="9" t="str">
        <f>TEXT(Table1[[#This Row],[Workshop Date]], "mmmm")</f>
        <v>November</v>
      </c>
      <c r="G688" s="68">
        <v>45988</v>
      </c>
      <c r="H688" s="24" t="s">
        <v>442</v>
      </c>
      <c r="I688" s="9" t="s">
        <v>30</v>
      </c>
      <c r="J688" s="9" t="s">
        <v>49</v>
      </c>
      <c r="K688" s="9"/>
      <c r="L688" s="9" t="s">
        <v>116</v>
      </c>
      <c r="M688" s="11" t="s">
        <v>33</v>
      </c>
      <c r="N688" s="12" t="s">
        <v>2050</v>
      </c>
      <c r="O688" s="9" t="s">
        <v>2051</v>
      </c>
      <c r="P688" s="9">
        <v>1</v>
      </c>
      <c r="Q688" s="9">
        <v>1</v>
      </c>
      <c r="R688" s="9" t="s">
        <v>1727</v>
      </c>
      <c r="S688" s="9" t="s">
        <v>1278</v>
      </c>
      <c r="T688" s="9" t="s">
        <v>38</v>
      </c>
      <c r="U688" s="9"/>
      <c r="V688" s="36">
        <v>370424</v>
      </c>
      <c r="W688" s="9"/>
      <c r="X688" s="9"/>
      <c r="Y688" s="9" t="s">
        <v>41</v>
      </c>
      <c r="Z688" s="41"/>
      <c r="AA688" s="71"/>
      <c r="AB688" s="71"/>
      <c r="AC688" s="71"/>
      <c r="AD688" s="71"/>
    </row>
    <row r="689" spans="1:30" x14ac:dyDescent="0.25">
      <c r="A689" s="8">
        <v>2025</v>
      </c>
      <c r="B689" s="9" t="s">
        <v>1247</v>
      </c>
      <c r="C689" s="9" t="s">
        <v>2052</v>
      </c>
      <c r="D689" s="9" t="s">
        <v>2053</v>
      </c>
      <c r="E689" s="9" t="s">
        <v>1273</v>
      </c>
      <c r="F689" s="9" t="str">
        <f>TEXT(Table1[[#This Row],[Workshop Date]], "mmmm")</f>
        <v>November</v>
      </c>
      <c r="G689" s="68">
        <v>45988</v>
      </c>
      <c r="H689" s="24" t="s">
        <v>442</v>
      </c>
      <c r="I689" s="9" t="s">
        <v>30</v>
      </c>
      <c r="J689" s="9" t="s">
        <v>49</v>
      </c>
      <c r="K689" s="9"/>
      <c r="L689" s="9" t="s">
        <v>1890</v>
      </c>
      <c r="M689" s="11" t="s">
        <v>33</v>
      </c>
      <c r="N689" s="12" t="s">
        <v>2054</v>
      </c>
      <c r="O689" s="9" t="s">
        <v>2055</v>
      </c>
      <c r="P689" s="9">
        <v>1</v>
      </c>
      <c r="Q689" s="9">
        <v>1</v>
      </c>
      <c r="R689" s="9" t="s">
        <v>1727</v>
      </c>
      <c r="S689" s="9" t="s">
        <v>1278</v>
      </c>
      <c r="T689" s="9" t="s">
        <v>38</v>
      </c>
      <c r="U689" s="9"/>
      <c r="V689" s="36">
        <v>552416</v>
      </c>
      <c r="W689" s="9"/>
      <c r="X689" s="9"/>
      <c r="Y689" s="9" t="s">
        <v>41</v>
      </c>
      <c r="Z689" s="41"/>
      <c r="AA689" s="71"/>
      <c r="AB689" s="71"/>
      <c r="AC689" s="71"/>
      <c r="AD689" s="71"/>
    </row>
    <row r="690" spans="1:30" x14ac:dyDescent="0.25">
      <c r="A690" s="8">
        <v>2025</v>
      </c>
      <c r="B690" s="9" t="s">
        <v>1247</v>
      </c>
      <c r="C690" s="9" t="s">
        <v>2056</v>
      </c>
      <c r="D690" s="9" t="s">
        <v>2057</v>
      </c>
      <c r="E690" s="9" t="s">
        <v>1265</v>
      </c>
      <c r="F690" s="9" t="str">
        <f>TEXT(Table1[[#This Row],[Workshop Date]], "mmmm")</f>
        <v>November</v>
      </c>
      <c r="G690" s="68">
        <v>45988</v>
      </c>
      <c r="H690" s="24" t="s">
        <v>442</v>
      </c>
      <c r="I690" s="9" t="s">
        <v>201</v>
      </c>
      <c r="J690" s="9" t="s">
        <v>49</v>
      </c>
      <c r="K690" s="9" t="s">
        <v>2058</v>
      </c>
      <c r="L690" s="9" t="s">
        <v>2059</v>
      </c>
      <c r="M690" s="9" t="s">
        <v>33</v>
      </c>
      <c r="N690" s="9" t="s">
        <v>2060</v>
      </c>
      <c r="O690" s="9" t="s">
        <v>2061</v>
      </c>
      <c r="P690" s="9">
        <v>1</v>
      </c>
      <c r="Q690" s="9">
        <v>1</v>
      </c>
      <c r="R690" s="9" t="s">
        <v>1287</v>
      </c>
      <c r="S690" s="9" t="s">
        <v>1771</v>
      </c>
      <c r="T690" s="9" t="s">
        <v>38</v>
      </c>
      <c r="U690" s="9">
        <v>0</v>
      </c>
      <c r="V690" s="9" t="s">
        <v>1814</v>
      </c>
      <c r="W690" s="9" t="s">
        <v>1814</v>
      </c>
      <c r="X690" s="9" t="s">
        <v>1815</v>
      </c>
      <c r="Y690" s="9" t="s">
        <v>207</v>
      </c>
      <c r="Z690" s="41" t="s">
        <v>2062</v>
      </c>
      <c r="AA690" s="71"/>
      <c r="AB690" s="71"/>
      <c r="AC690" s="71"/>
      <c r="AD690" s="71"/>
    </row>
    <row r="691" spans="1:30" x14ac:dyDescent="0.25">
      <c r="A691" s="8">
        <v>2025</v>
      </c>
      <c r="B691" s="9" t="s">
        <v>1247</v>
      </c>
      <c r="C691" s="9" t="s">
        <v>2063</v>
      </c>
      <c r="D691" s="9" t="s">
        <v>1257</v>
      </c>
      <c r="E691" s="9" t="s">
        <v>1257</v>
      </c>
      <c r="F691" s="9" t="str">
        <f>TEXT(Table1[[#This Row],[Workshop Date]], "mmmm")</f>
        <v>November</v>
      </c>
      <c r="G691" s="70">
        <v>45989</v>
      </c>
      <c r="H691" s="24" t="s">
        <v>442</v>
      </c>
      <c r="I691" s="11" t="s">
        <v>201</v>
      </c>
      <c r="J691" s="9" t="s">
        <v>49</v>
      </c>
      <c r="K691" s="9"/>
      <c r="L691" s="9" t="s">
        <v>2064</v>
      </c>
      <c r="M691" s="11" t="s">
        <v>33</v>
      </c>
      <c r="N691" s="9" t="s">
        <v>1259</v>
      </c>
      <c r="O691" s="9" t="s">
        <v>2016</v>
      </c>
      <c r="P691" s="9">
        <v>1</v>
      </c>
      <c r="Q691" s="9">
        <v>8</v>
      </c>
      <c r="R691" s="9" t="s">
        <v>1449</v>
      </c>
      <c r="S691" s="9" t="s">
        <v>1244</v>
      </c>
      <c r="T691" s="11" t="s">
        <v>38</v>
      </c>
      <c r="U691" s="9">
        <v>0</v>
      </c>
      <c r="V691" s="9">
        <v>1701820</v>
      </c>
      <c r="W691" s="9" t="s">
        <v>2017</v>
      </c>
      <c r="X691" s="9"/>
      <c r="Y691" s="11" t="s">
        <v>41</v>
      </c>
      <c r="Z691" s="41"/>
      <c r="AA691" s="71"/>
      <c r="AB691" s="71"/>
      <c r="AC691" s="71"/>
      <c r="AD691" s="71"/>
    </row>
    <row r="692" spans="1:30" x14ac:dyDescent="0.25">
      <c r="A692" s="8">
        <v>2025</v>
      </c>
      <c r="B692" s="9" t="s">
        <v>1247</v>
      </c>
      <c r="C692" s="9" t="s">
        <v>2065</v>
      </c>
      <c r="D692" s="9" t="s">
        <v>2053</v>
      </c>
      <c r="E692" s="9" t="s">
        <v>1273</v>
      </c>
      <c r="F692" s="9" t="str">
        <f>TEXT(Table1[[#This Row],[Workshop Date]], "mmmm")</f>
        <v>November</v>
      </c>
      <c r="G692" s="68">
        <v>45989</v>
      </c>
      <c r="H692" s="24" t="s">
        <v>442</v>
      </c>
      <c r="I692" s="9" t="s">
        <v>30</v>
      </c>
      <c r="J692" s="9" t="s">
        <v>49</v>
      </c>
      <c r="K692" s="9"/>
      <c r="L692" s="9" t="s">
        <v>116</v>
      </c>
      <c r="M692" s="11" t="s">
        <v>33</v>
      </c>
      <c r="N692" s="12" t="s">
        <v>2066</v>
      </c>
      <c r="O692" s="9" t="s">
        <v>2067</v>
      </c>
      <c r="P692" s="9">
        <v>1</v>
      </c>
      <c r="Q692" s="9">
        <v>1</v>
      </c>
      <c r="R692" s="9" t="s">
        <v>1727</v>
      </c>
      <c r="S692" s="9" t="s">
        <v>1278</v>
      </c>
      <c r="T692" s="9" t="s">
        <v>38</v>
      </c>
      <c r="U692" s="9"/>
      <c r="V692" s="9"/>
      <c r="W692" s="9"/>
      <c r="X692" s="9"/>
      <c r="Y692" s="9" t="s">
        <v>207</v>
      </c>
      <c r="Z692" s="41"/>
      <c r="AA692" s="71"/>
      <c r="AB692" s="71"/>
      <c r="AC692" s="71"/>
      <c r="AD692" s="71"/>
    </row>
    <row r="693" spans="1:30" x14ac:dyDescent="0.25">
      <c r="A693" s="8">
        <v>2025</v>
      </c>
      <c r="B693" s="9" t="s">
        <v>1247</v>
      </c>
      <c r="C693" s="9" t="s">
        <v>2068</v>
      </c>
      <c r="D693" s="9" t="s">
        <v>2053</v>
      </c>
      <c r="E693" s="9" t="s">
        <v>1273</v>
      </c>
      <c r="F693" s="9" t="str">
        <f>TEXT(Table1[[#This Row],[Workshop Date]], "mmmm")</f>
        <v>November</v>
      </c>
      <c r="G693" s="68">
        <v>45989</v>
      </c>
      <c r="H693" s="24" t="s">
        <v>442</v>
      </c>
      <c r="I693" s="9" t="s">
        <v>30</v>
      </c>
      <c r="J693" s="9" t="s">
        <v>49</v>
      </c>
      <c r="K693" s="9"/>
      <c r="L693" s="9" t="s">
        <v>116</v>
      </c>
      <c r="M693" s="11" t="s">
        <v>33</v>
      </c>
      <c r="N693" s="12" t="s">
        <v>2069</v>
      </c>
      <c r="O693" s="9" t="s">
        <v>2070</v>
      </c>
      <c r="P693" s="9">
        <v>1</v>
      </c>
      <c r="Q693" s="9">
        <v>1</v>
      </c>
      <c r="R693" s="9" t="s">
        <v>1727</v>
      </c>
      <c r="S693" s="9" t="s">
        <v>1278</v>
      </c>
      <c r="T693" s="9" t="s">
        <v>38</v>
      </c>
      <c r="U693" s="9"/>
      <c r="V693" s="9"/>
      <c r="W693" s="9"/>
      <c r="X693" s="9"/>
      <c r="Y693" s="9" t="s">
        <v>207</v>
      </c>
      <c r="Z693" s="41"/>
      <c r="AA693" s="71"/>
      <c r="AB693" s="71"/>
      <c r="AC693" s="71"/>
      <c r="AD693" s="71"/>
    </row>
    <row r="694" spans="1:30" x14ac:dyDescent="0.25">
      <c r="A694" s="8">
        <v>2025</v>
      </c>
      <c r="B694" s="9" t="s">
        <v>1247</v>
      </c>
      <c r="C694" s="9" t="s">
        <v>2071</v>
      </c>
      <c r="D694" s="9" t="s">
        <v>2053</v>
      </c>
      <c r="E694" s="9" t="s">
        <v>1273</v>
      </c>
      <c r="F694" s="9" t="str">
        <f>TEXT(Table1[[#This Row],[Workshop Date]], "mmmm")</f>
        <v>November</v>
      </c>
      <c r="G694" s="68">
        <v>45989</v>
      </c>
      <c r="H694" s="24" t="s">
        <v>442</v>
      </c>
      <c r="I694" s="9" t="s">
        <v>30</v>
      </c>
      <c r="J694" s="9" t="s">
        <v>57</v>
      </c>
      <c r="K694" s="9"/>
      <c r="L694" s="9" t="s">
        <v>57</v>
      </c>
      <c r="M694" s="11" t="s">
        <v>33</v>
      </c>
      <c r="N694" s="12" t="s">
        <v>2072</v>
      </c>
      <c r="O694" s="9" t="s">
        <v>2073</v>
      </c>
      <c r="P694" s="9">
        <v>1</v>
      </c>
      <c r="Q694" s="9">
        <v>1</v>
      </c>
      <c r="R694" s="9" t="s">
        <v>1727</v>
      </c>
      <c r="S694" s="9" t="s">
        <v>1278</v>
      </c>
      <c r="T694" s="9" t="s">
        <v>38</v>
      </c>
      <c r="U694" s="9"/>
      <c r="V694" s="36">
        <v>674402</v>
      </c>
      <c r="W694" s="9"/>
      <c r="X694" s="9"/>
      <c r="Y694" s="9" t="s">
        <v>41</v>
      </c>
      <c r="Z694" s="41"/>
      <c r="AA694" s="71"/>
      <c r="AB694" s="71"/>
      <c r="AC694" s="71"/>
      <c r="AD694" s="71"/>
    </row>
    <row r="695" spans="1:30" x14ac:dyDescent="0.25">
      <c r="A695" s="8">
        <v>2025</v>
      </c>
      <c r="B695" s="9" t="s">
        <v>1247</v>
      </c>
      <c r="C695" s="9"/>
      <c r="D695" s="9" t="s">
        <v>2053</v>
      </c>
      <c r="E695" s="9" t="s">
        <v>1273</v>
      </c>
      <c r="F695" s="9" t="str">
        <f>TEXT(Table1[[#This Row],[Workshop Date]], "mmmm")</f>
        <v>November</v>
      </c>
      <c r="G695" s="68">
        <v>45989</v>
      </c>
      <c r="H695" s="24" t="s">
        <v>442</v>
      </c>
      <c r="I695" s="9" t="s">
        <v>201</v>
      </c>
      <c r="J695" s="9" t="s">
        <v>31</v>
      </c>
      <c r="K695" s="9"/>
      <c r="L695" s="9" t="s">
        <v>1660</v>
      </c>
      <c r="M695" s="11" t="s">
        <v>33</v>
      </c>
      <c r="N695" s="9"/>
      <c r="O695" s="9" t="s">
        <v>2074</v>
      </c>
      <c r="P695" s="9">
        <v>1</v>
      </c>
      <c r="Q695" s="9">
        <v>2</v>
      </c>
      <c r="R695" s="9" t="s">
        <v>1727</v>
      </c>
      <c r="S695" s="9" t="s">
        <v>1278</v>
      </c>
      <c r="T695" s="9" t="s">
        <v>38</v>
      </c>
      <c r="U695" s="9"/>
      <c r="V695" s="9"/>
      <c r="W695" s="9"/>
      <c r="X695" s="9"/>
      <c r="Y695" s="9" t="s">
        <v>207</v>
      </c>
      <c r="Z695" s="41"/>
      <c r="AA695" s="71"/>
      <c r="AB695" s="71"/>
      <c r="AC695" s="71"/>
      <c r="AD695" s="71"/>
    </row>
    <row r="696" spans="1:30" x14ac:dyDescent="0.25">
      <c r="A696" s="8">
        <v>2025</v>
      </c>
      <c r="B696" s="9" t="s">
        <v>1247</v>
      </c>
      <c r="C696" s="9" t="s">
        <v>2075</v>
      </c>
      <c r="D696" s="9" t="s">
        <v>1543</v>
      </c>
      <c r="E696" s="9" t="s">
        <v>1240</v>
      </c>
      <c r="F696" s="9" t="str">
        <f>TEXT(Table1[[#This Row],[Workshop Date]], "mmmm")</f>
        <v>November</v>
      </c>
      <c r="G696" s="70">
        <v>45990</v>
      </c>
      <c r="H696" s="24" t="s">
        <v>442</v>
      </c>
      <c r="I696" s="11" t="s">
        <v>201</v>
      </c>
      <c r="J696" s="9" t="s">
        <v>49</v>
      </c>
      <c r="K696" s="9"/>
      <c r="L696" s="9" t="s">
        <v>116</v>
      </c>
      <c r="M696" s="11" t="s">
        <v>33</v>
      </c>
      <c r="N696" s="9" t="s">
        <v>2076</v>
      </c>
      <c r="O696" s="9" t="s">
        <v>2077</v>
      </c>
      <c r="P696" s="9">
        <v>1</v>
      </c>
      <c r="Q696" s="9">
        <v>4</v>
      </c>
      <c r="R696" s="9" t="s">
        <v>388</v>
      </c>
      <c r="S696" s="9" t="s">
        <v>1244</v>
      </c>
      <c r="T696" s="11" t="s">
        <v>38</v>
      </c>
      <c r="U696" s="9">
        <v>0</v>
      </c>
      <c r="V696" s="9"/>
      <c r="W696" s="9" t="s">
        <v>1068</v>
      </c>
      <c r="X696" s="9"/>
      <c r="Y696" s="11" t="s">
        <v>207</v>
      </c>
      <c r="Z696" s="41"/>
      <c r="AA696" s="71"/>
      <c r="AB696" s="71"/>
      <c r="AC696" s="71"/>
      <c r="AD696" s="71"/>
    </row>
    <row r="697" spans="1:30" x14ac:dyDescent="0.25">
      <c r="A697" s="8">
        <v>2025</v>
      </c>
      <c r="B697" s="9" t="s">
        <v>1247</v>
      </c>
      <c r="C697" s="9" t="s">
        <v>2075</v>
      </c>
      <c r="D697" s="9" t="s">
        <v>1543</v>
      </c>
      <c r="E697" s="9" t="s">
        <v>1240</v>
      </c>
      <c r="F697" s="9" t="str">
        <f>TEXT(Table1[[#This Row],[Workshop Date]], "mmmm")</f>
        <v>November</v>
      </c>
      <c r="G697" s="70">
        <v>45990</v>
      </c>
      <c r="H697" s="24" t="s">
        <v>442</v>
      </c>
      <c r="I697" s="11" t="s">
        <v>201</v>
      </c>
      <c r="J697" s="9" t="s">
        <v>211</v>
      </c>
      <c r="K697" s="9"/>
      <c r="L697" s="9" t="s">
        <v>212</v>
      </c>
      <c r="M697" s="11" t="s">
        <v>33</v>
      </c>
      <c r="N697" s="9" t="s">
        <v>2076</v>
      </c>
      <c r="O697" s="9" t="s">
        <v>2077</v>
      </c>
      <c r="P697" s="9">
        <v>1</v>
      </c>
      <c r="Q697" s="9">
        <v>6</v>
      </c>
      <c r="R697" s="9" t="s">
        <v>388</v>
      </c>
      <c r="S697" s="9" t="s">
        <v>1244</v>
      </c>
      <c r="T697" s="11" t="s">
        <v>38</v>
      </c>
      <c r="U697" s="9">
        <v>0</v>
      </c>
      <c r="V697" s="9"/>
      <c r="W697" s="9" t="s">
        <v>1068</v>
      </c>
      <c r="X697" s="9"/>
      <c r="Y697" s="11" t="s">
        <v>207</v>
      </c>
      <c r="Z697" s="41"/>
      <c r="AA697" s="71"/>
      <c r="AB697" s="71"/>
      <c r="AC697" s="71"/>
      <c r="AD697" s="71"/>
    </row>
    <row r="698" spans="1:30" x14ac:dyDescent="0.25">
      <c r="A698" s="8">
        <v>2025</v>
      </c>
      <c r="B698" s="9" t="s">
        <v>1247</v>
      </c>
      <c r="C698" s="9" t="s">
        <v>2078</v>
      </c>
      <c r="D698" s="9" t="s">
        <v>2079</v>
      </c>
      <c r="E698" s="9" t="s">
        <v>2080</v>
      </c>
      <c r="F698" s="9" t="str">
        <f>TEXT(Table1[[#This Row],[Workshop Date]], "mmmm")</f>
        <v>November</v>
      </c>
      <c r="G698" s="68">
        <v>45990</v>
      </c>
      <c r="H698" s="24" t="s">
        <v>442</v>
      </c>
      <c r="I698" s="9" t="s">
        <v>201</v>
      </c>
      <c r="J698" s="9" t="s">
        <v>49</v>
      </c>
      <c r="K698" s="9" t="s">
        <v>2081</v>
      </c>
      <c r="L698" s="9" t="s">
        <v>2059</v>
      </c>
      <c r="M698" s="9" t="s">
        <v>33</v>
      </c>
      <c r="N698" s="9" t="s">
        <v>2082</v>
      </c>
      <c r="O698" s="9" t="s">
        <v>2083</v>
      </c>
      <c r="P698" s="9">
        <v>1</v>
      </c>
      <c r="Q698" s="9">
        <v>1</v>
      </c>
      <c r="R698" s="9" t="s">
        <v>1442</v>
      </c>
      <c r="S698" s="9" t="s">
        <v>1771</v>
      </c>
      <c r="T698" s="9" t="s">
        <v>38</v>
      </c>
      <c r="U698" s="9">
        <v>0</v>
      </c>
      <c r="V698" s="9"/>
      <c r="W698" s="9"/>
      <c r="X698" s="9" t="s">
        <v>1824</v>
      </c>
      <c r="Y698" s="9" t="s">
        <v>41</v>
      </c>
      <c r="Z698" s="41" t="s">
        <v>2084</v>
      </c>
      <c r="AA698" s="71"/>
      <c r="AB698" s="71"/>
      <c r="AC698" s="71"/>
      <c r="AD698" s="71"/>
    </row>
    <row r="699" spans="1:30" x14ac:dyDescent="0.25">
      <c r="A699" s="19">
        <v>2025</v>
      </c>
      <c r="B699" s="3" t="s">
        <v>1048</v>
      </c>
      <c r="C699" s="4" t="s">
        <v>2085</v>
      </c>
      <c r="D699" s="4" t="s">
        <v>2086</v>
      </c>
      <c r="E699" s="4" t="s">
        <v>2087</v>
      </c>
      <c r="F699" s="4" t="str">
        <f>TEXT(Table1[[#This Row],[Workshop Date]], "mmmm")</f>
        <v>July</v>
      </c>
      <c r="G699" s="10">
        <v>45849</v>
      </c>
      <c r="H699" s="4" t="s">
        <v>29</v>
      </c>
      <c r="I699" s="4" t="s">
        <v>96</v>
      </c>
      <c r="J699" s="3" t="s">
        <v>49</v>
      </c>
      <c r="K699" s="3" t="s">
        <v>49</v>
      </c>
      <c r="L699" s="3" t="s">
        <v>2088</v>
      </c>
      <c r="M699" s="4" t="s">
        <v>33</v>
      </c>
      <c r="N699" s="3" t="s">
        <v>2089</v>
      </c>
      <c r="O699" s="4" t="s">
        <v>2090</v>
      </c>
      <c r="P699" s="4">
        <v>1</v>
      </c>
      <c r="Q699" s="3">
        <v>100</v>
      </c>
      <c r="R699" s="3" t="s">
        <v>2091</v>
      </c>
      <c r="S699" s="3" t="s">
        <v>2092</v>
      </c>
      <c r="T699" s="4" t="s">
        <v>73</v>
      </c>
      <c r="U699" s="4">
        <v>9000</v>
      </c>
      <c r="V699" s="3">
        <v>230000</v>
      </c>
      <c r="W699" s="4" t="s">
        <v>2093</v>
      </c>
      <c r="X699" s="4" t="s">
        <v>2094</v>
      </c>
      <c r="Y699" s="4" t="s">
        <v>41</v>
      </c>
    </row>
    <row r="700" spans="1:30" x14ac:dyDescent="0.25">
      <c r="A700" s="19">
        <v>2025</v>
      </c>
      <c r="B700" s="3" t="s">
        <v>1048</v>
      </c>
      <c r="C700" s="4" t="s">
        <v>2095</v>
      </c>
      <c r="D700" s="3" t="s">
        <v>2096</v>
      </c>
      <c r="E700" s="4" t="s">
        <v>2087</v>
      </c>
      <c r="F700" s="4" t="str">
        <f>TEXT(Table1[[#This Row],[Workshop Date]], "mmmm")</f>
        <v>July</v>
      </c>
      <c r="G700" s="10">
        <v>45850</v>
      </c>
      <c r="H700" s="4" t="s">
        <v>29</v>
      </c>
      <c r="I700" s="4" t="s">
        <v>96</v>
      </c>
      <c r="J700" s="3" t="s">
        <v>120</v>
      </c>
      <c r="K700" s="3" t="s">
        <v>49</v>
      </c>
      <c r="L700" s="3" t="s">
        <v>135</v>
      </c>
      <c r="M700" s="4" t="s">
        <v>33</v>
      </c>
      <c r="N700" s="3" t="s">
        <v>2097</v>
      </c>
      <c r="O700" s="4" t="s">
        <v>2098</v>
      </c>
      <c r="P700" s="4">
        <v>1</v>
      </c>
      <c r="Q700" s="3">
        <v>200</v>
      </c>
      <c r="R700" s="3" t="s">
        <v>2091</v>
      </c>
      <c r="S700" s="3" t="s">
        <v>2099</v>
      </c>
      <c r="T700" s="4" t="s">
        <v>73</v>
      </c>
      <c r="U700" s="4">
        <v>6000</v>
      </c>
      <c r="V700" s="3">
        <v>270000</v>
      </c>
      <c r="W700" s="4" t="s">
        <v>135</v>
      </c>
      <c r="X700" s="4" t="s">
        <v>2100</v>
      </c>
      <c r="Y700" s="4" t="s">
        <v>41</v>
      </c>
    </row>
    <row r="701" spans="1:30" x14ac:dyDescent="0.25">
      <c r="A701" s="19">
        <v>2025</v>
      </c>
      <c r="B701" s="3" t="s">
        <v>1048</v>
      </c>
      <c r="C701" s="4" t="s">
        <v>2101</v>
      </c>
      <c r="D701" s="3" t="s">
        <v>2096</v>
      </c>
      <c r="E701" s="4" t="s">
        <v>2087</v>
      </c>
      <c r="F701" s="4" t="str">
        <f>TEXT(Table1[[#This Row],[Workshop Date]], "mmmm")</f>
        <v>August</v>
      </c>
      <c r="G701" s="10">
        <v>45877</v>
      </c>
      <c r="H701" s="4" t="s">
        <v>29</v>
      </c>
      <c r="I701" s="4" t="s">
        <v>96</v>
      </c>
      <c r="J701" s="3" t="s">
        <v>120</v>
      </c>
      <c r="K701" s="3" t="s">
        <v>120</v>
      </c>
      <c r="L701" s="3" t="s">
        <v>135</v>
      </c>
      <c r="M701" s="4" t="s">
        <v>33</v>
      </c>
      <c r="N701" s="3" t="s">
        <v>2102</v>
      </c>
      <c r="O701" s="4" t="s">
        <v>2103</v>
      </c>
      <c r="P701" s="4">
        <v>1</v>
      </c>
      <c r="Q701" s="3">
        <v>6</v>
      </c>
      <c r="R701" s="3" t="s">
        <v>2091</v>
      </c>
      <c r="S701" s="3" t="s">
        <v>199</v>
      </c>
      <c r="T701" s="4" t="s">
        <v>38</v>
      </c>
      <c r="U701" s="4" t="s">
        <v>1068</v>
      </c>
      <c r="V701" s="3">
        <v>1100000</v>
      </c>
      <c r="W701" s="4" t="s">
        <v>135</v>
      </c>
      <c r="X701" s="4" t="s">
        <v>2104</v>
      </c>
      <c r="Y701" s="4" t="s">
        <v>41</v>
      </c>
    </row>
    <row r="702" spans="1:30" x14ac:dyDescent="0.25">
      <c r="A702" s="19">
        <v>2025</v>
      </c>
      <c r="B702" s="3" t="s">
        <v>1048</v>
      </c>
      <c r="C702" s="5" t="s">
        <v>195</v>
      </c>
      <c r="D702" s="3" t="s">
        <v>2105</v>
      </c>
      <c r="E702" s="4" t="s">
        <v>196</v>
      </c>
      <c r="F702" s="4" t="str">
        <f>TEXT(Table1[[#This Row],[Workshop Date]], "mmmm")</f>
        <v>August</v>
      </c>
      <c r="G702" s="10">
        <v>45892</v>
      </c>
      <c r="H702" s="4" t="s">
        <v>29</v>
      </c>
      <c r="I702" s="4" t="s">
        <v>96</v>
      </c>
      <c r="J702" s="3" t="s">
        <v>130</v>
      </c>
      <c r="K702" s="3" t="s">
        <v>130</v>
      </c>
      <c r="L702" s="3" t="s">
        <v>131</v>
      </c>
      <c r="M702" s="4" t="s">
        <v>33</v>
      </c>
      <c r="N702" s="25" t="s">
        <v>197</v>
      </c>
      <c r="O702" s="4" t="s">
        <v>2106</v>
      </c>
      <c r="P702" s="4">
        <v>1</v>
      </c>
      <c r="Q702" s="3">
        <v>17</v>
      </c>
      <c r="R702" s="3" t="s">
        <v>2107</v>
      </c>
      <c r="S702" s="3" t="s">
        <v>199</v>
      </c>
      <c r="T702" s="4" t="s">
        <v>38</v>
      </c>
      <c r="U702" s="4" t="s">
        <v>1068</v>
      </c>
      <c r="V702" s="3">
        <v>220000</v>
      </c>
      <c r="W702" s="4" t="s">
        <v>131</v>
      </c>
      <c r="X702" s="4" t="s">
        <v>2108</v>
      </c>
      <c r="Y702" s="4" t="s">
        <v>41</v>
      </c>
    </row>
    <row r="703" spans="1:30" x14ac:dyDescent="0.25">
      <c r="A703" s="19">
        <v>2025</v>
      </c>
      <c r="B703" s="3" t="s">
        <v>1048</v>
      </c>
      <c r="C703" s="3"/>
      <c r="D703" s="3" t="s">
        <v>2109</v>
      </c>
      <c r="E703" s="4" t="s">
        <v>2087</v>
      </c>
      <c r="F703" s="4" t="str">
        <f>TEXT(Table1[[#This Row],[Workshop Date]], "mmmm")</f>
        <v>August</v>
      </c>
      <c r="G703" s="10">
        <v>45884</v>
      </c>
      <c r="H703" s="24" t="s">
        <v>442</v>
      </c>
      <c r="I703" s="4" t="s">
        <v>96</v>
      </c>
      <c r="J703" s="3" t="s">
        <v>49</v>
      </c>
      <c r="K703" s="3" t="s">
        <v>49</v>
      </c>
      <c r="L703" s="3" t="s">
        <v>854</v>
      </c>
      <c r="M703" s="4" t="s">
        <v>111</v>
      </c>
      <c r="N703" s="25" t="s">
        <v>2110</v>
      </c>
      <c r="O703" s="4" t="s">
        <v>2111</v>
      </c>
      <c r="P703" s="4">
        <v>1</v>
      </c>
      <c r="Q703" s="3">
        <v>33</v>
      </c>
      <c r="R703" s="3" t="s">
        <v>2112</v>
      </c>
      <c r="S703" s="3" t="s">
        <v>199</v>
      </c>
      <c r="T703" s="4" t="s">
        <v>38</v>
      </c>
      <c r="U703" s="4" t="s">
        <v>1068</v>
      </c>
      <c r="V703" s="3">
        <v>400000</v>
      </c>
      <c r="W703" s="3"/>
      <c r="X703" s="4" t="s">
        <v>2113</v>
      </c>
      <c r="Y703" s="4" t="s">
        <v>41</v>
      </c>
    </row>
    <row r="704" spans="1:30" x14ac:dyDescent="0.25">
      <c r="A704" s="19">
        <v>2025</v>
      </c>
      <c r="B704" s="3" t="s">
        <v>1048</v>
      </c>
      <c r="C704" s="3"/>
      <c r="D704" s="3" t="s">
        <v>2114</v>
      </c>
      <c r="E704" s="4" t="s">
        <v>2087</v>
      </c>
      <c r="F704" s="4" t="str">
        <f>TEXT(Table1[[#This Row],[Workshop Date]], "mmmm")</f>
        <v>August</v>
      </c>
      <c r="G704" s="10">
        <v>45888</v>
      </c>
      <c r="H704" s="24" t="s">
        <v>442</v>
      </c>
      <c r="I704" s="4" t="s">
        <v>30</v>
      </c>
      <c r="J704" s="3" t="s">
        <v>49</v>
      </c>
      <c r="K704" s="3" t="s">
        <v>49</v>
      </c>
      <c r="L704" s="3" t="s">
        <v>2115</v>
      </c>
      <c r="M704" s="4" t="s">
        <v>33</v>
      </c>
      <c r="N704" s="25" t="s">
        <v>2116</v>
      </c>
      <c r="O704" s="4" t="s">
        <v>2117</v>
      </c>
      <c r="P704" s="4">
        <v>1</v>
      </c>
      <c r="Q704" s="3">
        <v>2</v>
      </c>
      <c r="R704" s="3" t="s">
        <v>2118</v>
      </c>
      <c r="S704" s="3" t="s">
        <v>199</v>
      </c>
      <c r="T704" s="4" t="s">
        <v>38</v>
      </c>
      <c r="U704" s="4" t="s">
        <v>1068</v>
      </c>
      <c r="V704" s="3"/>
      <c r="W704" s="4" t="s">
        <v>2119</v>
      </c>
      <c r="X704" s="4" t="s">
        <v>2120</v>
      </c>
      <c r="Y704" s="4" t="s">
        <v>207</v>
      </c>
    </row>
    <row r="705" spans="1:25" x14ac:dyDescent="0.25">
      <c r="A705" s="19">
        <v>2025</v>
      </c>
      <c r="B705" s="3" t="s">
        <v>1048</v>
      </c>
      <c r="C705" s="4" t="s">
        <v>2121</v>
      </c>
      <c r="D705" s="3" t="s">
        <v>2096</v>
      </c>
      <c r="E705" s="4" t="s">
        <v>2087</v>
      </c>
      <c r="F705" s="4" t="str">
        <f>TEXT(Table1[[#This Row],[Workshop Date]], "mmmm")</f>
        <v>February</v>
      </c>
      <c r="G705" s="10">
        <v>45697</v>
      </c>
      <c r="H705" s="4" t="s">
        <v>29</v>
      </c>
      <c r="I705" s="4" t="s">
        <v>48</v>
      </c>
      <c r="J705" s="3" t="s">
        <v>31</v>
      </c>
      <c r="K705" s="3" t="s">
        <v>31</v>
      </c>
      <c r="L705" s="3" t="s">
        <v>144</v>
      </c>
      <c r="M705" s="4" t="s">
        <v>33</v>
      </c>
      <c r="N705" s="3" t="s">
        <v>2122</v>
      </c>
      <c r="O705" s="4" t="s">
        <v>2123</v>
      </c>
      <c r="P705" s="4">
        <v>1</v>
      </c>
      <c r="Q705" s="3">
        <v>12</v>
      </c>
      <c r="R705" s="3" t="s">
        <v>2091</v>
      </c>
      <c r="S705" s="3" t="s">
        <v>124</v>
      </c>
      <c r="T705" s="4" t="s">
        <v>73</v>
      </c>
      <c r="U705" s="4">
        <v>9500</v>
      </c>
      <c r="V705" s="3" t="s">
        <v>2124</v>
      </c>
      <c r="W705" s="4" t="s">
        <v>854</v>
      </c>
      <c r="X705" s="4" t="s">
        <v>2125</v>
      </c>
      <c r="Y705" s="4" t="s">
        <v>41</v>
      </c>
    </row>
    <row r="706" spans="1:25" x14ac:dyDescent="0.25">
      <c r="A706" s="19">
        <v>2025</v>
      </c>
      <c r="B706" s="3" t="s">
        <v>1048</v>
      </c>
      <c r="C706" s="3" t="s">
        <v>2126</v>
      </c>
      <c r="D706" s="3" t="s">
        <v>2127</v>
      </c>
      <c r="E706" s="3" t="s">
        <v>2087</v>
      </c>
      <c r="F706" s="3" t="str">
        <f>TEXT(Table1[[#This Row],[Workshop Date]], "mmmm")</f>
        <v>September</v>
      </c>
      <c r="G706" s="10">
        <v>45912</v>
      </c>
      <c r="H706" s="24" t="s">
        <v>442</v>
      </c>
      <c r="I706" s="4" t="s">
        <v>96</v>
      </c>
      <c r="J706" s="3" t="s">
        <v>49</v>
      </c>
      <c r="K706" s="3" t="s">
        <v>49</v>
      </c>
      <c r="L706" s="3" t="s">
        <v>2128</v>
      </c>
      <c r="M706" s="4" t="s">
        <v>111</v>
      </c>
      <c r="N706" s="3" t="s">
        <v>2110</v>
      </c>
      <c r="O706" s="4" t="s">
        <v>2111</v>
      </c>
      <c r="P706" s="4">
        <v>1</v>
      </c>
      <c r="Q706" s="3">
        <v>75</v>
      </c>
      <c r="R706" s="3" t="s">
        <v>2112</v>
      </c>
      <c r="S706" s="3" t="s">
        <v>199</v>
      </c>
      <c r="T706" s="4" t="s">
        <v>38</v>
      </c>
      <c r="U706" s="4" t="s">
        <v>1068</v>
      </c>
      <c r="V706" s="3" t="s">
        <v>2129</v>
      </c>
      <c r="W706" s="4" t="s">
        <v>2130</v>
      </c>
      <c r="X706" s="4" t="s">
        <v>2131</v>
      </c>
      <c r="Y706" s="4" t="s">
        <v>41</v>
      </c>
    </row>
    <row r="707" spans="1:25" x14ac:dyDescent="0.25">
      <c r="A707" s="19">
        <v>2025</v>
      </c>
      <c r="B707" s="3" t="s">
        <v>1048</v>
      </c>
      <c r="C707" s="3" t="s">
        <v>2132</v>
      </c>
      <c r="D707" s="3" t="s">
        <v>2127</v>
      </c>
      <c r="E707" s="4" t="s">
        <v>2087</v>
      </c>
      <c r="F707" s="4" t="str">
        <f>TEXT(Table1[[#This Row],[Workshop Date]], "mmmm")</f>
        <v>September</v>
      </c>
      <c r="G707" s="10">
        <v>45916</v>
      </c>
      <c r="H707" s="24" t="s">
        <v>442</v>
      </c>
      <c r="I707" s="4" t="s">
        <v>30</v>
      </c>
      <c r="J707" s="3" t="s">
        <v>1099</v>
      </c>
      <c r="K707" s="3" t="s">
        <v>202</v>
      </c>
      <c r="L707" s="3" t="s">
        <v>2133</v>
      </c>
      <c r="M707" s="4" t="s">
        <v>33</v>
      </c>
      <c r="N707" s="3" t="s">
        <v>2134</v>
      </c>
      <c r="O707" s="4" t="s">
        <v>2135</v>
      </c>
      <c r="P707" s="4">
        <v>2</v>
      </c>
      <c r="Q707" s="3">
        <v>2</v>
      </c>
      <c r="R707" s="3" t="s">
        <v>2112</v>
      </c>
      <c r="S707" s="3" t="s">
        <v>199</v>
      </c>
      <c r="T707" s="4" t="s">
        <v>38</v>
      </c>
      <c r="U707" s="4" t="s">
        <v>1068</v>
      </c>
      <c r="V707" s="3" t="s">
        <v>2136</v>
      </c>
      <c r="W707" s="4" t="s">
        <v>2137</v>
      </c>
      <c r="X707" s="4" t="s">
        <v>2138</v>
      </c>
      <c r="Y707" s="4" t="s">
        <v>207</v>
      </c>
    </row>
    <row r="708" spans="1:25" x14ac:dyDescent="0.25">
      <c r="A708" s="19">
        <v>2025</v>
      </c>
      <c r="B708" s="3" t="s">
        <v>1048</v>
      </c>
      <c r="C708" s="3" t="s">
        <v>2132</v>
      </c>
      <c r="D708" s="3" t="s">
        <v>2127</v>
      </c>
      <c r="E708" s="4" t="s">
        <v>2087</v>
      </c>
      <c r="F708" s="4" t="str">
        <f>TEXT(Table1[[#This Row],[Workshop Date]], "mmmm")</f>
        <v>September</v>
      </c>
      <c r="G708" s="10">
        <v>45917</v>
      </c>
      <c r="H708" s="24" t="s">
        <v>442</v>
      </c>
      <c r="I708" s="4" t="s">
        <v>30</v>
      </c>
      <c r="J708" s="3" t="s">
        <v>1099</v>
      </c>
      <c r="K708" s="3" t="s">
        <v>530</v>
      </c>
      <c r="L708" s="3" t="s">
        <v>2133</v>
      </c>
      <c r="M708" s="4" t="s">
        <v>33</v>
      </c>
      <c r="N708" s="3" t="s">
        <v>2139</v>
      </c>
      <c r="O708" s="4" t="s">
        <v>2140</v>
      </c>
      <c r="P708" s="4">
        <v>3</v>
      </c>
      <c r="Q708" s="3">
        <v>4</v>
      </c>
      <c r="R708" s="3" t="s">
        <v>2112</v>
      </c>
      <c r="S708" s="3" t="s">
        <v>199</v>
      </c>
      <c r="T708" s="4" t="s">
        <v>38</v>
      </c>
      <c r="U708" s="4" t="s">
        <v>1068</v>
      </c>
      <c r="V708" s="3" t="s">
        <v>1075</v>
      </c>
      <c r="W708" s="4" t="s">
        <v>2137</v>
      </c>
      <c r="X708" s="4" t="s">
        <v>2141</v>
      </c>
      <c r="Y708" s="4" t="s">
        <v>41</v>
      </c>
    </row>
    <row r="709" spans="1:25" x14ac:dyDescent="0.25">
      <c r="A709" s="19">
        <v>2025</v>
      </c>
      <c r="B709" s="3" t="s">
        <v>1048</v>
      </c>
      <c r="C709" s="3" t="s">
        <v>2142</v>
      </c>
      <c r="D709" s="3" t="s">
        <v>2096</v>
      </c>
      <c r="E709" s="4" t="s">
        <v>2087</v>
      </c>
      <c r="F709" s="4" t="str">
        <f>TEXT(Table1[[#This Row],[Workshop Date]], "mmmm")</f>
        <v>September</v>
      </c>
      <c r="G709" s="10">
        <v>45915</v>
      </c>
      <c r="H709" s="4" t="s">
        <v>29</v>
      </c>
      <c r="I709" s="4" t="s">
        <v>96</v>
      </c>
      <c r="J709" s="3" t="s">
        <v>120</v>
      </c>
      <c r="K709" s="3" t="s">
        <v>120</v>
      </c>
      <c r="L709" s="3" t="s">
        <v>135</v>
      </c>
      <c r="M709" s="4" t="s">
        <v>33</v>
      </c>
      <c r="N709" s="25" t="s">
        <v>2143</v>
      </c>
      <c r="O709" s="4" t="s">
        <v>2144</v>
      </c>
      <c r="P709" s="4">
        <v>1</v>
      </c>
      <c r="Q709" s="3">
        <v>11</v>
      </c>
      <c r="R709" s="3" t="s">
        <v>2091</v>
      </c>
      <c r="S709" s="3" t="s">
        <v>199</v>
      </c>
      <c r="T709" s="4" t="s">
        <v>38</v>
      </c>
      <c r="U709" s="4" t="s">
        <v>1068</v>
      </c>
      <c r="V709" s="3" t="s">
        <v>2145</v>
      </c>
      <c r="W709" s="3" t="s">
        <v>135</v>
      </c>
      <c r="X709" s="4" t="s">
        <v>2146</v>
      </c>
      <c r="Y709" s="4" t="s">
        <v>41</v>
      </c>
    </row>
    <row r="710" spans="1:25" x14ac:dyDescent="0.25">
      <c r="A710" s="19">
        <v>2025</v>
      </c>
      <c r="B710" s="3" t="s">
        <v>1048</v>
      </c>
      <c r="C710" s="3" t="s">
        <v>2147</v>
      </c>
      <c r="D710" s="3" t="s">
        <v>2148</v>
      </c>
      <c r="E710" s="4" t="s">
        <v>2087</v>
      </c>
      <c r="F710" s="4" t="str">
        <f>TEXT(Table1[[#This Row],[Workshop Date]], "mmmm")</f>
        <v>September</v>
      </c>
      <c r="G710" s="10">
        <v>45922</v>
      </c>
      <c r="H710" s="4" t="s">
        <v>29</v>
      </c>
      <c r="I710" s="4" t="s">
        <v>48</v>
      </c>
      <c r="J710" s="3" t="s">
        <v>57</v>
      </c>
      <c r="K710" s="3" t="s">
        <v>57</v>
      </c>
      <c r="L710" s="3" t="s">
        <v>2149</v>
      </c>
      <c r="M710" s="4" t="s">
        <v>111</v>
      </c>
      <c r="N710" s="25" t="s">
        <v>2150</v>
      </c>
      <c r="O710" s="4" t="s">
        <v>2151</v>
      </c>
      <c r="P710" s="4">
        <v>1</v>
      </c>
      <c r="Q710" s="3">
        <v>7</v>
      </c>
      <c r="R710" s="3" t="s">
        <v>2118</v>
      </c>
      <c r="S710" s="3" t="s">
        <v>199</v>
      </c>
      <c r="T710" s="4" t="s">
        <v>38</v>
      </c>
      <c r="U710" s="4" t="s">
        <v>1068</v>
      </c>
      <c r="V710" s="3" t="s">
        <v>1075</v>
      </c>
      <c r="W710" s="3" t="s">
        <v>57</v>
      </c>
      <c r="X710" s="4" t="s">
        <v>2152</v>
      </c>
      <c r="Y710" s="4" t="s">
        <v>207</v>
      </c>
    </row>
    <row r="711" spans="1:25" x14ac:dyDescent="0.25">
      <c r="A711" s="19">
        <v>2025</v>
      </c>
      <c r="B711" s="3" t="s">
        <v>1048</v>
      </c>
      <c r="C711" s="3" t="s">
        <v>2153</v>
      </c>
      <c r="D711" s="3" t="s">
        <v>2154</v>
      </c>
      <c r="E711" s="4" t="s">
        <v>2087</v>
      </c>
      <c r="F711" s="4" t="str">
        <f>TEXT(Table1[[#This Row],[Workshop Date]], "mmmm")</f>
        <v>September</v>
      </c>
      <c r="G711" s="10">
        <v>45920</v>
      </c>
      <c r="H711" s="24" t="s">
        <v>442</v>
      </c>
      <c r="I711" s="4" t="s">
        <v>201</v>
      </c>
      <c r="J711" s="3" t="s">
        <v>1099</v>
      </c>
      <c r="K711" s="3" t="s">
        <v>202</v>
      </c>
      <c r="L711" s="3" t="s">
        <v>2133</v>
      </c>
      <c r="M711" s="4" t="s">
        <v>33</v>
      </c>
      <c r="N711" s="25" t="s">
        <v>2155</v>
      </c>
      <c r="O711" s="4" t="s">
        <v>2156</v>
      </c>
      <c r="P711" s="4">
        <v>3</v>
      </c>
      <c r="Q711" s="3">
        <v>3</v>
      </c>
      <c r="R711" s="25" t="s">
        <v>2157</v>
      </c>
      <c r="S711" s="3" t="s">
        <v>199</v>
      </c>
      <c r="T711" s="4" t="s">
        <v>38</v>
      </c>
      <c r="U711" s="4" t="s">
        <v>1068</v>
      </c>
      <c r="V711" s="3" t="s">
        <v>1068</v>
      </c>
      <c r="W711" s="4" t="s">
        <v>2137</v>
      </c>
      <c r="X711" s="4" t="s">
        <v>2158</v>
      </c>
      <c r="Y711" s="4" t="s">
        <v>207</v>
      </c>
    </row>
    <row r="712" spans="1:25" x14ac:dyDescent="0.25">
      <c r="A712" s="19">
        <v>2025</v>
      </c>
      <c r="B712" s="3" t="s">
        <v>1048</v>
      </c>
      <c r="C712" s="5" t="s">
        <v>2159</v>
      </c>
      <c r="D712" s="3" t="s">
        <v>2160</v>
      </c>
      <c r="E712" s="4" t="s">
        <v>2087</v>
      </c>
      <c r="F712" s="4" t="str">
        <f>TEXT(Table1[[#This Row],[Workshop Date]], "mmmm")</f>
        <v>September</v>
      </c>
      <c r="G712" s="10">
        <v>45923</v>
      </c>
      <c r="H712" s="24" t="s">
        <v>442</v>
      </c>
      <c r="I712" s="4" t="s">
        <v>30</v>
      </c>
      <c r="J712" s="3" t="s">
        <v>1099</v>
      </c>
      <c r="K712" s="3" t="s">
        <v>202</v>
      </c>
      <c r="L712" s="3" t="s">
        <v>2133</v>
      </c>
      <c r="M712" s="4" t="s">
        <v>33</v>
      </c>
      <c r="N712" s="25" t="s">
        <v>2161</v>
      </c>
      <c r="O712" s="4" t="s">
        <v>2162</v>
      </c>
      <c r="P712" s="4">
        <v>3</v>
      </c>
      <c r="Q712" s="3">
        <v>3</v>
      </c>
      <c r="R712" s="3" t="s">
        <v>2157</v>
      </c>
      <c r="S712" s="3" t="s">
        <v>199</v>
      </c>
      <c r="T712" s="4" t="s">
        <v>38</v>
      </c>
      <c r="U712" s="4" t="s">
        <v>1068</v>
      </c>
      <c r="V712" s="3" t="s">
        <v>2129</v>
      </c>
      <c r="W712" s="4" t="s">
        <v>2137</v>
      </c>
      <c r="X712" s="4" t="s">
        <v>2163</v>
      </c>
      <c r="Y712" s="4" t="s">
        <v>207</v>
      </c>
    </row>
    <row r="713" spans="1:25" x14ac:dyDescent="0.25">
      <c r="A713" s="19">
        <v>2025</v>
      </c>
      <c r="B713" s="3" t="s">
        <v>1048</v>
      </c>
      <c r="C713" s="4" t="s">
        <v>2164</v>
      </c>
      <c r="D713" s="4" t="s">
        <v>2154</v>
      </c>
      <c r="E713" s="4" t="s">
        <v>2087</v>
      </c>
      <c r="F713" s="4" t="str">
        <f>TEXT(Table1[[#This Row],[Workshop Date]], "mmmm")</f>
        <v>September</v>
      </c>
      <c r="G713" s="10">
        <v>45926</v>
      </c>
      <c r="H713" s="24" t="s">
        <v>442</v>
      </c>
      <c r="I713" s="4" t="s">
        <v>30</v>
      </c>
      <c r="J713" s="3" t="s">
        <v>1099</v>
      </c>
      <c r="K713" s="3" t="s">
        <v>202</v>
      </c>
      <c r="L713" s="4" t="s">
        <v>2133</v>
      </c>
      <c r="M713" s="4" t="s">
        <v>33</v>
      </c>
      <c r="N713" s="4" t="s">
        <v>2165</v>
      </c>
      <c r="O713" s="4" t="s">
        <v>2166</v>
      </c>
      <c r="P713" s="4">
        <v>1</v>
      </c>
      <c r="Q713" s="4">
        <v>3</v>
      </c>
      <c r="R713" s="4" t="s">
        <v>2157</v>
      </c>
      <c r="S713" s="3" t="s">
        <v>199</v>
      </c>
      <c r="T713" s="4" t="s">
        <v>38</v>
      </c>
      <c r="U713" s="4" t="s">
        <v>1068</v>
      </c>
      <c r="V713" s="3" t="s">
        <v>2167</v>
      </c>
      <c r="W713" s="4" t="s">
        <v>2137</v>
      </c>
      <c r="X713" s="4" t="s">
        <v>2168</v>
      </c>
      <c r="Y713" s="4" t="s">
        <v>41</v>
      </c>
    </row>
    <row r="714" spans="1:25" x14ac:dyDescent="0.25">
      <c r="A714" s="19">
        <v>2025</v>
      </c>
      <c r="B714" s="3" t="s">
        <v>1048</v>
      </c>
      <c r="C714" s="3" t="s">
        <v>2169</v>
      </c>
      <c r="D714" s="3" t="s">
        <v>2127</v>
      </c>
      <c r="E714" s="4" t="s">
        <v>2087</v>
      </c>
      <c r="F714" s="4" t="str">
        <f>TEXT(Table1[[#This Row],[Workshop Date]], "mmmm")</f>
        <v>September</v>
      </c>
      <c r="G714" s="10">
        <v>45930</v>
      </c>
      <c r="H714" s="24" t="s">
        <v>442</v>
      </c>
      <c r="I714" s="4" t="s">
        <v>201</v>
      </c>
      <c r="J714" s="3" t="s">
        <v>1099</v>
      </c>
      <c r="K714" s="3" t="s">
        <v>202</v>
      </c>
      <c r="L714" s="3" t="s">
        <v>2133</v>
      </c>
      <c r="M714" s="4" t="s">
        <v>33</v>
      </c>
      <c r="N714" s="25" t="s">
        <v>2170</v>
      </c>
      <c r="O714" s="4" t="s">
        <v>2171</v>
      </c>
      <c r="P714" s="4">
        <v>1</v>
      </c>
      <c r="Q714" s="3">
        <v>1</v>
      </c>
      <c r="R714" s="3" t="s">
        <v>2112</v>
      </c>
      <c r="S714" s="3" t="s">
        <v>199</v>
      </c>
      <c r="T714" s="4" t="s">
        <v>38</v>
      </c>
      <c r="U714" s="4" t="s">
        <v>1068</v>
      </c>
      <c r="V714" s="3" t="s">
        <v>1068</v>
      </c>
      <c r="W714" s="4" t="s">
        <v>2137</v>
      </c>
      <c r="X714" s="4" t="s">
        <v>2172</v>
      </c>
      <c r="Y714" s="4" t="s">
        <v>207</v>
      </c>
    </row>
    <row r="715" spans="1:25" x14ac:dyDescent="0.25">
      <c r="A715" s="19">
        <v>2025</v>
      </c>
      <c r="B715" s="3" t="s">
        <v>1048</v>
      </c>
      <c r="C715" s="4" t="s">
        <v>2173</v>
      </c>
      <c r="D715" s="4" t="s">
        <v>2127</v>
      </c>
      <c r="E715" s="4" t="s">
        <v>2087</v>
      </c>
      <c r="F715" s="4" t="str">
        <f>TEXT(Table1[[#This Row],[Workshop Date]], "mmmm")</f>
        <v>October</v>
      </c>
      <c r="G715" s="10">
        <v>45950</v>
      </c>
      <c r="H715" s="24" t="s">
        <v>442</v>
      </c>
      <c r="I715" s="4" t="s">
        <v>201</v>
      </c>
      <c r="J715" s="3" t="s">
        <v>1099</v>
      </c>
      <c r="K715" s="3" t="s">
        <v>202</v>
      </c>
      <c r="L715" s="3" t="s">
        <v>2133</v>
      </c>
      <c r="M715" s="4" t="s">
        <v>33</v>
      </c>
      <c r="N715" s="3" t="s">
        <v>2174</v>
      </c>
      <c r="O715" s="4" t="s">
        <v>2175</v>
      </c>
      <c r="P715" s="4">
        <v>1</v>
      </c>
      <c r="Q715" s="3">
        <v>1</v>
      </c>
      <c r="R715" s="3" t="s">
        <v>2112</v>
      </c>
      <c r="S715" s="3" t="s">
        <v>199</v>
      </c>
      <c r="T715" s="4" t="s">
        <v>38</v>
      </c>
      <c r="U715" s="4" t="s">
        <v>1068</v>
      </c>
      <c r="V715" s="3" t="s">
        <v>2176</v>
      </c>
      <c r="W715" s="4" t="s">
        <v>2137</v>
      </c>
      <c r="X715" s="4" t="s">
        <v>2177</v>
      </c>
      <c r="Y715" s="4" t="s">
        <v>41</v>
      </c>
    </row>
    <row r="716" spans="1:25" x14ac:dyDescent="0.25">
      <c r="A716" s="19">
        <v>2025</v>
      </c>
      <c r="B716" s="3" t="s">
        <v>1048</v>
      </c>
      <c r="C716" s="4" t="s">
        <v>2126</v>
      </c>
      <c r="D716" s="3" t="s">
        <v>2127</v>
      </c>
      <c r="E716" s="4" t="s">
        <v>2087</v>
      </c>
      <c r="F716" s="4" t="str">
        <f>TEXT(Table1[[#This Row],[Workshop Date]], "mmmm")</f>
        <v>June</v>
      </c>
      <c r="G716" s="10">
        <v>45818</v>
      </c>
      <c r="H716" s="24" t="s">
        <v>442</v>
      </c>
      <c r="I716" s="4" t="s">
        <v>201</v>
      </c>
      <c r="J716" s="3" t="s">
        <v>1099</v>
      </c>
      <c r="K716" s="3" t="s">
        <v>202</v>
      </c>
      <c r="L716" s="3" t="s">
        <v>2133</v>
      </c>
      <c r="M716" s="4" t="s">
        <v>33</v>
      </c>
      <c r="N716" s="3" t="s">
        <v>2178</v>
      </c>
      <c r="O716" s="4" t="s">
        <v>2179</v>
      </c>
      <c r="P716" s="4">
        <v>1</v>
      </c>
      <c r="Q716" s="3">
        <v>1</v>
      </c>
      <c r="R716" s="3" t="s">
        <v>2112</v>
      </c>
      <c r="S716" s="3" t="s">
        <v>199</v>
      </c>
      <c r="T716" s="4" t="s">
        <v>38</v>
      </c>
      <c r="U716" s="4" t="s">
        <v>1068</v>
      </c>
      <c r="V716" s="3" t="s">
        <v>1068</v>
      </c>
      <c r="W716" s="4" t="s">
        <v>2137</v>
      </c>
      <c r="X716" s="4" t="s">
        <v>2177</v>
      </c>
      <c r="Y716" s="4" t="s">
        <v>207</v>
      </c>
    </row>
    <row r="717" spans="1:25" x14ac:dyDescent="0.25">
      <c r="A717" s="19">
        <v>2025</v>
      </c>
      <c r="B717" s="3" t="s">
        <v>1048</v>
      </c>
      <c r="C717" s="3" t="s">
        <v>2180</v>
      </c>
      <c r="D717" s="3" t="s">
        <v>2160</v>
      </c>
      <c r="E717" s="3" t="s">
        <v>2087</v>
      </c>
      <c r="F717" s="3" t="str">
        <f>TEXT(Table1[[#This Row],[Workshop Date]], "mmmm")</f>
        <v>July</v>
      </c>
      <c r="G717" s="10">
        <v>45848</v>
      </c>
      <c r="H717" s="24" t="s">
        <v>442</v>
      </c>
      <c r="I717" s="4" t="s">
        <v>201</v>
      </c>
      <c r="J717" s="3" t="s">
        <v>1099</v>
      </c>
      <c r="K717" s="3" t="s">
        <v>202</v>
      </c>
      <c r="L717" s="3" t="s">
        <v>2181</v>
      </c>
      <c r="M717" s="4" t="s">
        <v>33</v>
      </c>
      <c r="N717" s="3" t="s">
        <v>2182</v>
      </c>
      <c r="O717" s="4" t="s">
        <v>2183</v>
      </c>
      <c r="P717" s="4">
        <v>1</v>
      </c>
      <c r="Q717" s="3">
        <v>1</v>
      </c>
      <c r="R717" s="3" t="s">
        <v>2184</v>
      </c>
      <c r="S717" s="3" t="s">
        <v>199</v>
      </c>
      <c r="T717" s="4" t="s">
        <v>38</v>
      </c>
      <c r="U717" s="4" t="s">
        <v>1068</v>
      </c>
      <c r="V717" s="3" t="s">
        <v>2185</v>
      </c>
      <c r="W717" s="4" t="s">
        <v>2137</v>
      </c>
      <c r="X717" s="4" t="s">
        <v>2186</v>
      </c>
      <c r="Y717" s="4" t="s">
        <v>41</v>
      </c>
    </row>
    <row r="718" spans="1:25" x14ac:dyDescent="0.25">
      <c r="A718" s="19">
        <v>2025</v>
      </c>
      <c r="B718" s="3" t="s">
        <v>1048</v>
      </c>
      <c r="C718" s="3" t="s">
        <v>2187</v>
      </c>
      <c r="D718" s="3" t="s">
        <v>2160</v>
      </c>
      <c r="E718" s="3" t="s">
        <v>2087</v>
      </c>
      <c r="F718" s="3" t="str">
        <f>TEXT(Table1[[#This Row],[Workshop Date]], "mmmm")</f>
        <v>August</v>
      </c>
      <c r="G718" s="10">
        <v>45879</v>
      </c>
      <c r="H718" s="24" t="s">
        <v>442</v>
      </c>
      <c r="I718" s="4" t="s">
        <v>201</v>
      </c>
      <c r="J718" s="3" t="s">
        <v>1099</v>
      </c>
      <c r="K718" s="3" t="s">
        <v>202</v>
      </c>
      <c r="L718" s="3" t="s">
        <v>2188</v>
      </c>
      <c r="M718" s="4" t="s">
        <v>33</v>
      </c>
      <c r="N718" s="3" t="s">
        <v>2189</v>
      </c>
      <c r="O718" s="4" t="s">
        <v>2190</v>
      </c>
      <c r="P718" s="4">
        <v>1</v>
      </c>
      <c r="Q718" s="3">
        <v>1</v>
      </c>
      <c r="R718" s="3" t="s">
        <v>2184</v>
      </c>
      <c r="S718" s="3" t="s">
        <v>199</v>
      </c>
      <c r="T718" s="4" t="s">
        <v>38</v>
      </c>
      <c r="U718" s="4" t="s">
        <v>1068</v>
      </c>
      <c r="V718" s="3" t="s">
        <v>2191</v>
      </c>
      <c r="W718" s="4" t="s">
        <v>2137</v>
      </c>
      <c r="X718" s="4" t="s">
        <v>2186</v>
      </c>
      <c r="Y718" s="4" t="s">
        <v>41</v>
      </c>
    </row>
    <row r="719" spans="1:25" x14ac:dyDescent="0.25">
      <c r="A719" s="19">
        <v>2025</v>
      </c>
      <c r="B719" s="3" t="s">
        <v>1048</v>
      </c>
      <c r="C719" s="3" t="s">
        <v>2192</v>
      </c>
      <c r="D719" s="3" t="s">
        <v>2160</v>
      </c>
      <c r="E719" s="3" t="s">
        <v>2087</v>
      </c>
      <c r="F719" s="3" t="str">
        <f>TEXT(Table1[[#This Row],[Workshop Date]], "mmmm")</f>
        <v>August</v>
      </c>
      <c r="G719" s="10">
        <v>45879</v>
      </c>
      <c r="H719" s="24" t="s">
        <v>442</v>
      </c>
      <c r="I719" s="4" t="s">
        <v>201</v>
      </c>
      <c r="J719" s="3" t="s">
        <v>1099</v>
      </c>
      <c r="K719" s="3" t="s">
        <v>202</v>
      </c>
      <c r="L719" s="3" t="s">
        <v>2133</v>
      </c>
      <c r="M719" s="4" t="s">
        <v>33</v>
      </c>
      <c r="N719" s="3" t="s">
        <v>2193</v>
      </c>
      <c r="O719" s="4" t="s">
        <v>2194</v>
      </c>
      <c r="P719" s="4">
        <v>1</v>
      </c>
      <c r="Q719" s="3">
        <v>1</v>
      </c>
      <c r="R719" s="3" t="s">
        <v>2184</v>
      </c>
      <c r="S719" s="3" t="s">
        <v>199</v>
      </c>
      <c r="T719" s="4" t="s">
        <v>38</v>
      </c>
      <c r="U719" s="4" t="s">
        <v>1068</v>
      </c>
      <c r="V719" s="3" t="s">
        <v>2167</v>
      </c>
      <c r="W719" s="4" t="s">
        <v>2137</v>
      </c>
      <c r="X719" s="4" t="s">
        <v>2837</v>
      </c>
      <c r="Y719" s="4" t="s">
        <v>41</v>
      </c>
    </row>
    <row r="720" spans="1:25" x14ac:dyDescent="0.25">
      <c r="A720" s="19">
        <v>2025</v>
      </c>
      <c r="B720" s="3" t="s">
        <v>1048</v>
      </c>
      <c r="C720" s="3" t="s">
        <v>2195</v>
      </c>
      <c r="D720" s="3" t="s">
        <v>2196</v>
      </c>
      <c r="E720" s="3" t="s">
        <v>2087</v>
      </c>
      <c r="F720" s="3" t="str">
        <f>TEXT(Table1[[#This Row],[Workshop Date]], "mmmm")</f>
        <v>August</v>
      </c>
      <c r="G720" s="10">
        <v>45879</v>
      </c>
      <c r="H720" s="4" t="s">
        <v>29</v>
      </c>
      <c r="I720" s="4" t="s">
        <v>96</v>
      </c>
      <c r="J720" s="3" t="s">
        <v>49</v>
      </c>
      <c r="K720" s="3" t="s">
        <v>49</v>
      </c>
      <c r="L720" s="3" t="s">
        <v>2197</v>
      </c>
      <c r="M720" s="4" t="s">
        <v>33</v>
      </c>
      <c r="N720" s="3" t="s">
        <v>2198</v>
      </c>
      <c r="O720" s="4" t="s">
        <v>2199</v>
      </c>
      <c r="P720" s="4">
        <v>1</v>
      </c>
      <c r="Q720" s="3">
        <v>60</v>
      </c>
      <c r="R720" s="3" t="s">
        <v>2118</v>
      </c>
      <c r="S720" s="3" t="s">
        <v>2200</v>
      </c>
      <c r="T720" s="4" t="s">
        <v>73</v>
      </c>
      <c r="U720" s="4">
        <v>7500</v>
      </c>
      <c r="V720" s="3" t="s">
        <v>2167</v>
      </c>
      <c r="W720" s="4" t="s">
        <v>2201</v>
      </c>
      <c r="X720" s="4" t="s">
        <v>2202</v>
      </c>
      <c r="Y720" s="4" t="s">
        <v>41</v>
      </c>
    </row>
    <row r="721" spans="1:25" x14ac:dyDescent="0.25">
      <c r="A721" s="19">
        <v>2025</v>
      </c>
      <c r="B721" s="3" t="s">
        <v>1048</v>
      </c>
      <c r="C721" s="3" t="s">
        <v>2203</v>
      </c>
      <c r="D721" s="3" t="s">
        <v>2160</v>
      </c>
      <c r="E721" s="3" t="s">
        <v>2087</v>
      </c>
      <c r="F721" s="3" t="str">
        <f>TEXT(Table1[[#This Row],[Workshop Date]], "mmmm")</f>
        <v>September</v>
      </c>
      <c r="G721" s="10">
        <v>45910</v>
      </c>
      <c r="H721" s="24" t="s">
        <v>442</v>
      </c>
      <c r="I721" s="4" t="s">
        <v>201</v>
      </c>
      <c r="J721" s="3" t="s">
        <v>1099</v>
      </c>
      <c r="K721" s="3" t="s">
        <v>202</v>
      </c>
      <c r="L721" s="3" t="s">
        <v>2133</v>
      </c>
      <c r="M721" s="4" t="s">
        <v>33</v>
      </c>
      <c r="N721" s="3" t="s">
        <v>2204</v>
      </c>
      <c r="O721" s="4" t="s">
        <v>2205</v>
      </c>
      <c r="P721" s="4">
        <v>1</v>
      </c>
      <c r="Q721" s="3">
        <v>2</v>
      </c>
      <c r="R721" s="3" t="s">
        <v>2184</v>
      </c>
      <c r="S721" s="3" t="s">
        <v>199</v>
      </c>
      <c r="T721" s="4" t="s">
        <v>38</v>
      </c>
      <c r="U721" s="4" t="s">
        <v>1068</v>
      </c>
      <c r="V721" s="3" t="s">
        <v>2206</v>
      </c>
      <c r="W721" s="4" t="s">
        <v>2137</v>
      </c>
      <c r="X721" s="4" t="s">
        <v>2186</v>
      </c>
      <c r="Y721" s="4" t="s">
        <v>41</v>
      </c>
    </row>
    <row r="722" spans="1:25" x14ac:dyDescent="0.25">
      <c r="A722" s="19">
        <v>2025</v>
      </c>
      <c r="B722" s="3" t="s">
        <v>1048</v>
      </c>
      <c r="C722" s="3" t="s">
        <v>2207</v>
      </c>
      <c r="D722" s="3" t="s">
        <v>2160</v>
      </c>
      <c r="E722" s="4" t="s">
        <v>2087</v>
      </c>
      <c r="F722" s="4" t="str">
        <f>TEXT(Table1[[#This Row],[Workshop Date]], "mmmm")</f>
        <v>September</v>
      </c>
      <c r="G722" s="10">
        <v>45910</v>
      </c>
      <c r="H722" s="24" t="s">
        <v>442</v>
      </c>
      <c r="I722" s="4" t="s">
        <v>201</v>
      </c>
      <c r="J722" s="3" t="s">
        <v>1099</v>
      </c>
      <c r="K722" s="3" t="s">
        <v>202</v>
      </c>
      <c r="L722" s="3" t="s">
        <v>2133</v>
      </c>
      <c r="M722" s="4" t="s">
        <v>33</v>
      </c>
      <c r="N722" s="3" t="s">
        <v>2208</v>
      </c>
      <c r="O722" s="4" t="s">
        <v>2209</v>
      </c>
      <c r="P722" s="4">
        <v>1</v>
      </c>
      <c r="Q722" s="3">
        <v>1</v>
      </c>
      <c r="R722" s="3" t="s">
        <v>2184</v>
      </c>
      <c r="S722" s="3" t="s">
        <v>199</v>
      </c>
      <c r="T722" s="4" t="s">
        <v>38</v>
      </c>
      <c r="U722" s="4" t="s">
        <v>1068</v>
      </c>
      <c r="V722" s="3" t="s">
        <v>2210</v>
      </c>
      <c r="W722" s="4" t="s">
        <v>2137</v>
      </c>
      <c r="X722" s="4" t="s">
        <v>2186</v>
      </c>
      <c r="Y722" s="4" t="s">
        <v>41</v>
      </c>
    </row>
    <row r="723" spans="1:25" x14ac:dyDescent="0.25">
      <c r="A723" s="19">
        <v>2025</v>
      </c>
      <c r="B723" s="3" t="s">
        <v>1048</v>
      </c>
      <c r="C723" s="3" t="s">
        <v>2211</v>
      </c>
      <c r="D723" s="3" t="s">
        <v>2212</v>
      </c>
      <c r="E723" s="4" t="s">
        <v>2087</v>
      </c>
      <c r="F723" s="4" t="str">
        <f>TEXT(Table1[[#This Row],[Workshop Date]], "mmmm")</f>
        <v>October</v>
      </c>
      <c r="G723" s="10">
        <v>45940</v>
      </c>
      <c r="H723" s="24" t="s">
        <v>442</v>
      </c>
      <c r="I723" s="4" t="s">
        <v>201</v>
      </c>
      <c r="J723" s="3" t="s">
        <v>1099</v>
      </c>
      <c r="K723" s="3" t="s">
        <v>202</v>
      </c>
      <c r="L723" s="3" t="s">
        <v>2133</v>
      </c>
      <c r="M723" s="4" t="s">
        <v>33</v>
      </c>
      <c r="N723" s="3" t="s">
        <v>2213</v>
      </c>
      <c r="O723" s="4" t="s">
        <v>2214</v>
      </c>
      <c r="P723" s="4">
        <v>1</v>
      </c>
      <c r="Q723" s="3">
        <v>1</v>
      </c>
      <c r="R723" s="3" t="s">
        <v>2112</v>
      </c>
      <c r="S723" s="3" t="s">
        <v>199</v>
      </c>
      <c r="T723" s="4" t="s">
        <v>38</v>
      </c>
      <c r="U723" s="4" t="s">
        <v>1068</v>
      </c>
      <c r="V723" s="3" t="s">
        <v>1068</v>
      </c>
      <c r="W723" s="4" t="s">
        <v>2137</v>
      </c>
      <c r="X723" s="4" t="s">
        <v>2215</v>
      </c>
      <c r="Y723" s="4" t="s">
        <v>207</v>
      </c>
    </row>
    <row r="724" spans="1:25" x14ac:dyDescent="0.25">
      <c r="A724" s="19">
        <v>2025</v>
      </c>
      <c r="B724" s="3" t="s">
        <v>1048</v>
      </c>
      <c r="C724" s="3" t="s">
        <v>2216</v>
      </c>
      <c r="D724" s="3" t="s">
        <v>2212</v>
      </c>
      <c r="E724" s="4" t="s">
        <v>2087</v>
      </c>
      <c r="F724" s="4" t="str">
        <f>TEXT(Table1[[#This Row],[Workshop Date]], "mmmm")</f>
        <v>October</v>
      </c>
      <c r="G724" s="10">
        <v>45940</v>
      </c>
      <c r="H724" s="24" t="s">
        <v>442</v>
      </c>
      <c r="I724" s="4" t="s">
        <v>201</v>
      </c>
      <c r="J724" s="3" t="s">
        <v>1099</v>
      </c>
      <c r="K724" s="3" t="s">
        <v>202</v>
      </c>
      <c r="L724" s="3" t="s">
        <v>2133</v>
      </c>
      <c r="M724" s="4" t="s">
        <v>33</v>
      </c>
      <c r="N724" s="3" t="s">
        <v>2217</v>
      </c>
      <c r="O724" s="4" t="s">
        <v>2218</v>
      </c>
      <c r="P724" s="4">
        <v>1</v>
      </c>
      <c r="Q724" s="3">
        <v>1</v>
      </c>
      <c r="R724" s="3" t="s">
        <v>2112</v>
      </c>
      <c r="S724" s="3" t="s">
        <v>199</v>
      </c>
      <c r="T724" s="4" t="s">
        <v>38</v>
      </c>
      <c r="U724" s="4" t="s">
        <v>1068</v>
      </c>
      <c r="V724" s="3" t="s">
        <v>1068</v>
      </c>
      <c r="W724" s="3" t="s">
        <v>2137</v>
      </c>
      <c r="X724" s="4" t="s">
        <v>2186</v>
      </c>
      <c r="Y724" s="4" t="s">
        <v>207</v>
      </c>
    </row>
    <row r="725" spans="1:25" x14ac:dyDescent="0.25">
      <c r="A725" s="19">
        <v>2025</v>
      </c>
      <c r="B725" s="3" t="s">
        <v>1048</v>
      </c>
      <c r="C725" s="3" t="s">
        <v>2219</v>
      </c>
      <c r="D725" s="3" t="s">
        <v>2220</v>
      </c>
      <c r="E725" s="4" t="s">
        <v>2087</v>
      </c>
      <c r="F725" s="4" t="str">
        <f>TEXT(Table1[[#This Row],[Workshop Date]], "mmmm")</f>
        <v>October</v>
      </c>
      <c r="G725" s="10">
        <v>45940</v>
      </c>
      <c r="H725" s="24" t="s">
        <v>442</v>
      </c>
      <c r="I725" s="4" t="s">
        <v>201</v>
      </c>
      <c r="J725" s="3" t="s">
        <v>1099</v>
      </c>
      <c r="K725" s="3" t="s">
        <v>202</v>
      </c>
      <c r="L725" s="3" t="s">
        <v>2133</v>
      </c>
      <c r="M725" s="4" t="s">
        <v>33</v>
      </c>
      <c r="N725" s="3" t="s">
        <v>2139</v>
      </c>
      <c r="O725" s="4" t="s">
        <v>2140</v>
      </c>
      <c r="P725" s="4">
        <v>1</v>
      </c>
      <c r="Q725" s="3">
        <v>1</v>
      </c>
      <c r="R725" s="3" t="s">
        <v>2112</v>
      </c>
      <c r="S725" s="3" t="s">
        <v>199</v>
      </c>
      <c r="T725" s="4" t="s">
        <v>38</v>
      </c>
      <c r="U725" s="4" t="s">
        <v>1068</v>
      </c>
      <c r="V725" s="3" t="s">
        <v>2221</v>
      </c>
      <c r="W725" s="3" t="s">
        <v>2137</v>
      </c>
      <c r="X725" s="4" t="s">
        <v>2186</v>
      </c>
      <c r="Y725" s="4" t="s">
        <v>41</v>
      </c>
    </row>
    <row r="726" spans="1:25" x14ac:dyDescent="0.25">
      <c r="A726" s="19">
        <v>2025</v>
      </c>
      <c r="B726" s="3" t="s">
        <v>1048</v>
      </c>
      <c r="C726" s="3" t="s">
        <v>2222</v>
      </c>
      <c r="D726" s="3" t="s">
        <v>2223</v>
      </c>
      <c r="E726" s="4" t="s">
        <v>2087</v>
      </c>
      <c r="F726" s="4" t="str">
        <f>TEXT(Table1[[#This Row],[Workshop Date]], "mmmm")</f>
        <v>October</v>
      </c>
      <c r="G726" s="10">
        <v>45943</v>
      </c>
      <c r="H726" s="24" t="s">
        <v>442</v>
      </c>
      <c r="I726" s="4" t="s">
        <v>201</v>
      </c>
      <c r="J726" s="3" t="s">
        <v>1099</v>
      </c>
      <c r="K726" s="3" t="s">
        <v>202</v>
      </c>
      <c r="L726" s="3" t="s">
        <v>2133</v>
      </c>
      <c r="M726" s="4" t="s">
        <v>33</v>
      </c>
      <c r="N726" s="25" t="s">
        <v>2224</v>
      </c>
      <c r="O726" s="4" t="s">
        <v>2225</v>
      </c>
      <c r="P726" s="4">
        <v>1</v>
      </c>
      <c r="Q726" s="3">
        <v>2</v>
      </c>
      <c r="R726" s="3" t="s">
        <v>2118</v>
      </c>
      <c r="S726" s="3" t="s">
        <v>199</v>
      </c>
      <c r="T726" s="4" t="s">
        <v>38</v>
      </c>
      <c r="U726" s="4" t="s">
        <v>1068</v>
      </c>
      <c r="V726" s="3" t="s">
        <v>1075</v>
      </c>
      <c r="W726" s="3" t="s">
        <v>2137</v>
      </c>
      <c r="X726" s="4" t="s">
        <v>2186</v>
      </c>
      <c r="Y726" s="4" t="s">
        <v>41</v>
      </c>
    </row>
    <row r="727" spans="1:25" x14ac:dyDescent="0.25">
      <c r="A727" s="19">
        <v>2025</v>
      </c>
      <c r="B727" s="3" t="s">
        <v>1048</v>
      </c>
      <c r="C727" s="3" t="s">
        <v>2226</v>
      </c>
      <c r="D727" s="3" t="s">
        <v>2223</v>
      </c>
      <c r="E727" s="4" t="s">
        <v>2087</v>
      </c>
      <c r="F727" s="4" t="str">
        <f>TEXT(Table1[[#This Row],[Workshop Date]], "mmmm")</f>
        <v>October</v>
      </c>
      <c r="G727" s="10">
        <v>45943</v>
      </c>
      <c r="H727" s="24" t="s">
        <v>442</v>
      </c>
      <c r="I727" s="4" t="s">
        <v>201</v>
      </c>
      <c r="J727" s="3" t="s">
        <v>1099</v>
      </c>
      <c r="K727" s="3" t="s">
        <v>202</v>
      </c>
      <c r="L727" s="3" t="s">
        <v>2133</v>
      </c>
      <c r="M727" s="4" t="s">
        <v>33</v>
      </c>
      <c r="N727" s="25" t="s">
        <v>2227</v>
      </c>
      <c r="O727" s="4" t="s">
        <v>2228</v>
      </c>
      <c r="P727" s="4">
        <v>1</v>
      </c>
      <c r="Q727" s="3">
        <v>1</v>
      </c>
      <c r="R727" s="3" t="s">
        <v>2118</v>
      </c>
      <c r="S727" s="3" t="s">
        <v>199</v>
      </c>
      <c r="T727" s="4" t="s">
        <v>38</v>
      </c>
      <c r="U727" s="4" t="s">
        <v>1068</v>
      </c>
      <c r="V727" s="3" t="s">
        <v>2229</v>
      </c>
      <c r="W727" s="3" t="s">
        <v>2137</v>
      </c>
      <c r="X727" s="4" t="s">
        <v>2186</v>
      </c>
      <c r="Y727" s="4" t="s">
        <v>41</v>
      </c>
    </row>
    <row r="728" spans="1:25" x14ac:dyDescent="0.25">
      <c r="A728" s="19">
        <v>2025</v>
      </c>
      <c r="B728" s="3" t="s">
        <v>1048</v>
      </c>
      <c r="C728" s="3" t="s">
        <v>2230</v>
      </c>
      <c r="D728" s="3" t="s">
        <v>2196</v>
      </c>
      <c r="E728" s="4" t="s">
        <v>2087</v>
      </c>
      <c r="F728" s="4" t="str">
        <f>TEXT(Table1[[#This Row],[Workshop Date]], "mmmm")</f>
        <v>October</v>
      </c>
      <c r="G728" s="10">
        <v>45943</v>
      </c>
      <c r="H728" s="24" t="s">
        <v>442</v>
      </c>
      <c r="I728" s="4" t="s">
        <v>201</v>
      </c>
      <c r="J728" s="3" t="s">
        <v>1099</v>
      </c>
      <c r="K728" s="3" t="s">
        <v>202</v>
      </c>
      <c r="L728" s="3" t="s">
        <v>2133</v>
      </c>
      <c r="M728" s="4" t="s">
        <v>33</v>
      </c>
      <c r="N728" s="25" t="s">
        <v>2231</v>
      </c>
      <c r="O728" s="4" t="s">
        <v>2232</v>
      </c>
      <c r="P728" s="4">
        <v>1</v>
      </c>
      <c r="Q728" s="3">
        <v>1</v>
      </c>
      <c r="R728" s="3" t="s">
        <v>2118</v>
      </c>
      <c r="S728" s="3" t="s">
        <v>199</v>
      </c>
      <c r="T728" s="4" t="s">
        <v>38</v>
      </c>
      <c r="U728" s="4" t="s">
        <v>1068</v>
      </c>
      <c r="V728" s="3" t="s">
        <v>2129</v>
      </c>
      <c r="W728" s="3" t="s">
        <v>2137</v>
      </c>
      <c r="X728" s="4" t="s">
        <v>2186</v>
      </c>
      <c r="Y728" s="4" t="s">
        <v>41</v>
      </c>
    </row>
    <row r="729" spans="1:25" x14ac:dyDescent="0.25">
      <c r="A729" s="19">
        <v>2025</v>
      </c>
      <c r="B729" s="3" t="s">
        <v>1048</v>
      </c>
      <c r="C729" s="3" t="s">
        <v>2233</v>
      </c>
      <c r="D729" s="3" t="s">
        <v>2160</v>
      </c>
      <c r="E729" s="4" t="s">
        <v>2087</v>
      </c>
      <c r="F729" s="4" t="str">
        <f>TEXT(Table1[[#This Row],[Workshop Date]], "mmmm")</f>
        <v>October</v>
      </c>
      <c r="G729" s="10">
        <v>45944</v>
      </c>
      <c r="H729" s="24" t="s">
        <v>442</v>
      </c>
      <c r="I729" s="4" t="s">
        <v>96</v>
      </c>
      <c r="J729" s="3" t="s">
        <v>1099</v>
      </c>
      <c r="K729" s="3" t="s">
        <v>202</v>
      </c>
      <c r="L729" s="3" t="s">
        <v>2133</v>
      </c>
      <c r="M729" s="4" t="s">
        <v>33</v>
      </c>
      <c r="N729" s="25" t="s">
        <v>2234</v>
      </c>
      <c r="O729" s="4" t="s">
        <v>2235</v>
      </c>
      <c r="P729" s="4">
        <v>2</v>
      </c>
      <c r="Q729" s="3">
        <v>300</v>
      </c>
      <c r="R729" s="3" t="s">
        <v>2184</v>
      </c>
      <c r="S729" s="3" t="s">
        <v>199</v>
      </c>
      <c r="T729" s="4" t="s">
        <v>38</v>
      </c>
      <c r="U729" s="4" t="s">
        <v>1068</v>
      </c>
      <c r="V729" s="3" t="s">
        <v>2236</v>
      </c>
      <c r="W729" s="4" t="s">
        <v>212</v>
      </c>
      <c r="X729" s="4" t="s">
        <v>2237</v>
      </c>
      <c r="Y729" s="4" t="s">
        <v>41</v>
      </c>
    </row>
    <row r="730" spans="1:25" x14ac:dyDescent="0.25">
      <c r="A730" s="19">
        <v>2025</v>
      </c>
      <c r="B730" s="3" t="s">
        <v>1048</v>
      </c>
      <c r="C730" s="5" t="s">
        <v>2238</v>
      </c>
      <c r="D730" s="3" t="s">
        <v>2160</v>
      </c>
      <c r="E730" s="4" t="s">
        <v>2087</v>
      </c>
      <c r="F730" s="4" t="str">
        <f>TEXT(Table1[[#This Row],[Workshop Date]], "mmmm")</f>
        <v>October</v>
      </c>
      <c r="G730" s="10">
        <v>45945</v>
      </c>
      <c r="H730" s="24" t="s">
        <v>442</v>
      </c>
      <c r="I730" s="4" t="s">
        <v>48</v>
      </c>
      <c r="J730" s="3" t="s">
        <v>49</v>
      </c>
      <c r="K730" s="3" t="s">
        <v>103</v>
      </c>
      <c r="L730" s="3" t="s">
        <v>2239</v>
      </c>
      <c r="M730" s="4" t="s">
        <v>33</v>
      </c>
      <c r="N730" s="25" t="s">
        <v>2193</v>
      </c>
      <c r="O730" s="4" t="s">
        <v>2194</v>
      </c>
      <c r="P730" s="4">
        <v>1</v>
      </c>
      <c r="Q730" s="3">
        <v>8</v>
      </c>
      <c r="R730" s="3" t="s">
        <v>2184</v>
      </c>
      <c r="S730" s="3" t="s">
        <v>199</v>
      </c>
      <c r="T730" s="4" t="s">
        <v>38</v>
      </c>
      <c r="U730" s="4" t="s">
        <v>1068</v>
      </c>
      <c r="V730" s="3" t="s">
        <v>2129</v>
      </c>
      <c r="W730" s="4" t="s">
        <v>2240</v>
      </c>
      <c r="X730" s="4" t="s">
        <v>2241</v>
      </c>
      <c r="Y730" s="4" t="s">
        <v>41</v>
      </c>
    </row>
    <row r="731" spans="1:25" x14ac:dyDescent="0.25">
      <c r="A731" s="19">
        <v>2025</v>
      </c>
      <c r="B731" s="3" t="s">
        <v>1048</v>
      </c>
      <c r="C731" s="4" t="s">
        <v>2242</v>
      </c>
      <c r="D731" s="4" t="s">
        <v>2127</v>
      </c>
      <c r="E731" s="4" t="s">
        <v>2087</v>
      </c>
      <c r="F731" s="4" t="str">
        <f>TEXT(Table1[[#This Row],[Workshop Date]], "mmmm")</f>
        <v>October</v>
      </c>
      <c r="G731" s="10">
        <v>45947</v>
      </c>
      <c r="H731" s="24" t="s">
        <v>442</v>
      </c>
      <c r="I731" s="4" t="s">
        <v>201</v>
      </c>
      <c r="J731" s="3" t="s">
        <v>1099</v>
      </c>
      <c r="K731" s="3" t="s">
        <v>202</v>
      </c>
      <c r="L731" s="4" t="s">
        <v>2133</v>
      </c>
      <c r="M731" s="4" t="s">
        <v>33</v>
      </c>
      <c r="N731" s="4" t="s">
        <v>2170</v>
      </c>
      <c r="O731" s="4" t="s">
        <v>2243</v>
      </c>
      <c r="P731" s="4">
        <v>1</v>
      </c>
      <c r="Q731" s="4">
        <v>1</v>
      </c>
      <c r="R731" s="4" t="s">
        <v>2112</v>
      </c>
      <c r="S731" s="3" t="s">
        <v>199</v>
      </c>
      <c r="T731" s="4" t="s">
        <v>38</v>
      </c>
      <c r="U731" s="4" t="s">
        <v>1068</v>
      </c>
      <c r="V731" s="3" t="s">
        <v>1075</v>
      </c>
      <c r="W731" s="4" t="s">
        <v>2137</v>
      </c>
      <c r="X731" s="4" t="s">
        <v>2186</v>
      </c>
      <c r="Y731" s="4" t="s">
        <v>41</v>
      </c>
    </row>
    <row r="732" spans="1:25" x14ac:dyDescent="0.25">
      <c r="A732" s="19">
        <v>2025</v>
      </c>
      <c r="B732" s="3" t="s">
        <v>1048</v>
      </c>
      <c r="C732" s="4" t="s">
        <v>2244</v>
      </c>
      <c r="D732" s="4" t="s">
        <v>2196</v>
      </c>
      <c r="E732" s="4" t="s">
        <v>2087</v>
      </c>
      <c r="F732" s="4" t="str">
        <f>TEXT(Table1[[#This Row],[Workshop Date]], "mmmm")</f>
        <v>October</v>
      </c>
      <c r="G732" s="10">
        <v>45951</v>
      </c>
      <c r="H732" s="4" t="s">
        <v>29</v>
      </c>
      <c r="I732" s="4" t="s">
        <v>96</v>
      </c>
      <c r="J732" s="3" t="s">
        <v>103</v>
      </c>
      <c r="K732" s="3" t="s">
        <v>788</v>
      </c>
      <c r="L732" s="4" t="s">
        <v>2245</v>
      </c>
      <c r="M732" s="4" t="s">
        <v>33</v>
      </c>
      <c r="N732" s="4" t="s">
        <v>2231</v>
      </c>
      <c r="O732" s="4" t="s">
        <v>2232</v>
      </c>
      <c r="P732" s="4">
        <v>1</v>
      </c>
      <c r="Q732" s="4">
        <v>300</v>
      </c>
      <c r="R732" s="4" t="s">
        <v>2118</v>
      </c>
      <c r="S732" s="3" t="s">
        <v>2246</v>
      </c>
      <c r="T732" s="4" t="s">
        <v>73</v>
      </c>
      <c r="U732" s="4">
        <v>10000</v>
      </c>
      <c r="V732" s="3" t="s">
        <v>2129</v>
      </c>
      <c r="W732" s="4" t="s">
        <v>789</v>
      </c>
      <c r="X732" s="4" t="s">
        <v>2247</v>
      </c>
      <c r="Y732" s="4" t="s">
        <v>41</v>
      </c>
    </row>
    <row r="733" spans="1:25" x14ac:dyDescent="0.25">
      <c r="A733" s="19">
        <v>2025</v>
      </c>
      <c r="B733" s="3" t="s">
        <v>1048</v>
      </c>
      <c r="C733" s="4" t="s">
        <v>2248</v>
      </c>
      <c r="D733" s="4" t="s">
        <v>2154</v>
      </c>
      <c r="E733" s="4" t="s">
        <v>2087</v>
      </c>
      <c r="F733" s="4" t="str">
        <f>TEXT(Table1[[#This Row],[Workshop Date]], "mmmm")</f>
        <v>October</v>
      </c>
      <c r="G733" s="10">
        <v>45955</v>
      </c>
      <c r="H733" s="4" t="s">
        <v>29</v>
      </c>
      <c r="I733" s="4" t="s">
        <v>96</v>
      </c>
      <c r="J733" s="3" t="s">
        <v>120</v>
      </c>
      <c r="K733" s="3" t="s">
        <v>120</v>
      </c>
      <c r="L733" s="4" t="s">
        <v>135</v>
      </c>
      <c r="M733" s="4" t="s">
        <v>33</v>
      </c>
      <c r="N733" s="4" t="s">
        <v>2249</v>
      </c>
      <c r="O733" s="4" t="s">
        <v>2250</v>
      </c>
      <c r="P733" s="4">
        <v>1</v>
      </c>
      <c r="Q733" s="4">
        <v>60</v>
      </c>
      <c r="R733" s="4" t="s">
        <v>2157</v>
      </c>
      <c r="S733" s="3" t="s">
        <v>199</v>
      </c>
      <c r="T733" s="4" t="s">
        <v>38</v>
      </c>
      <c r="U733" s="4" t="s">
        <v>1068</v>
      </c>
      <c r="V733" s="3" t="s">
        <v>2251</v>
      </c>
      <c r="W733" s="4" t="s">
        <v>135</v>
      </c>
      <c r="X733" s="4" t="s">
        <v>2252</v>
      </c>
      <c r="Y733" s="4" t="s">
        <v>41</v>
      </c>
    </row>
    <row r="734" spans="1:25" x14ac:dyDescent="0.25">
      <c r="A734" s="19">
        <v>2025</v>
      </c>
      <c r="B734" s="3" t="s">
        <v>1048</v>
      </c>
      <c r="C734" s="4" t="s">
        <v>2253</v>
      </c>
      <c r="D734" s="4" t="s">
        <v>2254</v>
      </c>
      <c r="E734" s="4" t="s">
        <v>2087</v>
      </c>
      <c r="F734" s="4" t="str">
        <f>TEXT(Table1[[#This Row],[Workshop Date]], "mmmm")</f>
        <v>October</v>
      </c>
      <c r="G734" s="10">
        <v>45959</v>
      </c>
      <c r="H734" s="4" t="s">
        <v>29</v>
      </c>
      <c r="I734" s="4" t="s">
        <v>96</v>
      </c>
      <c r="J734" s="3" t="s">
        <v>49</v>
      </c>
      <c r="K734" s="3" t="s">
        <v>49</v>
      </c>
      <c r="L734" s="4" t="s">
        <v>2197</v>
      </c>
      <c r="M734" s="4" t="s">
        <v>33</v>
      </c>
      <c r="N734" s="4" t="s">
        <v>2255</v>
      </c>
      <c r="O734" s="4" t="s">
        <v>2256</v>
      </c>
      <c r="P734" s="4">
        <v>1</v>
      </c>
      <c r="Q734" s="4">
        <v>12</v>
      </c>
      <c r="R734" s="4" t="s">
        <v>2112</v>
      </c>
      <c r="S734" s="3" t="s">
        <v>199</v>
      </c>
      <c r="T734" s="4" t="s">
        <v>38</v>
      </c>
      <c r="U734" s="4" t="s">
        <v>1068</v>
      </c>
      <c r="V734" s="3" t="s">
        <v>2257</v>
      </c>
      <c r="W734" s="4" t="s">
        <v>2201</v>
      </c>
      <c r="X734" s="4" t="s">
        <v>2258</v>
      </c>
      <c r="Y734" s="4" t="s">
        <v>41</v>
      </c>
    </row>
    <row r="735" spans="1:25" x14ac:dyDescent="0.25">
      <c r="A735" s="19">
        <v>2025</v>
      </c>
      <c r="B735" s="3" t="s">
        <v>1048</v>
      </c>
      <c r="C735" s="4" t="s">
        <v>2259</v>
      </c>
      <c r="D735" s="4" t="s">
        <v>2096</v>
      </c>
      <c r="E735" s="4" t="s">
        <v>2087</v>
      </c>
      <c r="F735" s="4" t="str">
        <f>TEXT(Table1[[#This Row],[Workshop Date]], "mmmm")</f>
        <v>October</v>
      </c>
      <c r="G735" s="10">
        <v>45961</v>
      </c>
      <c r="H735" s="4" t="s">
        <v>29</v>
      </c>
      <c r="I735" s="4" t="s">
        <v>201</v>
      </c>
      <c r="J735" s="3" t="s">
        <v>49</v>
      </c>
      <c r="K735" s="3" t="s">
        <v>49</v>
      </c>
      <c r="L735" s="4" t="s">
        <v>2260</v>
      </c>
      <c r="M735" s="4" t="s">
        <v>33</v>
      </c>
      <c r="N735" s="4" t="s">
        <v>2143</v>
      </c>
      <c r="O735" s="4" t="s">
        <v>2144</v>
      </c>
      <c r="P735" s="4">
        <v>1</v>
      </c>
      <c r="Q735" s="4">
        <v>5</v>
      </c>
      <c r="R735" s="4" t="s">
        <v>2091</v>
      </c>
      <c r="S735" s="3" t="s">
        <v>199</v>
      </c>
      <c r="T735" s="4" t="s">
        <v>38</v>
      </c>
      <c r="U735" s="4" t="s">
        <v>1068</v>
      </c>
      <c r="V735" s="3"/>
      <c r="W735" s="4" t="s">
        <v>2261</v>
      </c>
      <c r="X735" s="4" t="s">
        <v>2262</v>
      </c>
      <c r="Y735" s="4" t="s">
        <v>41</v>
      </c>
    </row>
    <row r="736" spans="1:25" x14ac:dyDescent="0.25">
      <c r="A736" s="19">
        <v>2025</v>
      </c>
      <c r="B736" s="3" t="s">
        <v>1048</v>
      </c>
      <c r="C736" s="3" t="s">
        <v>2263</v>
      </c>
      <c r="D736" s="3" t="s">
        <v>2127</v>
      </c>
      <c r="E736" s="4" t="s">
        <v>2087</v>
      </c>
      <c r="F736" s="4" t="str">
        <f>TEXT(Table1[[#This Row],[Workshop Date]], "mmmm")</f>
        <v>October</v>
      </c>
      <c r="G736" s="10">
        <v>45947</v>
      </c>
      <c r="H736" s="24" t="s">
        <v>442</v>
      </c>
      <c r="I736" s="4" t="s">
        <v>201</v>
      </c>
      <c r="J736" s="3" t="s">
        <v>1099</v>
      </c>
      <c r="K736" s="3" t="s">
        <v>202</v>
      </c>
      <c r="L736" s="3" t="s">
        <v>2133</v>
      </c>
      <c r="M736" s="4" t="s">
        <v>33</v>
      </c>
      <c r="N736" s="25" t="s">
        <v>2170</v>
      </c>
      <c r="O736" s="4" t="s">
        <v>2171</v>
      </c>
      <c r="P736" s="4">
        <v>1</v>
      </c>
      <c r="Q736" s="3">
        <v>1</v>
      </c>
      <c r="R736" s="3" t="s">
        <v>2112</v>
      </c>
      <c r="S736" s="3" t="s">
        <v>199</v>
      </c>
      <c r="T736" s="4" t="s">
        <v>38</v>
      </c>
      <c r="U736" s="4" t="s">
        <v>1068</v>
      </c>
      <c r="V736" s="3" t="s">
        <v>1068</v>
      </c>
      <c r="W736" s="4" t="s">
        <v>2137</v>
      </c>
      <c r="X736" s="4" t="s">
        <v>2264</v>
      </c>
      <c r="Y736" s="4" t="s">
        <v>207</v>
      </c>
    </row>
    <row r="737" spans="1:25" x14ac:dyDescent="0.25">
      <c r="A737" s="19">
        <v>2025</v>
      </c>
      <c r="B737" s="3" t="s">
        <v>1048</v>
      </c>
      <c r="C737" s="4" t="s">
        <v>2265</v>
      </c>
      <c r="D737" s="3" t="s">
        <v>2160</v>
      </c>
      <c r="E737" s="4" t="s">
        <v>2087</v>
      </c>
      <c r="F737" s="4" t="str">
        <f>TEXT(Table1[[#This Row],[Workshop Date]], "mmmm")</f>
        <v>January</v>
      </c>
      <c r="G737" s="10">
        <v>45668</v>
      </c>
      <c r="H737" s="24" t="s">
        <v>442</v>
      </c>
      <c r="I737" s="4" t="s">
        <v>96</v>
      </c>
      <c r="J737" s="3" t="s">
        <v>49</v>
      </c>
      <c r="K737" s="3" t="s">
        <v>49</v>
      </c>
      <c r="L737" s="3" t="s">
        <v>2266</v>
      </c>
      <c r="M737" s="4" t="s">
        <v>33</v>
      </c>
      <c r="N737" s="3" t="s">
        <v>2267</v>
      </c>
      <c r="O737" s="4" t="s">
        <v>2268</v>
      </c>
      <c r="P737" s="4">
        <v>35</v>
      </c>
      <c r="Q737" s="3">
        <v>13</v>
      </c>
      <c r="R737" s="3" t="s">
        <v>2184</v>
      </c>
      <c r="S737" s="3" t="s">
        <v>199</v>
      </c>
      <c r="T737" s="4" t="s">
        <v>38</v>
      </c>
      <c r="U737" s="4" t="s">
        <v>1068</v>
      </c>
      <c r="V737" s="3" t="s">
        <v>2269</v>
      </c>
      <c r="W737" s="4" t="s">
        <v>2270</v>
      </c>
      <c r="X737" s="4" t="s">
        <v>2271</v>
      </c>
      <c r="Y737" s="4" t="s">
        <v>41</v>
      </c>
    </row>
    <row r="738" spans="1:25" x14ac:dyDescent="0.25">
      <c r="A738" s="19">
        <v>2025</v>
      </c>
      <c r="B738" s="3" t="s">
        <v>1048</v>
      </c>
      <c r="C738" s="4" t="s">
        <v>2272</v>
      </c>
      <c r="D738" s="3" t="s">
        <v>2148</v>
      </c>
      <c r="E738" s="4" t="s">
        <v>2087</v>
      </c>
      <c r="F738" s="4" t="str">
        <f>TEXT(Table1[[#This Row],[Workshop Date]], "mmmm")</f>
        <v>March</v>
      </c>
      <c r="G738" s="10">
        <v>45727</v>
      </c>
      <c r="H738" s="24" t="s">
        <v>442</v>
      </c>
      <c r="I738" s="4" t="s">
        <v>96</v>
      </c>
      <c r="J738" s="3" t="s">
        <v>49</v>
      </c>
      <c r="K738" s="3" t="s">
        <v>49</v>
      </c>
      <c r="L738" s="3" t="s">
        <v>2273</v>
      </c>
      <c r="M738" s="4" t="s">
        <v>33</v>
      </c>
      <c r="N738" s="3" t="s">
        <v>2274</v>
      </c>
      <c r="O738" s="4" t="s">
        <v>2275</v>
      </c>
      <c r="P738" s="4">
        <v>1</v>
      </c>
      <c r="Q738" s="3">
        <v>300</v>
      </c>
      <c r="R738" s="3" t="s">
        <v>2118</v>
      </c>
      <c r="S738" s="3" t="s">
        <v>2276</v>
      </c>
      <c r="T738" s="4" t="s">
        <v>73</v>
      </c>
      <c r="U738" s="4">
        <v>10000</v>
      </c>
      <c r="V738" s="3" t="s">
        <v>1068</v>
      </c>
      <c r="W738" s="4" t="s">
        <v>2277</v>
      </c>
      <c r="X738" s="4" t="s">
        <v>2278</v>
      </c>
      <c r="Y738" s="4" t="s">
        <v>207</v>
      </c>
    </row>
    <row r="739" spans="1:25" x14ac:dyDescent="0.25">
      <c r="A739" s="19">
        <v>2025</v>
      </c>
      <c r="B739" s="3" t="s">
        <v>1048</v>
      </c>
      <c r="C739" s="4" t="s">
        <v>2279</v>
      </c>
      <c r="D739" s="3" t="s">
        <v>2096</v>
      </c>
      <c r="E739" s="4" t="s">
        <v>2087</v>
      </c>
      <c r="F739" s="4" t="str">
        <f>TEXT(Table1[[#This Row],[Workshop Date]], "mmmm")</f>
        <v>April</v>
      </c>
      <c r="G739" s="10">
        <v>45758</v>
      </c>
      <c r="H739" s="4" t="s">
        <v>29</v>
      </c>
      <c r="I739" s="4" t="s">
        <v>96</v>
      </c>
      <c r="J739" s="3" t="s">
        <v>49</v>
      </c>
      <c r="K739" s="3" t="s">
        <v>49</v>
      </c>
      <c r="L739" s="3" t="s">
        <v>2280</v>
      </c>
      <c r="M739" s="4" t="s">
        <v>33</v>
      </c>
      <c r="N739" s="3" t="s">
        <v>2281</v>
      </c>
      <c r="O739" s="4" t="s">
        <v>2282</v>
      </c>
      <c r="P739" s="4">
        <v>1</v>
      </c>
      <c r="Q739" s="3">
        <v>70</v>
      </c>
      <c r="R739" s="3" t="s">
        <v>2091</v>
      </c>
      <c r="S739" s="3" t="s">
        <v>2283</v>
      </c>
      <c r="T739" s="4" t="s">
        <v>73</v>
      </c>
      <c r="U739" s="4">
        <v>7500</v>
      </c>
      <c r="V739" s="3" t="s">
        <v>1152</v>
      </c>
      <c r="W739" s="4" t="s">
        <v>2280</v>
      </c>
      <c r="X739" s="4" t="s">
        <v>2284</v>
      </c>
      <c r="Y739" s="4" t="s">
        <v>41</v>
      </c>
    </row>
    <row r="740" spans="1:25" x14ac:dyDescent="0.25">
      <c r="A740" s="19">
        <v>2025</v>
      </c>
      <c r="B740" s="3" t="s">
        <v>1048</v>
      </c>
      <c r="C740" s="4" t="s">
        <v>2285</v>
      </c>
      <c r="D740" s="3" t="s">
        <v>2127</v>
      </c>
      <c r="E740" s="4" t="s">
        <v>2087</v>
      </c>
      <c r="F740" s="4" t="str">
        <f>TEXT(Table1[[#This Row],[Workshop Date]], "mmmm")</f>
        <v>April</v>
      </c>
      <c r="G740" s="10">
        <v>45758</v>
      </c>
      <c r="H740" s="24" t="s">
        <v>442</v>
      </c>
      <c r="I740" s="4" t="s">
        <v>201</v>
      </c>
      <c r="J740" s="3" t="s">
        <v>49</v>
      </c>
      <c r="K740" s="3" t="s">
        <v>49</v>
      </c>
      <c r="L740" s="3" t="s">
        <v>2286</v>
      </c>
      <c r="M740" s="4" t="s">
        <v>33</v>
      </c>
      <c r="N740" s="3" t="s">
        <v>2287</v>
      </c>
      <c r="O740" s="4" t="s">
        <v>2288</v>
      </c>
      <c r="P740" s="4">
        <v>1</v>
      </c>
      <c r="Q740" s="3">
        <v>1</v>
      </c>
      <c r="R740" s="3" t="s">
        <v>2112</v>
      </c>
      <c r="S740" s="3" t="s">
        <v>199</v>
      </c>
      <c r="T740" s="4" t="s">
        <v>38</v>
      </c>
      <c r="U740" s="4" t="s">
        <v>1068</v>
      </c>
      <c r="V740" s="3" t="s">
        <v>1068</v>
      </c>
      <c r="W740" s="4" t="s">
        <v>2289</v>
      </c>
      <c r="X740" s="4" t="s">
        <v>2290</v>
      </c>
      <c r="Y740" s="4" t="s">
        <v>207</v>
      </c>
    </row>
    <row r="741" spans="1:25" x14ac:dyDescent="0.25">
      <c r="A741" s="19">
        <v>2025</v>
      </c>
      <c r="B741" s="3" t="s">
        <v>1048</v>
      </c>
      <c r="C741" s="4" t="s">
        <v>2291</v>
      </c>
      <c r="D741" s="3" t="s">
        <v>2148</v>
      </c>
      <c r="E741" s="4" t="s">
        <v>2087</v>
      </c>
      <c r="F741" s="4" t="str">
        <f>TEXT(Table1[[#This Row],[Workshop Date]], "mmmm")</f>
        <v>May</v>
      </c>
      <c r="G741" s="10">
        <v>45788</v>
      </c>
      <c r="H741" s="24" t="s">
        <v>442</v>
      </c>
      <c r="I741" s="4" t="s">
        <v>201</v>
      </c>
      <c r="J741" s="3" t="s">
        <v>49</v>
      </c>
      <c r="K741" s="3" t="s">
        <v>49</v>
      </c>
      <c r="L741" s="3" t="s">
        <v>2273</v>
      </c>
      <c r="M741" s="4" t="s">
        <v>33</v>
      </c>
      <c r="N741" s="3" t="s">
        <v>2274</v>
      </c>
      <c r="O741" s="4" t="s">
        <v>2275</v>
      </c>
      <c r="P741" s="4">
        <v>1</v>
      </c>
      <c r="Q741" s="3">
        <v>1</v>
      </c>
      <c r="R741" s="3" t="s">
        <v>2118</v>
      </c>
      <c r="S741" s="3" t="s">
        <v>199</v>
      </c>
      <c r="T741" s="4" t="s">
        <v>38</v>
      </c>
      <c r="U741" s="4" t="s">
        <v>1068</v>
      </c>
      <c r="V741" s="3" t="s">
        <v>1068</v>
      </c>
      <c r="W741" s="4" t="s">
        <v>2292</v>
      </c>
      <c r="X741" s="4" t="s">
        <v>2293</v>
      </c>
      <c r="Y741" s="4" t="s">
        <v>207</v>
      </c>
    </row>
    <row r="742" spans="1:25" x14ac:dyDescent="0.25">
      <c r="A742" s="19">
        <v>2025</v>
      </c>
      <c r="B742" s="3" t="s">
        <v>1048</v>
      </c>
      <c r="C742" s="4" t="s">
        <v>2294</v>
      </c>
      <c r="D742" s="3" t="s">
        <v>2148</v>
      </c>
      <c r="E742" s="4" t="s">
        <v>2087</v>
      </c>
      <c r="F742" s="4" t="str">
        <f>TEXT(Table1[[#This Row],[Workshop Date]], "mmmm")</f>
        <v>May</v>
      </c>
      <c r="G742" s="10">
        <v>45788</v>
      </c>
      <c r="H742" s="24" t="s">
        <v>442</v>
      </c>
      <c r="I742" s="4" t="s">
        <v>30</v>
      </c>
      <c r="J742" s="3" t="s">
        <v>49</v>
      </c>
      <c r="K742" s="3" t="s">
        <v>49</v>
      </c>
      <c r="L742" s="3" t="s">
        <v>2295</v>
      </c>
      <c r="M742" s="4" t="s">
        <v>33</v>
      </c>
      <c r="N742" s="3" t="s">
        <v>2296</v>
      </c>
      <c r="O742" s="4" t="s">
        <v>2297</v>
      </c>
      <c r="P742" s="4">
        <v>1</v>
      </c>
      <c r="Q742" s="3">
        <v>1</v>
      </c>
      <c r="R742" s="3" t="s">
        <v>2118</v>
      </c>
      <c r="S742" s="3" t="s">
        <v>199</v>
      </c>
      <c r="T742" s="4" t="s">
        <v>38</v>
      </c>
      <c r="U742" s="4" t="s">
        <v>1068</v>
      </c>
      <c r="V742" s="3" t="s">
        <v>1068</v>
      </c>
      <c r="W742" s="4" t="s">
        <v>2298</v>
      </c>
      <c r="X742" s="4" t="s">
        <v>2299</v>
      </c>
      <c r="Y742" s="4" t="s">
        <v>207</v>
      </c>
    </row>
    <row r="743" spans="1:25" x14ac:dyDescent="0.25">
      <c r="A743" s="19">
        <v>2025</v>
      </c>
      <c r="B743" s="3" t="s">
        <v>1048</v>
      </c>
      <c r="C743" s="4" t="s">
        <v>2300</v>
      </c>
      <c r="D743" s="3" t="s">
        <v>2148</v>
      </c>
      <c r="E743" s="4" t="s">
        <v>2087</v>
      </c>
      <c r="F743" s="4" t="str">
        <f>TEXT(Table1[[#This Row],[Workshop Date]], "mmmm")</f>
        <v>May</v>
      </c>
      <c r="G743" s="10">
        <v>45788</v>
      </c>
      <c r="H743" s="24" t="s">
        <v>442</v>
      </c>
      <c r="I743" s="4" t="s">
        <v>30</v>
      </c>
      <c r="J743" s="3" t="s">
        <v>49</v>
      </c>
      <c r="K743" s="3" t="s">
        <v>49</v>
      </c>
      <c r="L743" s="3" t="s">
        <v>2301</v>
      </c>
      <c r="M743" s="4" t="s">
        <v>33</v>
      </c>
      <c r="N743" s="3" t="s">
        <v>2302</v>
      </c>
      <c r="O743" s="4" t="s">
        <v>2303</v>
      </c>
      <c r="P743" s="4">
        <v>1</v>
      </c>
      <c r="Q743" s="3">
        <v>1</v>
      </c>
      <c r="R743" s="3" t="s">
        <v>2118</v>
      </c>
      <c r="S743" s="3" t="s">
        <v>199</v>
      </c>
      <c r="T743" s="4" t="s">
        <v>38</v>
      </c>
      <c r="U743" s="4" t="s">
        <v>1068</v>
      </c>
      <c r="V743" s="3" t="s">
        <v>2167</v>
      </c>
      <c r="W743" s="4" t="s">
        <v>2301</v>
      </c>
      <c r="X743" s="4" t="s">
        <v>2304</v>
      </c>
      <c r="Y743" s="4" t="s">
        <v>41</v>
      </c>
    </row>
    <row r="744" spans="1:25" x14ac:dyDescent="0.25">
      <c r="A744" s="19">
        <v>2025</v>
      </c>
      <c r="B744" s="3" t="s">
        <v>1048</v>
      </c>
      <c r="C744" s="4" t="s">
        <v>2305</v>
      </c>
      <c r="D744" s="3" t="s">
        <v>2306</v>
      </c>
      <c r="E744" s="4" t="s">
        <v>2087</v>
      </c>
      <c r="F744" s="4" t="str">
        <f>TEXT(Table1[[#This Row],[Workshop Date]], "mmmm")</f>
        <v>July</v>
      </c>
      <c r="G744" s="10">
        <v>45849</v>
      </c>
      <c r="H744" s="24" t="s">
        <v>442</v>
      </c>
      <c r="I744" s="4" t="s">
        <v>30</v>
      </c>
      <c r="J744" s="3" t="s">
        <v>49</v>
      </c>
      <c r="K744" s="3" t="s">
        <v>49</v>
      </c>
      <c r="L744" s="3" t="s">
        <v>2307</v>
      </c>
      <c r="M744" s="4" t="s">
        <v>33</v>
      </c>
      <c r="N744" s="3" t="s">
        <v>2308</v>
      </c>
      <c r="O744" s="4" t="s">
        <v>2309</v>
      </c>
      <c r="P744" s="4">
        <v>1</v>
      </c>
      <c r="Q744" s="3">
        <v>1</v>
      </c>
      <c r="R744" s="3" t="s">
        <v>2118</v>
      </c>
      <c r="S744" s="3" t="s">
        <v>199</v>
      </c>
      <c r="T744" s="4" t="s">
        <v>38</v>
      </c>
      <c r="U744" s="4" t="s">
        <v>1068</v>
      </c>
      <c r="V744" s="3" t="s">
        <v>1068</v>
      </c>
      <c r="W744" s="4" t="s">
        <v>2307</v>
      </c>
      <c r="X744" s="4" t="s">
        <v>2310</v>
      </c>
      <c r="Y744" s="4" t="s">
        <v>207</v>
      </c>
    </row>
    <row r="745" spans="1:25" x14ac:dyDescent="0.25">
      <c r="A745" s="19">
        <v>2025</v>
      </c>
      <c r="B745" s="3" t="s">
        <v>1048</v>
      </c>
      <c r="C745" s="3" t="s">
        <v>2311</v>
      </c>
      <c r="D745" s="3" t="s">
        <v>2312</v>
      </c>
      <c r="E745" s="3" t="s">
        <v>2087</v>
      </c>
      <c r="F745" s="3" t="str">
        <f>TEXT(Table1[[#This Row],[Workshop Date]], "mmmm")</f>
        <v>July</v>
      </c>
      <c r="G745" s="10">
        <v>45849</v>
      </c>
      <c r="H745" s="24" t="s">
        <v>442</v>
      </c>
      <c r="I745" s="4" t="s">
        <v>201</v>
      </c>
      <c r="J745" s="3" t="s">
        <v>49</v>
      </c>
      <c r="K745" s="3" t="s">
        <v>49</v>
      </c>
      <c r="L745" s="3" t="s">
        <v>2313</v>
      </c>
      <c r="M745" s="4" t="s">
        <v>33</v>
      </c>
      <c r="N745" s="3" t="s">
        <v>2227</v>
      </c>
      <c r="O745" s="4" t="s">
        <v>2314</v>
      </c>
      <c r="P745" s="4">
        <v>1</v>
      </c>
      <c r="Q745" s="3">
        <v>1</v>
      </c>
      <c r="R745" s="3" t="s">
        <v>2118</v>
      </c>
      <c r="S745" s="3" t="s">
        <v>199</v>
      </c>
      <c r="T745" s="4" t="s">
        <v>38</v>
      </c>
      <c r="U745" s="4" t="s">
        <v>1068</v>
      </c>
      <c r="V745" s="3" t="s">
        <v>2229</v>
      </c>
      <c r="W745" s="4" t="s">
        <v>2315</v>
      </c>
      <c r="X745" s="4" t="s">
        <v>2316</v>
      </c>
      <c r="Y745" s="4" t="s">
        <v>41</v>
      </c>
    </row>
    <row r="746" spans="1:25" x14ac:dyDescent="0.25">
      <c r="A746" s="19">
        <v>2025</v>
      </c>
      <c r="B746" s="3" t="s">
        <v>1048</v>
      </c>
      <c r="C746" s="3" t="s">
        <v>393</v>
      </c>
      <c r="D746" s="3" t="s">
        <v>196</v>
      </c>
      <c r="E746" s="3" t="s">
        <v>47</v>
      </c>
      <c r="F746" s="3" t="str">
        <f>TEXT(Table1[[#This Row],[Workshop Date]], "mmmm")</f>
        <v>August</v>
      </c>
      <c r="G746" s="10">
        <v>45880</v>
      </c>
      <c r="H746" s="4" t="s">
        <v>29</v>
      </c>
      <c r="I746" s="4" t="s">
        <v>96</v>
      </c>
      <c r="J746" s="3" t="s">
        <v>130</v>
      </c>
      <c r="K746" s="3" t="s">
        <v>130</v>
      </c>
      <c r="L746" s="3" t="s">
        <v>2317</v>
      </c>
      <c r="M746" s="4" t="s">
        <v>33</v>
      </c>
      <c r="N746" s="3" t="s">
        <v>395</v>
      </c>
      <c r="O746" s="4" t="s">
        <v>2318</v>
      </c>
      <c r="P746" s="4">
        <v>1</v>
      </c>
      <c r="Q746" s="3">
        <v>35</v>
      </c>
      <c r="R746" s="3" t="s">
        <v>2319</v>
      </c>
      <c r="S746" s="3" t="s">
        <v>199</v>
      </c>
      <c r="T746" s="4" t="s">
        <v>38</v>
      </c>
      <c r="U746" s="4" t="s">
        <v>1068</v>
      </c>
      <c r="V746" s="3" t="s">
        <v>2320</v>
      </c>
      <c r="W746" s="4" t="s">
        <v>131</v>
      </c>
      <c r="X746" s="4" t="s">
        <v>2321</v>
      </c>
      <c r="Y746" s="4" t="s">
        <v>41</v>
      </c>
    </row>
    <row r="747" spans="1:25" x14ac:dyDescent="0.25">
      <c r="A747" s="19">
        <v>2025</v>
      </c>
      <c r="B747" s="3" t="s">
        <v>1048</v>
      </c>
      <c r="C747" s="3" t="s">
        <v>2322</v>
      </c>
      <c r="D747" s="3" t="s">
        <v>2212</v>
      </c>
      <c r="E747" s="3" t="s">
        <v>2087</v>
      </c>
      <c r="F747" s="3" t="str">
        <f>TEXT(Table1[[#This Row],[Workshop Date]], "mmmm")</f>
        <v>October</v>
      </c>
      <c r="G747" s="10">
        <v>45941</v>
      </c>
      <c r="H747" s="24" t="s">
        <v>442</v>
      </c>
      <c r="I747" s="4" t="s">
        <v>201</v>
      </c>
      <c r="J747" s="3" t="s">
        <v>49</v>
      </c>
      <c r="K747" s="3" t="s">
        <v>49</v>
      </c>
      <c r="L747" s="3" t="s">
        <v>2323</v>
      </c>
      <c r="M747" s="4" t="s">
        <v>33</v>
      </c>
      <c r="N747" s="3" t="s">
        <v>2213</v>
      </c>
      <c r="O747" s="4" t="s">
        <v>2324</v>
      </c>
      <c r="P747" s="4">
        <v>1</v>
      </c>
      <c r="Q747" s="3">
        <v>1</v>
      </c>
      <c r="R747" s="3" t="s">
        <v>2112</v>
      </c>
      <c r="S747" s="3" t="s">
        <v>199</v>
      </c>
      <c r="T747" s="4" t="s">
        <v>38</v>
      </c>
      <c r="U747" s="4" t="s">
        <v>1068</v>
      </c>
      <c r="V747" s="3" t="s">
        <v>1068</v>
      </c>
      <c r="W747" s="4" t="s">
        <v>2325</v>
      </c>
      <c r="X747" s="4" t="s">
        <v>2326</v>
      </c>
      <c r="Y747" s="4" t="s">
        <v>207</v>
      </c>
    </row>
    <row r="748" spans="1:25" x14ac:dyDescent="0.25">
      <c r="A748" s="19">
        <v>2025</v>
      </c>
      <c r="B748" s="3" t="s">
        <v>1048</v>
      </c>
      <c r="C748" s="3" t="s">
        <v>2327</v>
      </c>
      <c r="D748" s="3" t="s">
        <v>2254</v>
      </c>
      <c r="E748" s="3" t="s">
        <v>2087</v>
      </c>
      <c r="F748" s="3" t="str">
        <f>TEXT(Table1[[#This Row],[Workshop Date]], "mmmm")</f>
        <v>November</v>
      </c>
      <c r="G748" s="10">
        <v>45972</v>
      </c>
      <c r="H748" s="24" t="s">
        <v>442</v>
      </c>
      <c r="I748" s="4" t="s">
        <v>201</v>
      </c>
      <c r="J748" s="3" t="s">
        <v>57</v>
      </c>
      <c r="K748" s="3" t="s">
        <v>57</v>
      </c>
      <c r="L748" s="3" t="s">
        <v>57</v>
      </c>
      <c r="M748" s="4" t="s">
        <v>33</v>
      </c>
      <c r="N748" s="3" t="s">
        <v>2328</v>
      </c>
      <c r="O748" s="3" t="s">
        <v>2329</v>
      </c>
      <c r="P748" s="4">
        <v>1</v>
      </c>
      <c r="Q748" s="3">
        <v>1</v>
      </c>
      <c r="R748" s="3" t="s">
        <v>2112</v>
      </c>
      <c r="S748" s="3" t="s">
        <v>199</v>
      </c>
      <c r="T748" s="4" t="s">
        <v>38</v>
      </c>
      <c r="U748" s="4" t="s">
        <v>1068</v>
      </c>
      <c r="V748" s="3" t="s">
        <v>2330</v>
      </c>
      <c r="W748" s="4" t="s">
        <v>2201</v>
      </c>
      <c r="X748" s="4" t="s">
        <v>2331</v>
      </c>
      <c r="Y748" s="4" t="s">
        <v>41</v>
      </c>
    </row>
    <row r="749" spans="1:25" x14ac:dyDescent="0.25">
      <c r="A749" s="19">
        <v>2025</v>
      </c>
      <c r="B749" s="3" t="s">
        <v>1048</v>
      </c>
      <c r="C749" s="3" t="s">
        <v>2332</v>
      </c>
      <c r="D749" s="3" t="s">
        <v>2154</v>
      </c>
      <c r="E749" s="3" t="s">
        <v>2087</v>
      </c>
      <c r="F749" s="3" t="str">
        <f>TEXT(Table1[[#This Row],[Workshop Date]], "mmmm")</f>
        <v>November</v>
      </c>
      <c r="G749" s="10">
        <v>45978</v>
      </c>
      <c r="H749" s="24" t="s">
        <v>442</v>
      </c>
      <c r="I749" s="4" t="s">
        <v>96</v>
      </c>
      <c r="J749" s="3" t="s">
        <v>49</v>
      </c>
      <c r="K749" s="3" t="s">
        <v>49</v>
      </c>
      <c r="L749" s="3" t="s">
        <v>49</v>
      </c>
      <c r="M749" s="4" t="s">
        <v>33</v>
      </c>
      <c r="N749" s="3" t="s">
        <v>2333</v>
      </c>
      <c r="O749" s="3" t="s">
        <v>2334</v>
      </c>
      <c r="P749" s="4">
        <v>5</v>
      </c>
      <c r="Q749" s="3">
        <v>10</v>
      </c>
      <c r="R749" s="3" t="s">
        <v>2157</v>
      </c>
      <c r="S749" s="3" t="s">
        <v>2335</v>
      </c>
      <c r="T749" s="4" t="s">
        <v>73</v>
      </c>
      <c r="U749" s="3">
        <v>10000</v>
      </c>
      <c r="V749" s="3" t="s">
        <v>2336</v>
      </c>
      <c r="W749" s="4" t="s">
        <v>2337</v>
      </c>
      <c r="X749" s="4" t="s">
        <v>2338</v>
      </c>
      <c r="Y749" s="4" t="s">
        <v>41</v>
      </c>
    </row>
    <row r="750" spans="1:25" x14ac:dyDescent="0.25">
      <c r="A750" s="19">
        <v>2025</v>
      </c>
      <c r="B750" s="3" t="s">
        <v>1048</v>
      </c>
      <c r="C750" s="3" t="s">
        <v>2339</v>
      </c>
      <c r="D750" s="3" t="s">
        <v>2154</v>
      </c>
      <c r="E750" s="3" t="s">
        <v>2087</v>
      </c>
      <c r="F750" s="3" t="str">
        <f>TEXT(Table1[[#This Row],[Workshop Date]], "mmmm")</f>
        <v>November</v>
      </c>
      <c r="G750" s="10">
        <v>45979</v>
      </c>
      <c r="H750" s="24" t="s">
        <v>442</v>
      </c>
      <c r="I750" s="4" t="s">
        <v>30</v>
      </c>
      <c r="J750" s="3" t="s">
        <v>49</v>
      </c>
      <c r="K750" s="3" t="s">
        <v>49</v>
      </c>
      <c r="L750" s="3" t="s">
        <v>854</v>
      </c>
      <c r="M750" s="4" t="s">
        <v>33</v>
      </c>
      <c r="N750" s="3" t="s">
        <v>2340</v>
      </c>
      <c r="O750" s="4" t="s">
        <v>2341</v>
      </c>
      <c r="P750" s="4">
        <v>1</v>
      </c>
      <c r="Q750" s="3">
        <v>1</v>
      </c>
      <c r="R750" s="3" t="s">
        <v>2157</v>
      </c>
      <c r="S750" s="3" t="s">
        <v>199</v>
      </c>
      <c r="T750" s="4" t="s">
        <v>38</v>
      </c>
      <c r="U750" s="4" t="s">
        <v>1068</v>
      </c>
      <c r="V750" s="3" t="s">
        <v>1068</v>
      </c>
      <c r="W750" s="4" t="s">
        <v>2342</v>
      </c>
      <c r="X750" s="4" t="s">
        <v>2343</v>
      </c>
      <c r="Y750" s="4" t="s">
        <v>207</v>
      </c>
    </row>
    <row r="751" spans="1:25" x14ac:dyDescent="0.25">
      <c r="A751" s="19">
        <v>2025</v>
      </c>
      <c r="B751" s="3" t="s">
        <v>1048</v>
      </c>
      <c r="C751" s="3" t="s">
        <v>2344</v>
      </c>
      <c r="D751" s="3" t="s">
        <v>2154</v>
      </c>
      <c r="E751" s="4" t="s">
        <v>2087</v>
      </c>
      <c r="F751" s="4" t="str">
        <f>TEXT(Table1[[#This Row],[Workshop Date]], "mmmm")</f>
        <v>November</v>
      </c>
      <c r="G751" s="10">
        <v>45980</v>
      </c>
      <c r="H751" s="24" t="s">
        <v>442</v>
      </c>
      <c r="I751" s="4" t="s">
        <v>201</v>
      </c>
      <c r="J751" s="3" t="s">
        <v>49</v>
      </c>
      <c r="K751" s="3" t="s">
        <v>49</v>
      </c>
      <c r="L751" s="3" t="s">
        <v>2201</v>
      </c>
      <c r="M751" s="4" t="s">
        <v>33</v>
      </c>
      <c r="N751" s="3" t="s">
        <v>2345</v>
      </c>
      <c r="O751" s="4" t="s">
        <v>2135</v>
      </c>
      <c r="P751" s="4">
        <v>1</v>
      </c>
      <c r="Q751" s="3">
        <v>1</v>
      </c>
      <c r="R751" s="3" t="s">
        <v>2157</v>
      </c>
      <c r="S751" s="3" t="s">
        <v>199</v>
      </c>
      <c r="T751" s="4" t="s">
        <v>38</v>
      </c>
      <c r="U751" s="4" t="s">
        <v>1068</v>
      </c>
      <c r="V751" s="3" t="s">
        <v>1068</v>
      </c>
      <c r="W751" s="4" t="s">
        <v>2346</v>
      </c>
      <c r="X751" s="4" t="s">
        <v>2347</v>
      </c>
      <c r="Y751" s="4" t="s">
        <v>207</v>
      </c>
    </row>
    <row r="752" spans="1:25" x14ac:dyDescent="0.25">
      <c r="A752" s="19">
        <v>2025</v>
      </c>
      <c r="B752" s="3" t="s">
        <v>1048</v>
      </c>
      <c r="C752" s="3" t="s">
        <v>2348</v>
      </c>
      <c r="D752" s="3" t="s">
        <v>2148</v>
      </c>
      <c r="E752" s="3" t="s">
        <v>2087</v>
      </c>
      <c r="F752" s="3" t="str">
        <f>TEXT(Table1[[#This Row],[Workshop Date]], "mmmm")</f>
        <v>November</v>
      </c>
      <c r="G752" s="10">
        <v>45982</v>
      </c>
      <c r="H752" s="24" t="s">
        <v>442</v>
      </c>
      <c r="I752" s="4" t="s">
        <v>201</v>
      </c>
      <c r="J752" s="3" t="s">
        <v>49</v>
      </c>
      <c r="K752" s="3" t="s">
        <v>49</v>
      </c>
      <c r="L752" s="3" t="s">
        <v>2201</v>
      </c>
      <c r="M752" s="4" t="s">
        <v>33</v>
      </c>
      <c r="N752" s="3" t="s">
        <v>2296</v>
      </c>
      <c r="O752" s="4" t="s">
        <v>2297</v>
      </c>
      <c r="P752" s="4">
        <v>1</v>
      </c>
      <c r="Q752" s="3">
        <v>10</v>
      </c>
      <c r="R752" s="3" t="s">
        <v>2118</v>
      </c>
      <c r="S752" s="3" t="s">
        <v>199</v>
      </c>
      <c r="T752" s="4" t="s">
        <v>38</v>
      </c>
      <c r="U752" s="4" t="s">
        <v>1068</v>
      </c>
      <c r="V752" s="3" t="s">
        <v>1068</v>
      </c>
      <c r="W752" s="4" t="s">
        <v>2201</v>
      </c>
      <c r="X752" s="4" t="s">
        <v>2349</v>
      </c>
      <c r="Y752" s="4" t="s">
        <v>207</v>
      </c>
    </row>
    <row r="753" spans="1:25" x14ac:dyDescent="0.25">
      <c r="A753" s="19">
        <v>2025</v>
      </c>
      <c r="B753" s="3" t="s">
        <v>1048</v>
      </c>
      <c r="C753" s="3" t="s">
        <v>2350</v>
      </c>
      <c r="D753" s="3" t="s">
        <v>2127</v>
      </c>
      <c r="E753" s="3" t="s">
        <v>2087</v>
      </c>
      <c r="F753" s="3" t="str">
        <f>TEXT(Table1[[#This Row],[Workshop Date]], "mmmm")</f>
        <v>November</v>
      </c>
      <c r="G753" s="10">
        <v>45985</v>
      </c>
      <c r="H753" s="24" t="s">
        <v>442</v>
      </c>
      <c r="I753" s="4" t="s">
        <v>201</v>
      </c>
      <c r="J753" s="3" t="s">
        <v>49</v>
      </c>
      <c r="K753" s="3" t="s">
        <v>49</v>
      </c>
      <c r="L753" s="3" t="s">
        <v>2351</v>
      </c>
      <c r="M753" s="4" t="s">
        <v>33</v>
      </c>
      <c r="N753" s="3" t="s">
        <v>2134</v>
      </c>
      <c r="O753" s="4" t="s">
        <v>2352</v>
      </c>
      <c r="P753" s="4">
        <v>1</v>
      </c>
      <c r="Q753" s="3">
        <v>1</v>
      </c>
      <c r="R753" s="3" t="s">
        <v>2112</v>
      </c>
      <c r="S753" s="3" t="s">
        <v>199</v>
      </c>
      <c r="T753" s="4" t="s">
        <v>38</v>
      </c>
      <c r="U753" s="4" t="s">
        <v>1068</v>
      </c>
      <c r="V753" s="3" t="s">
        <v>1068</v>
      </c>
      <c r="W753" s="4" t="s">
        <v>2353</v>
      </c>
      <c r="X753" s="4" t="s">
        <v>2354</v>
      </c>
      <c r="Y753" s="4" t="s">
        <v>207</v>
      </c>
    </row>
    <row r="754" spans="1:25" x14ac:dyDescent="0.25">
      <c r="A754" s="19">
        <v>2025</v>
      </c>
      <c r="B754" s="3" t="s">
        <v>1048</v>
      </c>
      <c r="C754" s="3" t="s">
        <v>2355</v>
      </c>
      <c r="D754" s="3" t="s">
        <v>2096</v>
      </c>
      <c r="E754" s="3" t="s">
        <v>2087</v>
      </c>
      <c r="F754" s="3" t="str">
        <f>TEXT(Table1[[#This Row],[Workshop Date]], "mmmm")</f>
        <v>November</v>
      </c>
      <c r="G754" s="10">
        <v>45976</v>
      </c>
      <c r="H754" s="4" t="s">
        <v>29</v>
      </c>
      <c r="I754" s="4" t="s">
        <v>96</v>
      </c>
      <c r="J754" s="3" t="s">
        <v>120</v>
      </c>
      <c r="K754" s="3" t="s">
        <v>135</v>
      </c>
      <c r="L754" s="3" t="s">
        <v>135</v>
      </c>
      <c r="M754" s="4" t="s">
        <v>33</v>
      </c>
      <c r="N754" s="3" t="s">
        <v>2356</v>
      </c>
      <c r="O754" s="4" t="s">
        <v>2357</v>
      </c>
      <c r="P754" s="4">
        <v>1</v>
      </c>
      <c r="Q754" s="3">
        <v>25</v>
      </c>
      <c r="R754" s="3" t="s">
        <v>2091</v>
      </c>
      <c r="S754" s="3" t="s">
        <v>2358</v>
      </c>
      <c r="T754" s="4" t="s">
        <v>73</v>
      </c>
      <c r="U754" s="3">
        <v>6000</v>
      </c>
      <c r="V754" s="3" t="s">
        <v>1068</v>
      </c>
      <c r="W754" s="4" t="s">
        <v>135</v>
      </c>
      <c r="X754" s="4" t="s">
        <v>2359</v>
      </c>
      <c r="Y754" s="4" t="s">
        <v>41</v>
      </c>
    </row>
    <row r="755" spans="1:25" x14ac:dyDescent="0.25">
      <c r="A755" s="19">
        <v>2025</v>
      </c>
      <c r="B755" s="3" t="s">
        <v>1048</v>
      </c>
      <c r="C755" s="3" t="s">
        <v>2360</v>
      </c>
      <c r="D755" s="3" t="s">
        <v>2096</v>
      </c>
      <c r="E755" s="3" t="s">
        <v>2087</v>
      </c>
      <c r="F755" s="3" t="str">
        <f>TEXT(Table1[[#This Row],[Workshop Date]], "mmmm")</f>
        <v>November</v>
      </c>
      <c r="G755" s="10">
        <v>45976</v>
      </c>
      <c r="H755" s="24" t="s">
        <v>442</v>
      </c>
      <c r="I755" s="4" t="s">
        <v>201</v>
      </c>
      <c r="J755" s="3" t="s">
        <v>854</v>
      </c>
      <c r="K755" s="3" t="s">
        <v>854</v>
      </c>
      <c r="L755" s="3" t="s">
        <v>2361</v>
      </c>
      <c r="M755" s="4" t="s">
        <v>33</v>
      </c>
      <c r="N755" s="3" t="s">
        <v>2143</v>
      </c>
      <c r="O755" s="4" t="s">
        <v>2144</v>
      </c>
      <c r="P755" s="4">
        <v>1</v>
      </c>
      <c r="Q755" s="3">
        <v>10</v>
      </c>
      <c r="R755" s="3" t="s">
        <v>2091</v>
      </c>
      <c r="S755" s="3" t="s">
        <v>199</v>
      </c>
      <c r="T755" s="4" t="s">
        <v>38</v>
      </c>
      <c r="U755" s="3" t="s">
        <v>1068</v>
      </c>
      <c r="V755" s="3" t="s">
        <v>2145</v>
      </c>
      <c r="W755" s="4" t="s">
        <v>2270</v>
      </c>
      <c r="X755" s="4" t="s">
        <v>2362</v>
      </c>
      <c r="Y755" s="4" t="s">
        <v>41</v>
      </c>
    </row>
    <row r="756" spans="1:25" x14ac:dyDescent="0.25">
      <c r="A756" s="19">
        <v>2025</v>
      </c>
      <c r="B756" s="3" t="s">
        <v>1048</v>
      </c>
      <c r="C756" s="3" t="s">
        <v>2363</v>
      </c>
      <c r="D756" s="3" t="s">
        <v>2096</v>
      </c>
      <c r="E756" s="3" t="s">
        <v>2087</v>
      </c>
      <c r="F756" s="3" t="str">
        <f>TEXT(Table1[[#This Row],[Workshop Date]], "mmmm")</f>
        <v>November</v>
      </c>
      <c r="G756" s="10">
        <v>45975</v>
      </c>
      <c r="H756" s="4" t="s">
        <v>29</v>
      </c>
      <c r="I756" s="4" t="s">
        <v>96</v>
      </c>
      <c r="J756" s="3" t="s">
        <v>120</v>
      </c>
      <c r="K756" s="3" t="s">
        <v>135</v>
      </c>
      <c r="L756" s="3" t="s">
        <v>135</v>
      </c>
      <c r="M756" s="4" t="s">
        <v>33</v>
      </c>
      <c r="N756" s="3" t="s">
        <v>2356</v>
      </c>
      <c r="O756" s="4" t="s">
        <v>2357</v>
      </c>
      <c r="P756" s="4">
        <v>1</v>
      </c>
      <c r="Q756" s="3">
        <v>100</v>
      </c>
      <c r="R756" s="3" t="s">
        <v>2091</v>
      </c>
      <c r="S756" s="3" t="s">
        <v>199</v>
      </c>
      <c r="T756" s="4" t="s">
        <v>38</v>
      </c>
      <c r="U756" s="4" t="s">
        <v>1068</v>
      </c>
      <c r="V756" s="3" t="s">
        <v>1068</v>
      </c>
      <c r="W756" s="4" t="s">
        <v>135</v>
      </c>
      <c r="X756" s="4" t="s">
        <v>2364</v>
      </c>
      <c r="Y756" s="4" t="s">
        <v>41</v>
      </c>
    </row>
    <row r="757" spans="1:25" x14ac:dyDescent="0.25">
      <c r="A757" s="19">
        <v>2025</v>
      </c>
      <c r="B757" s="3" t="s">
        <v>1048</v>
      </c>
      <c r="C757" s="3" t="s">
        <v>2365</v>
      </c>
      <c r="D757" s="3" t="s">
        <v>2212</v>
      </c>
      <c r="E757" s="4" t="s">
        <v>2087</v>
      </c>
      <c r="F757" s="4" t="str">
        <f>TEXT(Table1[[#This Row],[Workshop Date]], "mmmm")</f>
        <v>November</v>
      </c>
      <c r="G757" s="10">
        <v>45986</v>
      </c>
      <c r="H757" s="24" t="s">
        <v>442</v>
      </c>
      <c r="I757" s="4" t="s">
        <v>201</v>
      </c>
      <c r="J757" s="3" t="s">
        <v>49</v>
      </c>
      <c r="K757" s="3" t="s">
        <v>49</v>
      </c>
      <c r="L757" s="3" t="s">
        <v>2366</v>
      </c>
      <c r="M757" s="4" t="s">
        <v>33</v>
      </c>
      <c r="N757" s="3" t="s">
        <v>2213</v>
      </c>
      <c r="O757" s="4" t="s">
        <v>2324</v>
      </c>
      <c r="P757" s="4">
        <v>1</v>
      </c>
      <c r="Q757" s="3">
        <v>1</v>
      </c>
      <c r="R757" s="3" t="s">
        <v>2112</v>
      </c>
      <c r="S757" s="3" t="s">
        <v>199</v>
      </c>
      <c r="T757" s="4" t="s">
        <v>38</v>
      </c>
      <c r="U757" s="4" t="s">
        <v>1068</v>
      </c>
      <c r="V757" s="3" t="s">
        <v>1068</v>
      </c>
      <c r="W757" s="4" t="s">
        <v>2367</v>
      </c>
      <c r="X757" s="4" t="s">
        <v>2368</v>
      </c>
      <c r="Y757" s="4" t="s">
        <v>207</v>
      </c>
    </row>
    <row r="758" spans="1:25" x14ac:dyDescent="0.25">
      <c r="A758" s="66">
        <v>2025</v>
      </c>
      <c r="B758" s="30" t="s">
        <v>173</v>
      </c>
      <c r="C758" s="30" t="s">
        <v>2369</v>
      </c>
      <c r="D758" s="30" t="s">
        <v>2370</v>
      </c>
      <c r="E758" s="30" t="s">
        <v>2371</v>
      </c>
      <c r="F758" s="30" t="str">
        <f>TEXT(Table1[[#This Row],[Workshop Date]], "mmmm")</f>
        <v>July</v>
      </c>
      <c r="G758" s="72">
        <v>45839</v>
      </c>
      <c r="H758" s="4" t="s">
        <v>29</v>
      </c>
      <c r="I758" s="67" t="s">
        <v>30</v>
      </c>
      <c r="J758" s="30" t="s">
        <v>49</v>
      </c>
      <c r="K758" s="30" t="s">
        <v>49</v>
      </c>
      <c r="L758" s="30" t="s">
        <v>876</v>
      </c>
      <c r="M758" s="30" t="s">
        <v>33</v>
      </c>
      <c r="N758" s="30" t="s">
        <v>2372</v>
      </c>
      <c r="O758" s="30" t="s">
        <v>2373</v>
      </c>
      <c r="P758" s="30">
        <v>1</v>
      </c>
      <c r="Q758" s="30">
        <v>22</v>
      </c>
      <c r="R758" s="30" t="s">
        <v>2374</v>
      </c>
      <c r="S758" s="30" t="s">
        <v>2375</v>
      </c>
      <c r="T758" s="30" t="s">
        <v>38</v>
      </c>
      <c r="U758" s="30" t="s">
        <v>1068</v>
      </c>
      <c r="V758" s="30" t="s">
        <v>2376</v>
      </c>
      <c r="W758" s="30" t="s">
        <v>2377</v>
      </c>
      <c r="X758" s="30" t="s">
        <v>2378</v>
      </c>
      <c r="Y758" s="30" t="s">
        <v>41</v>
      </c>
    </row>
    <row r="759" spans="1:25" x14ac:dyDescent="0.25">
      <c r="A759" s="66">
        <v>2025</v>
      </c>
      <c r="B759" s="30" t="s">
        <v>173</v>
      </c>
      <c r="C759" s="30" t="s">
        <v>2369</v>
      </c>
      <c r="D759" s="30" t="s">
        <v>2370</v>
      </c>
      <c r="E759" s="30" t="s">
        <v>2371</v>
      </c>
      <c r="F759" s="30" t="str">
        <f>TEXT(Table1[[#This Row],[Workshop Date]], "mmmm")</f>
        <v>July</v>
      </c>
      <c r="G759" s="72">
        <v>45839</v>
      </c>
      <c r="H759" s="4" t="s">
        <v>29</v>
      </c>
      <c r="I759" s="67" t="s">
        <v>30</v>
      </c>
      <c r="J759" s="30" t="s">
        <v>438</v>
      </c>
      <c r="K759" s="30" t="s">
        <v>438</v>
      </c>
      <c r="L759" s="30" t="s">
        <v>439</v>
      </c>
      <c r="M759" s="30" t="s">
        <v>33</v>
      </c>
      <c r="N759" s="30" t="s">
        <v>2372</v>
      </c>
      <c r="O759" s="30" t="s">
        <v>2373</v>
      </c>
      <c r="P759" s="30">
        <v>1</v>
      </c>
      <c r="Q759" s="30">
        <v>22</v>
      </c>
      <c r="R759" s="30" t="s">
        <v>2374</v>
      </c>
      <c r="S759" s="30" t="s">
        <v>2375</v>
      </c>
      <c r="T759" s="30" t="s">
        <v>38</v>
      </c>
      <c r="U759" s="30" t="s">
        <v>1068</v>
      </c>
      <c r="V759" s="30" t="s">
        <v>2376</v>
      </c>
      <c r="W759" s="30" t="s">
        <v>2377</v>
      </c>
      <c r="X759" s="30" t="s">
        <v>2378</v>
      </c>
      <c r="Y759" s="30" t="s">
        <v>41</v>
      </c>
    </row>
    <row r="760" spans="1:25" x14ac:dyDescent="0.25">
      <c r="A760" s="66">
        <v>2025</v>
      </c>
      <c r="B760" s="30" t="s">
        <v>173</v>
      </c>
      <c r="C760" s="30" t="s">
        <v>2379</v>
      </c>
      <c r="D760" s="30" t="s">
        <v>2370</v>
      </c>
      <c r="E760" s="30" t="s">
        <v>2371</v>
      </c>
      <c r="F760" s="30" t="str">
        <f>TEXT(Table1[[#This Row],[Workshop Date]], "mmmm")</f>
        <v>July</v>
      </c>
      <c r="G760" s="72">
        <v>45839</v>
      </c>
      <c r="H760" s="4" t="s">
        <v>29</v>
      </c>
      <c r="I760" s="67" t="s">
        <v>30</v>
      </c>
      <c r="J760" s="30" t="s">
        <v>236</v>
      </c>
      <c r="K760" s="30" t="s">
        <v>236</v>
      </c>
      <c r="L760" s="30" t="s">
        <v>321</v>
      </c>
      <c r="M760" s="30" t="s">
        <v>33</v>
      </c>
      <c r="N760" s="30" t="s">
        <v>2380</v>
      </c>
      <c r="O760" s="30" t="s">
        <v>2381</v>
      </c>
      <c r="P760" s="30">
        <v>1</v>
      </c>
      <c r="Q760" s="30">
        <v>22</v>
      </c>
      <c r="R760" s="30" t="s">
        <v>2374</v>
      </c>
      <c r="S760" s="30" t="s">
        <v>2375</v>
      </c>
      <c r="T760" s="30" t="s">
        <v>38</v>
      </c>
      <c r="U760" s="30" t="s">
        <v>1068</v>
      </c>
      <c r="V760" s="30">
        <v>92525</v>
      </c>
      <c r="W760" s="30" t="s">
        <v>321</v>
      </c>
      <c r="X760" s="30" t="s">
        <v>2378</v>
      </c>
      <c r="Y760" s="30" t="s">
        <v>41</v>
      </c>
    </row>
    <row r="761" spans="1:25" x14ac:dyDescent="0.25">
      <c r="A761" s="66">
        <v>2025</v>
      </c>
      <c r="B761" s="30" t="s">
        <v>173</v>
      </c>
      <c r="C761" s="30" t="s">
        <v>2382</v>
      </c>
      <c r="D761" s="30" t="s">
        <v>2370</v>
      </c>
      <c r="E761" s="30" t="s">
        <v>2371</v>
      </c>
      <c r="F761" s="30" t="str">
        <f>TEXT(Table1[[#This Row],[Workshop Date]], "mmmm")</f>
        <v>July</v>
      </c>
      <c r="G761" s="72">
        <v>45839</v>
      </c>
      <c r="H761" s="4" t="s">
        <v>29</v>
      </c>
      <c r="I761" s="67" t="s">
        <v>30</v>
      </c>
      <c r="J761" s="30" t="s">
        <v>31</v>
      </c>
      <c r="K761" s="30" t="s">
        <v>31</v>
      </c>
      <c r="L761" s="30" t="s">
        <v>144</v>
      </c>
      <c r="M761" s="30" t="s">
        <v>33</v>
      </c>
      <c r="N761" s="30" t="s">
        <v>2383</v>
      </c>
      <c r="O761" s="30" t="s">
        <v>2384</v>
      </c>
      <c r="P761" s="30">
        <v>2</v>
      </c>
      <c r="Q761" s="30">
        <v>22</v>
      </c>
      <c r="R761" s="30" t="s">
        <v>2374</v>
      </c>
      <c r="S761" s="30" t="s">
        <v>2375</v>
      </c>
      <c r="T761" s="30" t="s">
        <v>38</v>
      </c>
      <c r="U761" s="30" t="s">
        <v>1068</v>
      </c>
      <c r="V761" s="30">
        <v>177696</v>
      </c>
      <c r="W761" s="30" t="s">
        <v>144</v>
      </c>
      <c r="X761" s="30" t="s">
        <v>2385</v>
      </c>
      <c r="Y761" s="30" t="s">
        <v>41</v>
      </c>
    </row>
    <row r="762" spans="1:25" x14ac:dyDescent="0.25">
      <c r="A762" s="66">
        <v>2025</v>
      </c>
      <c r="B762" s="30" t="s">
        <v>173</v>
      </c>
      <c r="C762" s="30" t="s">
        <v>2386</v>
      </c>
      <c r="D762" s="30" t="s">
        <v>2387</v>
      </c>
      <c r="E762" s="30" t="s">
        <v>176</v>
      </c>
      <c r="F762" s="30" t="str">
        <f>TEXT(Table1[[#This Row],[Workshop Date]], "mmmm")</f>
        <v>July</v>
      </c>
      <c r="G762" s="72">
        <v>45842</v>
      </c>
      <c r="H762" s="4" t="s">
        <v>29</v>
      </c>
      <c r="I762" s="67" t="s">
        <v>48</v>
      </c>
      <c r="J762" s="30" t="s">
        <v>1559</v>
      </c>
      <c r="K762" s="30" t="s">
        <v>1559</v>
      </c>
      <c r="L762" s="30" t="s">
        <v>57</v>
      </c>
      <c r="M762" s="30" t="s">
        <v>33</v>
      </c>
      <c r="N762" s="30" t="s">
        <v>2388</v>
      </c>
      <c r="O762" s="30" t="s">
        <v>2389</v>
      </c>
      <c r="P762" s="30">
        <v>3</v>
      </c>
      <c r="Q762" s="30">
        <v>22</v>
      </c>
      <c r="R762" s="30" t="s">
        <v>179</v>
      </c>
      <c r="S762" s="30" t="s">
        <v>2375</v>
      </c>
      <c r="T762" s="30" t="s">
        <v>38</v>
      </c>
      <c r="U762" s="30" t="s">
        <v>1068</v>
      </c>
      <c r="V762" s="30" t="s">
        <v>2390</v>
      </c>
      <c r="W762" s="30" t="s">
        <v>2391</v>
      </c>
      <c r="X762" s="30" t="s">
        <v>2392</v>
      </c>
      <c r="Y762" s="30" t="s">
        <v>41</v>
      </c>
    </row>
    <row r="763" spans="1:25" x14ac:dyDescent="0.25">
      <c r="A763" s="66">
        <v>2025</v>
      </c>
      <c r="B763" s="30" t="s">
        <v>173</v>
      </c>
      <c r="C763" s="30" t="s">
        <v>2393</v>
      </c>
      <c r="D763" s="30" t="s">
        <v>2394</v>
      </c>
      <c r="E763" s="30" t="s">
        <v>2371</v>
      </c>
      <c r="F763" s="30" t="str">
        <f>TEXT(Table1[[#This Row],[Workshop Date]], "mmmm")</f>
        <v>July</v>
      </c>
      <c r="G763" s="72">
        <v>45843</v>
      </c>
      <c r="H763" s="4" t="s">
        <v>29</v>
      </c>
      <c r="I763" s="67" t="s">
        <v>96</v>
      </c>
      <c r="J763" s="30" t="s">
        <v>2395</v>
      </c>
      <c r="K763" s="30" t="s">
        <v>2395</v>
      </c>
      <c r="L763" s="30" t="s">
        <v>144</v>
      </c>
      <c r="M763" s="30" t="s">
        <v>111</v>
      </c>
      <c r="N763" s="30" t="s">
        <v>2396</v>
      </c>
      <c r="O763" s="30" t="s">
        <v>2397</v>
      </c>
      <c r="P763" s="30">
        <v>6</v>
      </c>
      <c r="Q763" s="30">
        <v>12</v>
      </c>
      <c r="R763" s="30" t="s">
        <v>2398</v>
      </c>
      <c r="S763" s="30" t="s">
        <v>2399</v>
      </c>
      <c r="T763" s="30" t="s">
        <v>73</v>
      </c>
      <c r="U763" s="30">
        <v>5000</v>
      </c>
      <c r="V763" s="30" t="s">
        <v>2400</v>
      </c>
      <c r="W763" s="30" t="s">
        <v>144</v>
      </c>
      <c r="X763" s="30" t="s">
        <v>2401</v>
      </c>
      <c r="Y763" s="30" t="s">
        <v>41</v>
      </c>
    </row>
    <row r="764" spans="1:25" x14ac:dyDescent="0.25">
      <c r="A764" s="66">
        <v>2025</v>
      </c>
      <c r="B764" s="30" t="s">
        <v>173</v>
      </c>
      <c r="C764" s="30" t="s">
        <v>2402</v>
      </c>
      <c r="D764" s="30" t="s">
        <v>2394</v>
      </c>
      <c r="E764" s="30" t="s">
        <v>2371</v>
      </c>
      <c r="F764" s="30" t="str">
        <f>TEXT(Table1[[#This Row],[Workshop Date]], "mmmm")</f>
        <v>July</v>
      </c>
      <c r="G764" s="72">
        <v>45847</v>
      </c>
      <c r="H764" s="4" t="s">
        <v>29</v>
      </c>
      <c r="I764" s="67" t="s">
        <v>96</v>
      </c>
      <c r="J764" s="30" t="s">
        <v>2403</v>
      </c>
      <c r="K764" s="30" t="s">
        <v>2403</v>
      </c>
      <c r="L764" s="30" t="s">
        <v>144</v>
      </c>
      <c r="M764" s="30" t="s">
        <v>111</v>
      </c>
      <c r="N764" s="30" t="s">
        <v>2396</v>
      </c>
      <c r="O764" s="30" t="s">
        <v>2397</v>
      </c>
      <c r="P764" s="30">
        <v>6</v>
      </c>
      <c r="Q764" s="30">
        <v>12</v>
      </c>
      <c r="R764" s="30" t="s">
        <v>2398</v>
      </c>
      <c r="S764" s="30" t="s">
        <v>2399</v>
      </c>
      <c r="T764" s="30" t="s">
        <v>73</v>
      </c>
      <c r="U764" s="30">
        <v>5000</v>
      </c>
      <c r="V764" s="30" t="s">
        <v>2400</v>
      </c>
      <c r="W764" s="30" t="s">
        <v>144</v>
      </c>
      <c r="X764" s="30" t="s">
        <v>2401</v>
      </c>
      <c r="Y764" s="30" t="s">
        <v>41</v>
      </c>
    </row>
    <row r="765" spans="1:25" x14ac:dyDescent="0.25">
      <c r="A765" s="66">
        <v>2025</v>
      </c>
      <c r="B765" s="30" t="s">
        <v>173</v>
      </c>
      <c r="C765" s="30" t="s">
        <v>2404</v>
      </c>
      <c r="D765" s="30" t="s">
        <v>2405</v>
      </c>
      <c r="E765" s="30" t="s">
        <v>176</v>
      </c>
      <c r="F765" s="30" t="str">
        <f>TEXT(Table1[[#This Row],[Workshop Date]], "mmmm")</f>
        <v>July</v>
      </c>
      <c r="G765" s="72">
        <v>45847</v>
      </c>
      <c r="H765" s="4" t="s">
        <v>29</v>
      </c>
      <c r="I765" s="67" t="s">
        <v>48</v>
      </c>
      <c r="J765" s="30" t="s">
        <v>1559</v>
      </c>
      <c r="K765" s="30" t="s">
        <v>1559</v>
      </c>
      <c r="L765" s="30" t="s">
        <v>57</v>
      </c>
      <c r="M765" s="30" t="s">
        <v>111</v>
      </c>
      <c r="N765" s="30" t="s">
        <v>2406</v>
      </c>
      <c r="O765" s="30" t="s">
        <v>2407</v>
      </c>
      <c r="P765" s="30">
        <v>1</v>
      </c>
      <c r="Q765" s="30">
        <v>20</v>
      </c>
      <c r="R765" s="30" t="s">
        <v>268</v>
      </c>
      <c r="S765" s="30" t="s">
        <v>2375</v>
      </c>
      <c r="T765" s="30" t="s">
        <v>38</v>
      </c>
      <c r="U765" s="30" t="s">
        <v>1068</v>
      </c>
      <c r="V765" s="30" t="s">
        <v>2408</v>
      </c>
      <c r="W765" s="30" t="s">
        <v>2391</v>
      </c>
      <c r="X765" s="30" t="s">
        <v>2409</v>
      </c>
      <c r="Y765" s="30" t="s">
        <v>41</v>
      </c>
    </row>
    <row r="766" spans="1:25" x14ac:dyDescent="0.25">
      <c r="A766" s="66">
        <v>2025</v>
      </c>
      <c r="B766" s="30" t="s">
        <v>173</v>
      </c>
      <c r="C766" s="30" t="s">
        <v>2410</v>
      </c>
      <c r="D766" s="30" t="s">
        <v>2394</v>
      </c>
      <c r="E766" s="30" t="s">
        <v>2371</v>
      </c>
      <c r="F766" s="30" t="str">
        <f>TEXT(Table1[[#This Row],[Workshop Date]], "mmmm")</f>
        <v>July</v>
      </c>
      <c r="G766" s="72">
        <v>45848</v>
      </c>
      <c r="H766" s="4" t="s">
        <v>29</v>
      </c>
      <c r="I766" s="67" t="s">
        <v>96</v>
      </c>
      <c r="J766" s="30" t="s">
        <v>2411</v>
      </c>
      <c r="K766" s="30" t="s">
        <v>2411</v>
      </c>
      <c r="L766" s="30" t="s">
        <v>144</v>
      </c>
      <c r="M766" s="30" t="s">
        <v>111</v>
      </c>
      <c r="N766" s="30" t="s">
        <v>2396</v>
      </c>
      <c r="O766" s="30" t="s">
        <v>2397</v>
      </c>
      <c r="P766" s="30">
        <v>6</v>
      </c>
      <c r="Q766" s="30">
        <v>12</v>
      </c>
      <c r="R766" s="30" t="s">
        <v>2398</v>
      </c>
      <c r="S766" s="30" t="s">
        <v>2399</v>
      </c>
      <c r="T766" s="30" t="s">
        <v>73</v>
      </c>
      <c r="U766" s="30">
        <v>5000</v>
      </c>
      <c r="V766" s="30" t="s">
        <v>2400</v>
      </c>
      <c r="W766" s="30" t="s">
        <v>144</v>
      </c>
      <c r="X766" s="30" t="s">
        <v>2401</v>
      </c>
      <c r="Y766" s="30" t="s">
        <v>41</v>
      </c>
    </row>
    <row r="767" spans="1:25" x14ac:dyDescent="0.25">
      <c r="A767" s="66">
        <v>2025</v>
      </c>
      <c r="B767" s="30" t="s">
        <v>173</v>
      </c>
      <c r="C767" s="30" t="s">
        <v>2404</v>
      </c>
      <c r="D767" s="30" t="s">
        <v>2412</v>
      </c>
      <c r="E767" s="30" t="s">
        <v>2371</v>
      </c>
      <c r="F767" s="30" t="str">
        <f>TEXT(Table1[[#This Row],[Workshop Date]], "mmmm")</f>
        <v>July</v>
      </c>
      <c r="G767" s="72">
        <v>45850</v>
      </c>
      <c r="H767" s="4" t="s">
        <v>29</v>
      </c>
      <c r="I767" s="67" t="s">
        <v>48</v>
      </c>
      <c r="J767" s="30" t="s">
        <v>31</v>
      </c>
      <c r="K767" s="30" t="s">
        <v>31</v>
      </c>
      <c r="L767" s="30" t="s">
        <v>144</v>
      </c>
      <c r="M767" s="30" t="s">
        <v>33</v>
      </c>
      <c r="N767" s="30" t="s">
        <v>2413</v>
      </c>
      <c r="O767" s="30" t="s">
        <v>2414</v>
      </c>
      <c r="P767" s="30">
        <v>1</v>
      </c>
      <c r="Q767" s="30">
        <v>20</v>
      </c>
      <c r="R767" s="30" t="s">
        <v>2415</v>
      </c>
      <c r="S767" s="30" t="s">
        <v>2375</v>
      </c>
      <c r="T767" s="30" t="s">
        <v>38</v>
      </c>
      <c r="U767" s="30" t="s">
        <v>1068</v>
      </c>
      <c r="V767" s="30" t="s">
        <v>2416</v>
      </c>
      <c r="W767" s="30" t="s">
        <v>2391</v>
      </c>
      <c r="X767" s="30" t="s">
        <v>2417</v>
      </c>
      <c r="Y767" s="30" t="s">
        <v>41</v>
      </c>
    </row>
    <row r="768" spans="1:25" x14ac:dyDescent="0.25">
      <c r="A768" s="66">
        <v>2025</v>
      </c>
      <c r="B768" s="30" t="s">
        <v>173</v>
      </c>
      <c r="C768" s="30" t="s">
        <v>2404</v>
      </c>
      <c r="D768" s="30" t="s">
        <v>2412</v>
      </c>
      <c r="E768" s="30" t="s">
        <v>2371</v>
      </c>
      <c r="F768" s="30" t="str">
        <f>TEXT(Table1[[#This Row],[Workshop Date]], "mmmm")</f>
        <v>July</v>
      </c>
      <c r="G768" s="72">
        <v>45850</v>
      </c>
      <c r="H768" s="4" t="s">
        <v>29</v>
      </c>
      <c r="I768" s="67" t="s">
        <v>48</v>
      </c>
      <c r="J768" s="30" t="s">
        <v>1559</v>
      </c>
      <c r="K768" s="30" t="s">
        <v>1559</v>
      </c>
      <c r="L768" s="30" t="s">
        <v>57</v>
      </c>
      <c r="M768" s="30" t="s">
        <v>33</v>
      </c>
      <c r="N768" s="30" t="s">
        <v>2413</v>
      </c>
      <c r="O768" s="30" t="s">
        <v>2414</v>
      </c>
      <c r="P768" s="30">
        <v>1</v>
      </c>
      <c r="Q768" s="30">
        <v>20</v>
      </c>
      <c r="R768" s="30" t="s">
        <v>2415</v>
      </c>
      <c r="S768" s="30" t="s">
        <v>2375</v>
      </c>
      <c r="T768" s="30" t="s">
        <v>38</v>
      </c>
      <c r="U768" s="30" t="s">
        <v>1068</v>
      </c>
      <c r="V768" s="30" t="s">
        <v>2416</v>
      </c>
      <c r="W768" s="30" t="s">
        <v>2391</v>
      </c>
      <c r="X768" s="30" t="s">
        <v>2392</v>
      </c>
      <c r="Y768" s="30" t="s">
        <v>41</v>
      </c>
    </row>
    <row r="769" spans="1:25" x14ac:dyDescent="0.25">
      <c r="A769" s="66">
        <v>2025</v>
      </c>
      <c r="B769" s="30" t="s">
        <v>173</v>
      </c>
      <c r="C769" s="30" t="s">
        <v>2418</v>
      </c>
      <c r="D769" s="30" t="s">
        <v>2419</v>
      </c>
      <c r="E769" s="30" t="s">
        <v>2371</v>
      </c>
      <c r="F769" s="30" t="str">
        <f>TEXT(Table1[[#This Row],[Workshop Date]], "mmmm")</f>
        <v>July</v>
      </c>
      <c r="G769" s="72">
        <v>45855</v>
      </c>
      <c r="H769" s="4" t="s">
        <v>29</v>
      </c>
      <c r="I769" s="67" t="s">
        <v>48</v>
      </c>
      <c r="J769" s="30" t="s">
        <v>1559</v>
      </c>
      <c r="K769" s="30" t="s">
        <v>1559</v>
      </c>
      <c r="L769" s="30" t="s">
        <v>57</v>
      </c>
      <c r="M769" s="30" t="s">
        <v>33</v>
      </c>
      <c r="N769" s="30" t="s">
        <v>2420</v>
      </c>
      <c r="O769" s="30" t="s">
        <v>2421</v>
      </c>
      <c r="P769" s="30">
        <v>1</v>
      </c>
      <c r="Q769" s="30">
        <v>6</v>
      </c>
      <c r="R769" s="30" t="s">
        <v>2415</v>
      </c>
      <c r="S769" s="30" t="s">
        <v>2375</v>
      </c>
      <c r="T769" s="30" t="s">
        <v>38</v>
      </c>
      <c r="U769" s="30" t="s">
        <v>1068</v>
      </c>
      <c r="V769" s="30" t="s">
        <v>2422</v>
      </c>
      <c r="W769" s="30" t="s">
        <v>2391</v>
      </c>
      <c r="X769" s="30" t="s">
        <v>2423</v>
      </c>
      <c r="Y769" s="30" t="s">
        <v>41</v>
      </c>
    </row>
    <row r="770" spans="1:25" x14ac:dyDescent="0.25">
      <c r="A770" s="66">
        <v>2025</v>
      </c>
      <c r="B770" s="30" t="s">
        <v>173</v>
      </c>
      <c r="C770" s="30" t="s">
        <v>2418</v>
      </c>
      <c r="D770" s="30" t="s">
        <v>2419</v>
      </c>
      <c r="E770" s="30" t="s">
        <v>2371</v>
      </c>
      <c r="F770" s="30" t="str">
        <f>TEXT(Table1[[#This Row],[Workshop Date]], "mmmm")</f>
        <v>July</v>
      </c>
      <c r="G770" s="72">
        <v>45855</v>
      </c>
      <c r="H770" s="4" t="s">
        <v>29</v>
      </c>
      <c r="I770" s="67" t="s">
        <v>30</v>
      </c>
      <c r="J770" s="30" t="s">
        <v>57</v>
      </c>
      <c r="K770" s="30" t="s">
        <v>40</v>
      </c>
      <c r="L770" s="30" t="s">
        <v>57</v>
      </c>
      <c r="M770" s="30" t="s">
        <v>33</v>
      </c>
      <c r="N770" s="30" t="s">
        <v>2420</v>
      </c>
      <c r="O770" s="30" t="s">
        <v>2421</v>
      </c>
      <c r="P770" s="30">
        <v>1</v>
      </c>
      <c r="Q770" s="30">
        <v>6</v>
      </c>
      <c r="R770" s="30" t="s">
        <v>2415</v>
      </c>
      <c r="S770" s="30" t="s">
        <v>2375</v>
      </c>
      <c r="T770" s="30" t="s">
        <v>38</v>
      </c>
      <c r="U770" s="30" t="s">
        <v>1068</v>
      </c>
      <c r="V770" s="30" t="s">
        <v>2422</v>
      </c>
      <c r="W770" s="30" t="s">
        <v>2391</v>
      </c>
      <c r="X770" s="30" t="s">
        <v>2423</v>
      </c>
      <c r="Y770" s="30" t="s">
        <v>41</v>
      </c>
    </row>
    <row r="771" spans="1:25" x14ac:dyDescent="0.25">
      <c r="A771" s="66">
        <v>2025</v>
      </c>
      <c r="B771" s="30" t="s">
        <v>173</v>
      </c>
      <c r="C771" s="30" t="s">
        <v>2424</v>
      </c>
      <c r="D771" s="30" t="s">
        <v>2425</v>
      </c>
      <c r="E771" s="30" t="s">
        <v>176</v>
      </c>
      <c r="F771" s="30" t="str">
        <f>TEXT(Table1[[#This Row],[Workshop Date]], "mmmm")</f>
        <v>July</v>
      </c>
      <c r="G771" s="72">
        <v>45859</v>
      </c>
      <c r="H771" s="4" t="s">
        <v>29</v>
      </c>
      <c r="I771" s="67" t="s">
        <v>48</v>
      </c>
      <c r="J771" s="30" t="s">
        <v>1559</v>
      </c>
      <c r="K771" s="30" t="s">
        <v>1559</v>
      </c>
      <c r="L771" s="30" t="s">
        <v>57</v>
      </c>
      <c r="M771" s="30" t="s">
        <v>33</v>
      </c>
      <c r="N771" s="30" t="s">
        <v>2426</v>
      </c>
      <c r="O771" s="30" t="s">
        <v>2427</v>
      </c>
      <c r="P771" s="30">
        <v>3</v>
      </c>
      <c r="Q771" s="30">
        <v>8</v>
      </c>
      <c r="R771" s="30" t="s">
        <v>2428</v>
      </c>
      <c r="S771" s="30" t="s">
        <v>2375</v>
      </c>
      <c r="T771" s="30" t="s">
        <v>38</v>
      </c>
      <c r="U771" s="30" t="s">
        <v>1068</v>
      </c>
      <c r="V771" s="30" t="s">
        <v>2429</v>
      </c>
      <c r="W771" s="30" t="s">
        <v>2391</v>
      </c>
      <c r="X771" s="30" t="s">
        <v>2423</v>
      </c>
      <c r="Y771" s="30" t="s">
        <v>41</v>
      </c>
    </row>
    <row r="772" spans="1:25" x14ac:dyDescent="0.25">
      <c r="A772" s="66">
        <v>2025</v>
      </c>
      <c r="B772" s="30" t="s">
        <v>173</v>
      </c>
      <c r="C772" s="30" t="s">
        <v>2424</v>
      </c>
      <c r="D772" s="30" t="s">
        <v>2425</v>
      </c>
      <c r="E772" s="30" t="s">
        <v>176</v>
      </c>
      <c r="F772" s="30" t="str">
        <f>TEXT(Table1[[#This Row],[Workshop Date]], "mmmm")</f>
        <v>July</v>
      </c>
      <c r="G772" s="72">
        <v>45859</v>
      </c>
      <c r="H772" s="4" t="s">
        <v>29</v>
      </c>
      <c r="I772" s="67" t="s">
        <v>30</v>
      </c>
      <c r="J772" s="30" t="s">
        <v>57</v>
      </c>
      <c r="K772" s="30" t="s">
        <v>40</v>
      </c>
      <c r="L772" s="30" t="s">
        <v>57</v>
      </c>
      <c r="M772" s="30" t="s">
        <v>33</v>
      </c>
      <c r="N772" s="30" t="s">
        <v>2426</v>
      </c>
      <c r="O772" s="30" t="s">
        <v>2427</v>
      </c>
      <c r="P772" s="30">
        <v>3</v>
      </c>
      <c r="Q772" s="30">
        <v>8</v>
      </c>
      <c r="R772" s="30" t="s">
        <v>2428</v>
      </c>
      <c r="S772" s="30" t="s">
        <v>2375</v>
      </c>
      <c r="T772" s="30" t="s">
        <v>38</v>
      </c>
      <c r="U772" s="30" t="s">
        <v>1068</v>
      </c>
      <c r="V772" s="30" t="s">
        <v>2429</v>
      </c>
      <c r="W772" s="30" t="s">
        <v>2391</v>
      </c>
      <c r="X772" s="30" t="s">
        <v>2423</v>
      </c>
      <c r="Y772" s="30" t="s">
        <v>41</v>
      </c>
    </row>
    <row r="773" spans="1:25" x14ac:dyDescent="0.25">
      <c r="A773" s="66">
        <v>2025</v>
      </c>
      <c r="B773" s="30" t="s">
        <v>173</v>
      </c>
      <c r="C773" s="30" t="s">
        <v>2430</v>
      </c>
      <c r="D773" s="30" t="s">
        <v>2431</v>
      </c>
      <c r="E773" s="30" t="s">
        <v>176</v>
      </c>
      <c r="F773" s="30" t="str">
        <f>TEXT(Table1[[#This Row],[Workshop Date]], "mmmm")</f>
        <v>July</v>
      </c>
      <c r="G773" s="72">
        <v>45860</v>
      </c>
      <c r="H773" s="4" t="s">
        <v>29</v>
      </c>
      <c r="I773" s="67" t="s">
        <v>48</v>
      </c>
      <c r="J773" s="30" t="s">
        <v>1559</v>
      </c>
      <c r="K773" s="30" t="s">
        <v>1559</v>
      </c>
      <c r="L773" s="30" t="s">
        <v>57</v>
      </c>
      <c r="M773" s="30" t="s">
        <v>33</v>
      </c>
      <c r="N773" s="30" t="s">
        <v>2432</v>
      </c>
      <c r="O773" s="30" t="s">
        <v>2433</v>
      </c>
      <c r="P773" s="30">
        <v>1</v>
      </c>
      <c r="Q773" s="30">
        <v>12</v>
      </c>
      <c r="R773" s="30" t="s">
        <v>2434</v>
      </c>
      <c r="S773" s="30" t="s">
        <v>2375</v>
      </c>
      <c r="T773" s="30" t="s">
        <v>38</v>
      </c>
      <c r="U773" s="30" t="s">
        <v>1068</v>
      </c>
      <c r="V773" s="30" t="s">
        <v>2435</v>
      </c>
      <c r="W773" s="30" t="s">
        <v>2391</v>
      </c>
      <c r="X773" s="30" t="s">
        <v>2392</v>
      </c>
      <c r="Y773" s="30" t="s">
        <v>41</v>
      </c>
    </row>
    <row r="774" spans="1:25" x14ac:dyDescent="0.25">
      <c r="A774" s="66">
        <v>2025</v>
      </c>
      <c r="B774" s="30" t="s">
        <v>173</v>
      </c>
      <c r="C774" s="30" t="s">
        <v>2436</v>
      </c>
      <c r="D774" s="30" t="s">
        <v>175</v>
      </c>
      <c r="E774" s="30" t="s">
        <v>176</v>
      </c>
      <c r="F774" s="30" t="str">
        <f>TEXT(Table1[[#This Row],[Workshop Date]], "mmmm")</f>
        <v>July</v>
      </c>
      <c r="G774" s="72">
        <v>45866</v>
      </c>
      <c r="H774" s="4" t="s">
        <v>29</v>
      </c>
      <c r="I774" s="67" t="s">
        <v>48</v>
      </c>
      <c r="J774" s="30" t="s">
        <v>120</v>
      </c>
      <c r="K774" s="30" t="s">
        <v>120</v>
      </c>
      <c r="L774" s="30" t="s">
        <v>135</v>
      </c>
      <c r="M774" s="30" t="s">
        <v>33</v>
      </c>
      <c r="N774" s="30" t="s">
        <v>2437</v>
      </c>
      <c r="O774" s="30" t="s">
        <v>2438</v>
      </c>
      <c r="P774" s="30">
        <v>1</v>
      </c>
      <c r="Q774" s="30">
        <v>12</v>
      </c>
      <c r="R774" s="30" t="s">
        <v>179</v>
      </c>
      <c r="S774" s="30" t="s">
        <v>2375</v>
      </c>
      <c r="T774" s="30" t="s">
        <v>38</v>
      </c>
      <c r="U774" s="30" t="s">
        <v>1068</v>
      </c>
      <c r="V774" s="30" t="s">
        <v>2439</v>
      </c>
      <c r="W774" s="30" t="s">
        <v>2440</v>
      </c>
      <c r="X774" s="30" t="s">
        <v>2441</v>
      </c>
      <c r="Y774" s="30" t="s">
        <v>41</v>
      </c>
    </row>
    <row r="775" spans="1:25" x14ac:dyDescent="0.25">
      <c r="A775" s="66">
        <v>2025</v>
      </c>
      <c r="B775" s="30" t="s">
        <v>173</v>
      </c>
      <c r="C775" s="30" t="s">
        <v>2436</v>
      </c>
      <c r="D775" s="30" t="s">
        <v>175</v>
      </c>
      <c r="E775" s="30" t="s">
        <v>176</v>
      </c>
      <c r="F775" s="30" t="str">
        <f>TEXT(Table1[[#This Row],[Workshop Date]], "mmmm")</f>
        <v>July</v>
      </c>
      <c r="G775" s="72">
        <v>45866</v>
      </c>
      <c r="H775" s="4" t="s">
        <v>29</v>
      </c>
      <c r="I775" s="67" t="s">
        <v>48</v>
      </c>
      <c r="J775" s="30" t="s">
        <v>49</v>
      </c>
      <c r="K775" s="30" t="s">
        <v>49</v>
      </c>
      <c r="L775" s="30" t="s">
        <v>1673</v>
      </c>
      <c r="M775" s="30" t="s">
        <v>33</v>
      </c>
      <c r="N775" s="30" t="s">
        <v>2437</v>
      </c>
      <c r="O775" s="30" t="s">
        <v>2438</v>
      </c>
      <c r="P775" s="30">
        <v>1</v>
      </c>
      <c r="Q775" s="30">
        <v>12</v>
      </c>
      <c r="R775" s="30" t="s">
        <v>179</v>
      </c>
      <c r="S775" s="30" t="s">
        <v>2375</v>
      </c>
      <c r="T775" s="30" t="s">
        <v>38</v>
      </c>
      <c r="U775" s="30" t="s">
        <v>1068</v>
      </c>
      <c r="V775" s="30" t="s">
        <v>2439</v>
      </c>
      <c r="W775" s="30" t="s">
        <v>2440</v>
      </c>
      <c r="X775" s="30" t="s">
        <v>2441</v>
      </c>
      <c r="Y775" s="30" t="s">
        <v>41</v>
      </c>
    </row>
    <row r="776" spans="1:25" x14ac:dyDescent="0.25">
      <c r="A776" s="66">
        <v>2025</v>
      </c>
      <c r="B776" s="30" t="s">
        <v>173</v>
      </c>
      <c r="C776" s="30" t="s">
        <v>2436</v>
      </c>
      <c r="D776" s="30" t="s">
        <v>175</v>
      </c>
      <c r="E776" s="30" t="s">
        <v>176</v>
      </c>
      <c r="F776" s="30" t="str">
        <f>TEXT(Table1[[#This Row],[Workshop Date]], "mmmm")</f>
        <v>July</v>
      </c>
      <c r="G776" s="72">
        <v>45866</v>
      </c>
      <c r="H776" s="4" t="s">
        <v>29</v>
      </c>
      <c r="I776" s="67" t="s">
        <v>48</v>
      </c>
      <c r="J776" s="30" t="s">
        <v>211</v>
      </c>
      <c r="K776" s="30" t="s">
        <v>211</v>
      </c>
      <c r="L776" s="30" t="s">
        <v>2442</v>
      </c>
      <c r="M776" s="30" t="s">
        <v>33</v>
      </c>
      <c r="N776" s="30" t="s">
        <v>2437</v>
      </c>
      <c r="O776" s="30" t="s">
        <v>2438</v>
      </c>
      <c r="P776" s="30">
        <v>1</v>
      </c>
      <c r="Q776" s="30">
        <v>12</v>
      </c>
      <c r="R776" s="30" t="s">
        <v>179</v>
      </c>
      <c r="S776" s="30" t="s">
        <v>2375</v>
      </c>
      <c r="T776" s="30" t="s">
        <v>38</v>
      </c>
      <c r="U776" s="30" t="s">
        <v>1068</v>
      </c>
      <c r="V776" s="30" t="s">
        <v>2439</v>
      </c>
      <c r="W776" s="30" t="s">
        <v>2440</v>
      </c>
      <c r="X776" s="30" t="s">
        <v>2441</v>
      </c>
      <c r="Y776" s="30" t="s">
        <v>41</v>
      </c>
    </row>
    <row r="777" spans="1:25" x14ac:dyDescent="0.25">
      <c r="A777" s="66">
        <v>2025</v>
      </c>
      <c r="B777" s="30" t="s">
        <v>173</v>
      </c>
      <c r="C777" s="30" t="s">
        <v>2436</v>
      </c>
      <c r="D777" s="30" t="s">
        <v>175</v>
      </c>
      <c r="E777" s="30" t="s">
        <v>176</v>
      </c>
      <c r="F777" s="30" t="str">
        <f>TEXT(Table1[[#This Row],[Workshop Date]], "mmmm")</f>
        <v>July</v>
      </c>
      <c r="G777" s="72">
        <v>45866</v>
      </c>
      <c r="H777" s="4" t="s">
        <v>29</v>
      </c>
      <c r="I777" s="67" t="s">
        <v>48</v>
      </c>
      <c r="J777" s="30" t="s">
        <v>103</v>
      </c>
      <c r="K777" s="30" t="s">
        <v>103</v>
      </c>
      <c r="L777" s="30" t="s">
        <v>104</v>
      </c>
      <c r="M777" s="30" t="s">
        <v>33</v>
      </c>
      <c r="N777" s="30" t="s">
        <v>2437</v>
      </c>
      <c r="O777" s="30" t="s">
        <v>2438</v>
      </c>
      <c r="P777" s="30">
        <v>1</v>
      </c>
      <c r="Q777" s="30">
        <v>12</v>
      </c>
      <c r="R777" s="30" t="s">
        <v>179</v>
      </c>
      <c r="S777" s="30" t="s">
        <v>2375</v>
      </c>
      <c r="T777" s="30" t="s">
        <v>38</v>
      </c>
      <c r="U777" s="30" t="s">
        <v>1068</v>
      </c>
      <c r="V777" s="30" t="s">
        <v>2439</v>
      </c>
      <c r="W777" s="30" t="s">
        <v>2440</v>
      </c>
      <c r="X777" s="30" t="s">
        <v>2441</v>
      </c>
      <c r="Y777" s="30" t="s">
        <v>41</v>
      </c>
    </row>
    <row r="778" spans="1:25" x14ac:dyDescent="0.25">
      <c r="A778" s="66">
        <v>2025</v>
      </c>
      <c r="B778" s="30" t="s">
        <v>173</v>
      </c>
      <c r="C778" s="30" t="s">
        <v>2443</v>
      </c>
      <c r="D778" s="30" t="s">
        <v>2444</v>
      </c>
      <c r="E778" s="30" t="s">
        <v>176</v>
      </c>
      <c r="F778" s="30" t="str">
        <f>TEXT(Table1[[#This Row],[Workshop Date]], "mmmm")</f>
        <v>July</v>
      </c>
      <c r="G778" s="72">
        <v>45867</v>
      </c>
      <c r="H778" s="4" t="s">
        <v>29</v>
      </c>
      <c r="I778" s="67" t="s">
        <v>48</v>
      </c>
      <c r="J778" s="30" t="s">
        <v>31</v>
      </c>
      <c r="K778" s="30" t="s">
        <v>31</v>
      </c>
      <c r="L778" s="30" t="s">
        <v>144</v>
      </c>
      <c r="M778" s="30" t="s">
        <v>33</v>
      </c>
      <c r="N778" s="30" t="s">
        <v>2445</v>
      </c>
      <c r="O778" s="30" t="s">
        <v>2446</v>
      </c>
      <c r="P778" s="30">
        <v>1</v>
      </c>
      <c r="Q778" s="30">
        <v>7</v>
      </c>
      <c r="R778" s="30" t="s">
        <v>179</v>
      </c>
      <c r="S778" s="30" t="s">
        <v>2375</v>
      </c>
      <c r="T778" s="30" t="s">
        <v>38</v>
      </c>
      <c r="U778" s="30" t="s">
        <v>1068</v>
      </c>
      <c r="V778" s="30" t="s">
        <v>2447</v>
      </c>
      <c r="W778" s="30" t="s">
        <v>144</v>
      </c>
      <c r="X778" s="30" t="s">
        <v>2441</v>
      </c>
      <c r="Y778" s="30" t="s">
        <v>41</v>
      </c>
    </row>
    <row r="779" spans="1:25" x14ac:dyDescent="0.25">
      <c r="A779" s="66">
        <v>2025</v>
      </c>
      <c r="B779" s="30" t="s">
        <v>173</v>
      </c>
      <c r="C779" s="30" t="s">
        <v>2448</v>
      </c>
      <c r="D779" s="30" t="s">
        <v>2394</v>
      </c>
      <c r="E779" s="30" t="s">
        <v>2371</v>
      </c>
      <c r="F779" s="30" t="str">
        <f>TEXT(Table1[[#This Row],[Workshop Date]], "mmmm")</f>
        <v>July</v>
      </c>
      <c r="G779" s="72">
        <v>45867</v>
      </c>
      <c r="H779" s="4" t="s">
        <v>29</v>
      </c>
      <c r="I779" s="67" t="s">
        <v>96</v>
      </c>
      <c r="J779" s="30" t="s">
        <v>31</v>
      </c>
      <c r="K779" s="30" t="s">
        <v>2449</v>
      </c>
      <c r="L779" s="30" t="s">
        <v>144</v>
      </c>
      <c r="M779" s="30" t="s">
        <v>33</v>
      </c>
      <c r="N779" s="30" t="s">
        <v>2396</v>
      </c>
      <c r="O779" s="30" t="s">
        <v>2397</v>
      </c>
      <c r="P779" s="30">
        <v>6</v>
      </c>
      <c r="Q779" s="30">
        <v>20</v>
      </c>
      <c r="R779" s="30" t="s">
        <v>2450</v>
      </c>
      <c r="S779" s="30" t="s">
        <v>2399</v>
      </c>
      <c r="T779" s="30" t="s">
        <v>73</v>
      </c>
      <c r="U779" s="30">
        <v>9000</v>
      </c>
      <c r="V779" s="30" t="s">
        <v>2400</v>
      </c>
      <c r="W779" s="30" t="s">
        <v>144</v>
      </c>
      <c r="X779" s="30" t="s">
        <v>2451</v>
      </c>
      <c r="Y779" s="30" t="s">
        <v>41</v>
      </c>
    </row>
    <row r="780" spans="1:25" x14ac:dyDescent="0.25">
      <c r="A780" s="66">
        <v>2025</v>
      </c>
      <c r="B780" s="30" t="s">
        <v>173</v>
      </c>
      <c r="C780" s="30" t="s">
        <v>2452</v>
      </c>
      <c r="D780" s="30" t="s">
        <v>2394</v>
      </c>
      <c r="E780" s="30" t="s">
        <v>2371</v>
      </c>
      <c r="F780" s="30" t="str">
        <f>TEXT(Table1[[#This Row],[Workshop Date]], "mmmm")</f>
        <v>July</v>
      </c>
      <c r="G780" s="72">
        <v>45868</v>
      </c>
      <c r="H780" s="4" t="s">
        <v>29</v>
      </c>
      <c r="I780" s="67" t="s">
        <v>96</v>
      </c>
      <c r="J780" s="30" t="s">
        <v>49</v>
      </c>
      <c r="K780" s="30" t="s">
        <v>2453</v>
      </c>
      <c r="L780" s="30" t="s">
        <v>1673</v>
      </c>
      <c r="M780" s="30" t="s">
        <v>33</v>
      </c>
      <c r="N780" s="30" t="s">
        <v>2454</v>
      </c>
      <c r="O780" s="30" t="s">
        <v>2455</v>
      </c>
      <c r="P780" s="30">
        <v>2</v>
      </c>
      <c r="Q780" s="30">
        <v>20</v>
      </c>
      <c r="R780" s="30" t="s">
        <v>2450</v>
      </c>
      <c r="S780" s="30" t="s">
        <v>2399</v>
      </c>
      <c r="T780" s="30" t="s">
        <v>73</v>
      </c>
      <c r="U780" s="30">
        <v>9000</v>
      </c>
      <c r="V780" s="30" t="s">
        <v>2320</v>
      </c>
      <c r="W780" s="30" t="s">
        <v>1673</v>
      </c>
      <c r="X780" s="30" t="s">
        <v>2451</v>
      </c>
      <c r="Y780" s="30" t="s">
        <v>41</v>
      </c>
    </row>
    <row r="781" spans="1:25" x14ac:dyDescent="0.25">
      <c r="A781" s="66">
        <v>2025</v>
      </c>
      <c r="B781" s="30" t="s">
        <v>173</v>
      </c>
      <c r="C781" s="30" t="s">
        <v>2456</v>
      </c>
      <c r="D781" s="30" t="s">
        <v>2457</v>
      </c>
      <c r="E781" s="30" t="s">
        <v>176</v>
      </c>
      <c r="F781" s="30" t="str">
        <f>TEXT(Table1[[#This Row],[Workshop Date]], "mmmm")</f>
        <v>July</v>
      </c>
      <c r="G781" s="72">
        <v>45868</v>
      </c>
      <c r="H781" s="4" t="s">
        <v>29</v>
      </c>
      <c r="I781" s="67" t="s">
        <v>48</v>
      </c>
      <c r="J781" s="30" t="s">
        <v>1559</v>
      </c>
      <c r="K781" s="30" t="s">
        <v>1559</v>
      </c>
      <c r="L781" s="30" t="s">
        <v>1559</v>
      </c>
      <c r="M781" s="30" t="s">
        <v>33</v>
      </c>
      <c r="N781" s="30" t="s">
        <v>2458</v>
      </c>
      <c r="O781" s="30" t="s">
        <v>2459</v>
      </c>
      <c r="P781" s="30">
        <v>1</v>
      </c>
      <c r="Q781" s="30">
        <v>15</v>
      </c>
      <c r="R781" s="30" t="s">
        <v>2434</v>
      </c>
      <c r="S781" s="30" t="s">
        <v>2375</v>
      </c>
      <c r="T781" s="30" t="s">
        <v>38</v>
      </c>
      <c r="U781" s="30" t="s">
        <v>1068</v>
      </c>
      <c r="V781" s="30" t="s">
        <v>2460</v>
      </c>
      <c r="W781" s="30" t="s">
        <v>2461</v>
      </c>
      <c r="X781" s="30" t="s">
        <v>2462</v>
      </c>
      <c r="Y781" s="30" t="s">
        <v>41</v>
      </c>
    </row>
    <row r="782" spans="1:25" x14ac:dyDescent="0.25">
      <c r="A782" s="8">
        <v>2025</v>
      </c>
      <c r="B782" s="9" t="s">
        <v>173</v>
      </c>
      <c r="C782" s="9" t="s">
        <v>2463</v>
      </c>
      <c r="D782" s="9" t="s">
        <v>2464</v>
      </c>
      <c r="E782" s="11" t="s">
        <v>176</v>
      </c>
      <c r="F782" s="11" t="str">
        <f>TEXT(Table1[[#This Row],[Workshop Date]], "mmmm")</f>
        <v>August</v>
      </c>
      <c r="G782" s="10">
        <v>45877</v>
      </c>
      <c r="H782" s="4" t="s">
        <v>29</v>
      </c>
      <c r="I782" s="11" t="s">
        <v>48</v>
      </c>
      <c r="J782" s="9" t="s">
        <v>49</v>
      </c>
      <c r="K782" s="9" t="s">
        <v>49</v>
      </c>
      <c r="L782" s="9" t="s">
        <v>185</v>
      </c>
      <c r="M782" s="11" t="s">
        <v>111</v>
      </c>
      <c r="N782" s="9" t="s">
        <v>2465</v>
      </c>
      <c r="O782" s="9" t="s">
        <v>2466</v>
      </c>
      <c r="P782" s="11">
        <v>1</v>
      </c>
      <c r="Q782" s="9">
        <v>2</v>
      </c>
      <c r="R782" s="37" t="s">
        <v>2467</v>
      </c>
      <c r="S782" s="9" t="s">
        <v>2375</v>
      </c>
      <c r="T782" s="11" t="s">
        <v>38</v>
      </c>
      <c r="U782" s="35" t="s">
        <v>1068</v>
      </c>
      <c r="V782" s="37" t="s">
        <v>1075</v>
      </c>
      <c r="W782" s="11" t="s">
        <v>185</v>
      </c>
      <c r="X782" s="11" t="s">
        <v>2468</v>
      </c>
      <c r="Y782" s="11" t="s">
        <v>41</v>
      </c>
    </row>
    <row r="783" spans="1:25" x14ac:dyDescent="0.25">
      <c r="A783" s="8">
        <v>2025</v>
      </c>
      <c r="B783" s="9" t="s">
        <v>173</v>
      </c>
      <c r="C783" s="14" t="s">
        <v>174</v>
      </c>
      <c r="D783" s="9" t="s">
        <v>2387</v>
      </c>
      <c r="E783" s="11" t="s">
        <v>176</v>
      </c>
      <c r="F783" s="11" t="str">
        <f>TEXT(Table1[[#This Row],[Workshop Date]], "mmmm")</f>
        <v>August</v>
      </c>
      <c r="G783" s="10">
        <v>45884</v>
      </c>
      <c r="H783" s="4" t="s">
        <v>29</v>
      </c>
      <c r="I783" s="11" t="s">
        <v>48</v>
      </c>
      <c r="J783" s="9" t="s">
        <v>120</v>
      </c>
      <c r="K783" s="9" t="s">
        <v>120</v>
      </c>
      <c r="L783" s="9" t="s">
        <v>2469</v>
      </c>
      <c r="M783" s="11" t="s">
        <v>33</v>
      </c>
      <c r="N783" s="9" t="s">
        <v>177</v>
      </c>
      <c r="O783" s="9" t="s">
        <v>2470</v>
      </c>
      <c r="P783" s="11">
        <v>1</v>
      </c>
      <c r="Q783" s="9">
        <v>10</v>
      </c>
      <c r="R783" s="9" t="s">
        <v>2471</v>
      </c>
      <c r="S783" s="9" t="s">
        <v>45</v>
      </c>
      <c r="T783" s="11" t="s">
        <v>38</v>
      </c>
      <c r="U783" s="35" t="s">
        <v>1068</v>
      </c>
      <c r="V783" s="9" t="s">
        <v>2439</v>
      </c>
      <c r="W783" s="11" t="s">
        <v>2469</v>
      </c>
      <c r="X783" s="11" t="s">
        <v>2472</v>
      </c>
      <c r="Y783" s="11" t="s">
        <v>41</v>
      </c>
    </row>
    <row r="784" spans="1:25" x14ac:dyDescent="0.25">
      <c r="A784" s="8">
        <v>2025</v>
      </c>
      <c r="B784" s="9" t="s">
        <v>173</v>
      </c>
      <c r="C784" s="14" t="s">
        <v>2473</v>
      </c>
      <c r="D784" s="9" t="s">
        <v>2474</v>
      </c>
      <c r="E784" s="11" t="s">
        <v>2371</v>
      </c>
      <c r="F784" s="11" t="str">
        <f>TEXT(Table1[[#This Row],[Workshop Date]], "mmmm")</f>
        <v>September</v>
      </c>
      <c r="G784" s="10">
        <v>45922</v>
      </c>
      <c r="H784" s="4" t="s">
        <v>29</v>
      </c>
      <c r="I784" s="11" t="s">
        <v>96</v>
      </c>
      <c r="J784" s="9" t="s">
        <v>49</v>
      </c>
      <c r="K784" s="9" t="s">
        <v>49</v>
      </c>
      <c r="L784" s="9" t="s">
        <v>2475</v>
      </c>
      <c r="M784" s="11" t="s">
        <v>33</v>
      </c>
      <c r="N784" s="9" t="s">
        <v>2476</v>
      </c>
      <c r="O784" s="9" t="s">
        <v>2477</v>
      </c>
      <c r="P784" s="11">
        <v>1</v>
      </c>
      <c r="Q784" s="9">
        <v>15</v>
      </c>
      <c r="R784" s="37" t="s">
        <v>2478</v>
      </c>
      <c r="S784" s="9" t="s">
        <v>2479</v>
      </c>
      <c r="T784" s="11" t="s">
        <v>73</v>
      </c>
      <c r="U784" s="35">
        <v>9000</v>
      </c>
      <c r="V784" s="73">
        <v>1000000</v>
      </c>
      <c r="W784" s="11" t="s">
        <v>2480</v>
      </c>
      <c r="X784" s="11" t="s">
        <v>2481</v>
      </c>
      <c r="Y784" s="11" t="s">
        <v>41</v>
      </c>
    </row>
    <row r="785" spans="1:26" x14ac:dyDescent="0.25">
      <c r="A785" s="8">
        <v>2025</v>
      </c>
      <c r="B785" s="9" t="s">
        <v>173</v>
      </c>
      <c r="C785" s="14" t="s">
        <v>2482</v>
      </c>
      <c r="D785" s="9" t="s">
        <v>2483</v>
      </c>
      <c r="E785" s="11" t="s">
        <v>2371</v>
      </c>
      <c r="F785" s="11" t="str">
        <f>TEXT(Table1[[#This Row],[Workshop Date]], "mmmm")</f>
        <v>September</v>
      </c>
      <c r="G785" s="10">
        <v>45923</v>
      </c>
      <c r="H785" s="4" t="s">
        <v>29</v>
      </c>
      <c r="I785" s="11" t="s">
        <v>96</v>
      </c>
      <c r="J785" s="9" t="s">
        <v>49</v>
      </c>
      <c r="K785" s="9" t="s">
        <v>49</v>
      </c>
      <c r="L785" s="9" t="s">
        <v>2484</v>
      </c>
      <c r="M785" s="11" t="s">
        <v>33</v>
      </c>
      <c r="N785" s="9" t="s">
        <v>2485</v>
      </c>
      <c r="O785" s="9" t="s">
        <v>2486</v>
      </c>
      <c r="P785" s="11">
        <v>1</v>
      </c>
      <c r="Q785" s="9">
        <v>25</v>
      </c>
      <c r="R785" s="9" t="s">
        <v>2478</v>
      </c>
      <c r="S785" s="9" t="s">
        <v>2487</v>
      </c>
      <c r="T785" s="11" t="s">
        <v>73</v>
      </c>
      <c r="U785" s="35">
        <v>10000</v>
      </c>
      <c r="V785" s="45">
        <v>180000</v>
      </c>
      <c r="W785" s="11" t="s">
        <v>2488</v>
      </c>
      <c r="X785" s="11" t="s">
        <v>2481</v>
      </c>
      <c r="Y785" s="11" t="s">
        <v>41</v>
      </c>
    </row>
    <row r="786" spans="1:26" x14ac:dyDescent="0.25">
      <c r="A786" s="8">
        <v>2025</v>
      </c>
      <c r="B786" s="9" t="s">
        <v>173</v>
      </c>
      <c r="C786" s="9" t="s">
        <v>2489</v>
      </c>
      <c r="D786" s="9" t="s">
        <v>2370</v>
      </c>
      <c r="E786" s="11" t="s">
        <v>2371</v>
      </c>
      <c r="F786" s="11" t="str">
        <f>TEXT(Table1[[#This Row],[Workshop Date]], "mmmm")</f>
        <v>September</v>
      </c>
      <c r="G786" s="10">
        <v>45922</v>
      </c>
      <c r="H786" s="4" t="s">
        <v>29</v>
      </c>
      <c r="I786" s="11" t="s">
        <v>96</v>
      </c>
      <c r="J786" s="9" t="s">
        <v>49</v>
      </c>
      <c r="K786" s="9" t="s">
        <v>49</v>
      </c>
      <c r="L786" s="9" t="s">
        <v>2490</v>
      </c>
      <c r="M786" s="11" t="s">
        <v>33</v>
      </c>
      <c r="N786" s="9" t="s">
        <v>2476</v>
      </c>
      <c r="O786" s="9" t="s">
        <v>2477</v>
      </c>
      <c r="P786" s="11">
        <v>1</v>
      </c>
      <c r="Q786" s="9">
        <v>20</v>
      </c>
      <c r="R786" s="9" t="s">
        <v>2491</v>
      </c>
      <c r="S786" s="9" t="s">
        <v>2492</v>
      </c>
      <c r="T786" s="11" t="s">
        <v>73</v>
      </c>
      <c r="U786" s="35">
        <v>8000</v>
      </c>
      <c r="V786" s="36">
        <v>1200000</v>
      </c>
      <c r="W786" s="11" t="s">
        <v>2480</v>
      </c>
      <c r="X786" s="11" t="s">
        <v>2481</v>
      </c>
      <c r="Y786" s="11" t="s">
        <v>41</v>
      </c>
    </row>
    <row r="787" spans="1:26" x14ac:dyDescent="0.25">
      <c r="A787" s="8">
        <v>2025</v>
      </c>
      <c r="B787" s="9" t="s">
        <v>173</v>
      </c>
      <c r="C787" s="9" t="s">
        <v>2493</v>
      </c>
      <c r="D787" s="9" t="s">
        <v>2444</v>
      </c>
      <c r="E787" s="11" t="s">
        <v>176</v>
      </c>
      <c r="F787" s="11" t="str">
        <f>TEXT(Table1[[#This Row],[Workshop Date]], "mmmm")</f>
        <v>September</v>
      </c>
      <c r="G787" s="10">
        <v>45923</v>
      </c>
      <c r="H787" s="4" t="s">
        <v>29</v>
      </c>
      <c r="I787" s="11" t="s">
        <v>48</v>
      </c>
      <c r="J787" s="9" t="s">
        <v>31</v>
      </c>
      <c r="K787" s="9" t="s">
        <v>31</v>
      </c>
      <c r="L787" s="9" t="s">
        <v>144</v>
      </c>
      <c r="M787" s="11" t="s">
        <v>33</v>
      </c>
      <c r="N787" s="9" t="s">
        <v>2445</v>
      </c>
      <c r="O787" s="14" t="s">
        <v>2494</v>
      </c>
      <c r="P787" s="11">
        <v>1</v>
      </c>
      <c r="Q787" s="9">
        <v>8</v>
      </c>
      <c r="R787" s="9" t="s">
        <v>2495</v>
      </c>
      <c r="S787" s="9" t="s">
        <v>114</v>
      </c>
      <c r="T787" s="11" t="s">
        <v>38</v>
      </c>
      <c r="U787" s="11" t="s">
        <v>1068</v>
      </c>
      <c r="V787" s="36">
        <v>300000</v>
      </c>
      <c r="W787" s="11" t="s">
        <v>144</v>
      </c>
      <c r="X787" s="11" t="s">
        <v>2496</v>
      </c>
      <c r="Y787" s="11" t="s">
        <v>41</v>
      </c>
    </row>
    <row r="788" spans="1:26" x14ac:dyDescent="0.25">
      <c r="A788" s="8">
        <v>2025</v>
      </c>
      <c r="B788" s="9" t="s">
        <v>173</v>
      </c>
      <c r="C788" s="14" t="s">
        <v>2497</v>
      </c>
      <c r="D788" s="9" t="s">
        <v>2394</v>
      </c>
      <c r="E788" s="11" t="s">
        <v>2371</v>
      </c>
      <c r="F788" s="11" t="str">
        <f>TEXT(Table1[[#This Row],[Workshop Date]], "mmmm")</f>
        <v>August</v>
      </c>
      <c r="G788" s="10">
        <v>45879</v>
      </c>
      <c r="H788" s="4" t="s">
        <v>29</v>
      </c>
      <c r="I788" s="11" t="s">
        <v>96</v>
      </c>
      <c r="J788" s="9" t="s">
        <v>49</v>
      </c>
      <c r="K788" s="9" t="s">
        <v>49</v>
      </c>
      <c r="L788" s="9" t="s">
        <v>2498</v>
      </c>
      <c r="M788" s="11" t="s">
        <v>33</v>
      </c>
      <c r="N788" s="9" t="s">
        <v>2499</v>
      </c>
      <c r="O788" s="9" t="s">
        <v>2500</v>
      </c>
      <c r="P788" s="11">
        <v>1</v>
      </c>
      <c r="Q788" s="9">
        <v>300</v>
      </c>
      <c r="R788" s="37" t="s">
        <v>2501</v>
      </c>
      <c r="S788" s="9" t="s">
        <v>2502</v>
      </c>
      <c r="T788" s="11" t="s">
        <v>73</v>
      </c>
      <c r="U788" s="35">
        <v>8000</v>
      </c>
      <c r="V788" s="73">
        <v>4000000</v>
      </c>
      <c r="W788" s="11" t="s">
        <v>2503</v>
      </c>
      <c r="X788" s="11" t="s">
        <v>2504</v>
      </c>
      <c r="Y788" s="11" t="s">
        <v>41</v>
      </c>
    </row>
    <row r="789" spans="1:26" x14ac:dyDescent="0.25">
      <c r="A789" s="8">
        <v>2025</v>
      </c>
      <c r="B789" s="9" t="s">
        <v>173</v>
      </c>
      <c r="C789" s="14" t="s">
        <v>2505</v>
      </c>
      <c r="D789" s="9" t="s">
        <v>2394</v>
      </c>
      <c r="E789" s="11" t="s">
        <v>2371</v>
      </c>
      <c r="F789" s="11" t="str">
        <f>TEXT(Table1[[#This Row],[Workshop Date]], "mmmm")</f>
        <v>August</v>
      </c>
      <c r="G789" s="10">
        <v>45879</v>
      </c>
      <c r="H789" s="4" t="s">
        <v>29</v>
      </c>
      <c r="I789" s="11" t="s">
        <v>96</v>
      </c>
      <c r="J789" s="9" t="s">
        <v>49</v>
      </c>
      <c r="K789" s="9" t="s">
        <v>49</v>
      </c>
      <c r="L789" s="9" t="s">
        <v>2498</v>
      </c>
      <c r="M789" s="11" t="s">
        <v>33</v>
      </c>
      <c r="N789" s="9" t="s">
        <v>2499</v>
      </c>
      <c r="O789" s="9" t="s">
        <v>2500</v>
      </c>
      <c r="P789" s="11">
        <v>1</v>
      </c>
      <c r="Q789" s="9">
        <v>400</v>
      </c>
      <c r="R789" s="37" t="s">
        <v>2501</v>
      </c>
      <c r="S789" s="9" t="s">
        <v>1191</v>
      </c>
      <c r="T789" s="11" t="s">
        <v>73</v>
      </c>
      <c r="U789" s="35">
        <v>12000</v>
      </c>
      <c r="V789" s="73">
        <v>4000000</v>
      </c>
      <c r="W789" s="11" t="s">
        <v>2503</v>
      </c>
      <c r="X789" s="11" t="s">
        <v>2504</v>
      </c>
      <c r="Y789" s="11" t="s">
        <v>41</v>
      </c>
    </row>
    <row r="790" spans="1:26" x14ac:dyDescent="0.25">
      <c r="A790" s="8">
        <v>2025</v>
      </c>
      <c r="B790" s="9" t="s">
        <v>173</v>
      </c>
      <c r="C790" s="9" t="s">
        <v>2506</v>
      </c>
      <c r="D790" s="9" t="s">
        <v>2394</v>
      </c>
      <c r="E790" s="11" t="s">
        <v>2371</v>
      </c>
      <c r="F790" s="11" t="str">
        <f>TEXT(Table1[[#This Row],[Workshop Date]], "mmmm")</f>
        <v>September</v>
      </c>
      <c r="G790" s="10">
        <v>45910</v>
      </c>
      <c r="H790" s="4" t="s">
        <v>29</v>
      </c>
      <c r="I790" s="11" t="s">
        <v>96</v>
      </c>
      <c r="J790" s="9" t="s">
        <v>49</v>
      </c>
      <c r="K790" s="9" t="s">
        <v>49</v>
      </c>
      <c r="L790" s="9" t="s">
        <v>2498</v>
      </c>
      <c r="M790" s="11" t="s">
        <v>33</v>
      </c>
      <c r="N790" s="9" t="s">
        <v>2499</v>
      </c>
      <c r="O790" s="9" t="s">
        <v>2500</v>
      </c>
      <c r="P790" s="11">
        <v>1</v>
      </c>
      <c r="Q790" s="9">
        <v>500</v>
      </c>
      <c r="R790" s="37" t="s">
        <v>2501</v>
      </c>
      <c r="S790" s="9" t="s">
        <v>2507</v>
      </c>
      <c r="T790" s="11" t="s">
        <v>73</v>
      </c>
      <c r="U790" s="35">
        <v>10000</v>
      </c>
      <c r="V790" s="73">
        <v>4000000</v>
      </c>
      <c r="W790" s="11" t="s">
        <v>2503</v>
      </c>
      <c r="X790" s="11" t="s">
        <v>2504</v>
      </c>
      <c r="Y790" s="11" t="s">
        <v>41</v>
      </c>
    </row>
    <row r="791" spans="1:26" x14ac:dyDescent="0.25">
      <c r="A791" s="8">
        <v>2025</v>
      </c>
      <c r="B791" s="9" t="s">
        <v>173</v>
      </c>
      <c r="C791" s="9" t="s">
        <v>2506</v>
      </c>
      <c r="D791" s="9" t="s">
        <v>2394</v>
      </c>
      <c r="E791" s="11" t="s">
        <v>2371</v>
      </c>
      <c r="F791" s="11" t="str">
        <f>TEXT(Table1[[#This Row],[Workshop Date]], "mmmm")</f>
        <v>October</v>
      </c>
      <c r="G791" s="10">
        <v>45940</v>
      </c>
      <c r="H791" s="4" t="s">
        <v>29</v>
      </c>
      <c r="I791" s="11" t="s">
        <v>96</v>
      </c>
      <c r="J791" s="9" t="s">
        <v>49</v>
      </c>
      <c r="K791" s="9" t="s">
        <v>49</v>
      </c>
      <c r="L791" s="9" t="s">
        <v>2498</v>
      </c>
      <c r="M791" s="11" t="s">
        <v>33</v>
      </c>
      <c r="N791" s="9" t="s">
        <v>2499</v>
      </c>
      <c r="O791" s="9" t="s">
        <v>2500</v>
      </c>
      <c r="P791" s="11">
        <v>1</v>
      </c>
      <c r="Q791" s="9">
        <v>500</v>
      </c>
      <c r="R791" s="37" t="s">
        <v>2501</v>
      </c>
      <c r="S791" s="9" t="s">
        <v>2507</v>
      </c>
      <c r="T791" s="11" t="s">
        <v>73</v>
      </c>
      <c r="U791" s="35">
        <v>10000</v>
      </c>
      <c r="V791" s="73">
        <v>4000000</v>
      </c>
      <c r="W791" s="11" t="s">
        <v>2503</v>
      </c>
      <c r="X791" s="11" t="s">
        <v>2504</v>
      </c>
      <c r="Y791" s="11" t="s">
        <v>41</v>
      </c>
    </row>
    <row r="792" spans="1:26" x14ac:dyDescent="0.25">
      <c r="A792" s="8">
        <v>2025</v>
      </c>
      <c r="B792" s="9" t="s">
        <v>173</v>
      </c>
      <c r="C792" s="30" t="s">
        <v>2508</v>
      </c>
      <c r="D792" s="9" t="s">
        <v>2509</v>
      </c>
      <c r="E792" s="9" t="s">
        <v>176</v>
      </c>
      <c r="F792" s="9" t="str">
        <f>TEXT(Table1[[#This Row],[Workshop Date]], "mmmm")</f>
        <v>November</v>
      </c>
      <c r="G792" s="10">
        <v>45986</v>
      </c>
      <c r="H792" s="4" t="s">
        <v>29</v>
      </c>
      <c r="I792" s="9" t="s">
        <v>96</v>
      </c>
      <c r="J792" s="9" t="s">
        <v>49</v>
      </c>
      <c r="K792" s="9" t="s">
        <v>49</v>
      </c>
      <c r="L792" s="9" t="s">
        <v>57</v>
      </c>
      <c r="M792" s="9" t="s">
        <v>33</v>
      </c>
      <c r="N792" s="9" t="s">
        <v>2432</v>
      </c>
      <c r="O792" s="9" t="s">
        <v>2510</v>
      </c>
      <c r="P792" s="9">
        <v>1</v>
      </c>
      <c r="Q792" s="9">
        <v>10</v>
      </c>
      <c r="R792" s="9" t="s">
        <v>2511</v>
      </c>
      <c r="S792" s="9" t="s">
        <v>45</v>
      </c>
      <c r="T792" s="9" t="s">
        <v>38</v>
      </c>
      <c r="U792" s="9" t="s">
        <v>1068</v>
      </c>
      <c r="V792" s="9" t="s">
        <v>2512</v>
      </c>
      <c r="W792" s="9" t="s">
        <v>2513</v>
      </c>
      <c r="X792" s="11" t="s">
        <v>2504</v>
      </c>
      <c r="Y792" s="9" t="s">
        <v>41</v>
      </c>
    </row>
    <row r="793" spans="1:26" x14ac:dyDescent="0.25">
      <c r="A793" s="8">
        <v>2025</v>
      </c>
      <c r="B793" s="9" t="s">
        <v>173</v>
      </c>
      <c r="C793" s="30" t="s">
        <v>2508</v>
      </c>
      <c r="D793" s="9" t="s">
        <v>2509</v>
      </c>
      <c r="E793" s="9" t="s">
        <v>176</v>
      </c>
      <c r="F793" s="9" t="str">
        <f>TEXT(Table1[[#This Row],[Workshop Date]], "mmmm")</f>
        <v>November</v>
      </c>
      <c r="G793" s="10">
        <v>45987</v>
      </c>
      <c r="H793" s="4" t="s">
        <v>29</v>
      </c>
      <c r="I793" s="9" t="s">
        <v>96</v>
      </c>
      <c r="J793" s="9" t="s">
        <v>49</v>
      </c>
      <c r="K793" s="9" t="s">
        <v>49</v>
      </c>
      <c r="L793" s="9" t="s">
        <v>57</v>
      </c>
      <c r="M793" s="9" t="s">
        <v>33</v>
      </c>
      <c r="N793" s="9" t="s">
        <v>2432</v>
      </c>
      <c r="O793" s="9" t="s">
        <v>2510</v>
      </c>
      <c r="P793" s="9">
        <v>1</v>
      </c>
      <c r="Q793" s="9">
        <v>10</v>
      </c>
      <c r="R793" s="9" t="s">
        <v>2511</v>
      </c>
      <c r="S793" s="9" t="s">
        <v>45</v>
      </c>
      <c r="T793" s="9" t="s">
        <v>38</v>
      </c>
      <c r="U793" s="9" t="s">
        <v>1068</v>
      </c>
      <c r="V793" s="9" t="s">
        <v>2512</v>
      </c>
      <c r="W793" s="9" t="s">
        <v>2514</v>
      </c>
      <c r="X793" s="11" t="s">
        <v>2504</v>
      </c>
      <c r="Y793" s="9" t="s">
        <v>41</v>
      </c>
    </row>
    <row r="794" spans="1:26" x14ac:dyDescent="0.25">
      <c r="A794" s="19">
        <v>2025</v>
      </c>
      <c r="B794" s="3" t="s">
        <v>1902</v>
      </c>
      <c r="C794" s="33" t="s">
        <v>2515</v>
      </c>
      <c r="D794" s="3" t="s">
        <v>2516</v>
      </c>
      <c r="E794" s="3" t="s">
        <v>2517</v>
      </c>
      <c r="F794" s="3" t="str">
        <f>TEXT(Table1[[#This Row],[Workshop Date]], "mmmm")</f>
        <v>July</v>
      </c>
      <c r="G794" s="20">
        <v>45852</v>
      </c>
      <c r="H794" s="24" t="s">
        <v>442</v>
      </c>
      <c r="I794" s="4" t="s">
        <v>30</v>
      </c>
      <c r="J794" s="3" t="s">
        <v>49</v>
      </c>
      <c r="K794" s="3"/>
      <c r="L794" s="3"/>
      <c r="M794" s="4" t="s">
        <v>33</v>
      </c>
      <c r="N794" s="33" t="s">
        <v>2518</v>
      </c>
      <c r="O794" s="3" t="s">
        <v>2519</v>
      </c>
      <c r="P794" s="3">
        <v>1</v>
      </c>
      <c r="Q794" s="3">
        <v>2</v>
      </c>
      <c r="R794" s="3" t="s">
        <v>2520</v>
      </c>
      <c r="S794" s="3" t="s">
        <v>1253</v>
      </c>
      <c r="T794" s="3" t="s">
        <v>38</v>
      </c>
      <c r="U794" s="3">
        <v>0</v>
      </c>
      <c r="V794" s="3"/>
      <c r="W794" s="3"/>
      <c r="X794" s="3"/>
      <c r="Y794" s="3" t="s">
        <v>207</v>
      </c>
      <c r="Z794" s="19"/>
    </row>
    <row r="795" spans="1:26" x14ac:dyDescent="0.25">
      <c r="A795" s="19">
        <v>2025</v>
      </c>
      <c r="B795" s="3" t="s">
        <v>1902</v>
      </c>
      <c r="C795" s="33" t="s">
        <v>2521</v>
      </c>
      <c r="D795" s="3" t="s">
        <v>2516</v>
      </c>
      <c r="E795" s="3" t="s">
        <v>2517</v>
      </c>
      <c r="F795" s="3" t="str">
        <f>TEXT(Table1[[#This Row],[Workshop Date]], "mmmm")</f>
        <v>July</v>
      </c>
      <c r="G795" s="20">
        <v>45852</v>
      </c>
      <c r="H795" s="24" t="s">
        <v>442</v>
      </c>
      <c r="I795" s="4" t="s">
        <v>30</v>
      </c>
      <c r="J795" s="3" t="s">
        <v>49</v>
      </c>
      <c r="K795" s="3"/>
      <c r="L795" s="3"/>
      <c r="M795" s="4" t="s">
        <v>33</v>
      </c>
      <c r="N795" s="3" t="s">
        <v>2522</v>
      </c>
      <c r="O795" s="3" t="s">
        <v>2523</v>
      </c>
      <c r="P795" s="3">
        <v>1</v>
      </c>
      <c r="Q795" s="3">
        <v>1</v>
      </c>
      <c r="R795" s="3" t="s">
        <v>2520</v>
      </c>
      <c r="S795" s="3" t="s">
        <v>1253</v>
      </c>
      <c r="T795" s="3" t="s">
        <v>38</v>
      </c>
      <c r="U795" s="3">
        <v>0</v>
      </c>
      <c r="V795" s="3"/>
      <c r="W795" s="3"/>
      <c r="X795" s="3"/>
      <c r="Y795" s="3" t="s">
        <v>207</v>
      </c>
      <c r="Z795" s="19"/>
    </row>
    <row r="796" spans="1:26" x14ac:dyDescent="0.25">
      <c r="A796" s="19">
        <v>2025</v>
      </c>
      <c r="B796" s="3" t="s">
        <v>1902</v>
      </c>
      <c r="C796" s="33" t="s">
        <v>2524</v>
      </c>
      <c r="D796" s="3" t="s">
        <v>2516</v>
      </c>
      <c r="E796" s="3" t="s">
        <v>2517</v>
      </c>
      <c r="F796" s="3" t="str">
        <f>TEXT(Table1[[#This Row],[Workshop Date]], "mmmm")</f>
        <v>July</v>
      </c>
      <c r="G796" s="20">
        <v>45852</v>
      </c>
      <c r="H796" s="24" t="s">
        <v>442</v>
      </c>
      <c r="I796" s="4" t="s">
        <v>30</v>
      </c>
      <c r="J796" s="3" t="s">
        <v>49</v>
      </c>
      <c r="K796" s="3"/>
      <c r="L796" s="3"/>
      <c r="M796" s="4" t="s">
        <v>33</v>
      </c>
      <c r="N796" s="33" t="s">
        <v>2525</v>
      </c>
      <c r="O796" s="3" t="s">
        <v>2526</v>
      </c>
      <c r="P796" s="3">
        <v>1</v>
      </c>
      <c r="Q796" s="3">
        <v>1</v>
      </c>
      <c r="R796" s="3" t="s">
        <v>2520</v>
      </c>
      <c r="S796" s="3" t="s">
        <v>1253</v>
      </c>
      <c r="T796" s="3" t="s">
        <v>38</v>
      </c>
      <c r="U796" s="3">
        <v>0</v>
      </c>
      <c r="V796" s="3"/>
      <c r="W796" s="3"/>
      <c r="X796" s="3"/>
      <c r="Y796" s="3" t="s">
        <v>207</v>
      </c>
      <c r="Z796" s="19"/>
    </row>
    <row r="797" spans="1:26" x14ac:dyDescent="0.25">
      <c r="A797" s="19">
        <v>2025</v>
      </c>
      <c r="B797" s="3" t="s">
        <v>1902</v>
      </c>
      <c r="C797" s="33" t="s">
        <v>2527</v>
      </c>
      <c r="D797" s="3" t="s">
        <v>2516</v>
      </c>
      <c r="E797" s="3" t="s">
        <v>2517</v>
      </c>
      <c r="F797" s="3" t="str">
        <f>TEXT(Table1[[#This Row],[Workshop Date]], "mmmm")</f>
        <v>July</v>
      </c>
      <c r="G797" s="20">
        <v>45853</v>
      </c>
      <c r="H797" s="4" t="s">
        <v>29</v>
      </c>
      <c r="I797" s="4" t="s">
        <v>30</v>
      </c>
      <c r="J797" s="3" t="s">
        <v>49</v>
      </c>
      <c r="K797" s="3"/>
      <c r="L797" s="3" t="s">
        <v>2528</v>
      </c>
      <c r="M797" s="4" t="s">
        <v>33</v>
      </c>
      <c r="N797" s="33" t="s">
        <v>2529</v>
      </c>
      <c r="O797" s="3" t="s">
        <v>2530</v>
      </c>
      <c r="P797" s="3">
        <v>1</v>
      </c>
      <c r="Q797" s="3">
        <v>2</v>
      </c>
      <c r="R797" s="3" t="s">
        <v>2520</v>
      </c>
      <c r="S797" s="3" t="s">
        <v>1253</v>
      </c>
      <c r="T797" s="3" t="s">
        <v>38</v>
      </c>
      <c r="U797" s="3">
        <v>0</v>
      </c>
      <c r="V797" s="3"/>
      <c r="W797" s="3"/>
      <c r="X797" s="3"/>
      <c r="Y797" s="3" t="s">
        <v>41</v>
      </c>
      <c r="Z797" s="19"/>
    </row>
    <row r="798" spans="1:26" x14ac:dyDescent="0.25">
      <c r="A798" s="19">
        <v>2025</v>
      </c>
      <c r="B798" s="3" t="s">
        <v>1902</v>
      </c>
      <c r="C798" s="33" t="s">
        <v>2531</v>
      </c>
      <c r="D798" s="3" t="s">
        <v>2516</v>
      </c>
      <c r="E798" s="3" t="s">
        <v>2517</v>
      </c>
      <c r="F798" s="3" t="str">
        <f>TEXT(Table1[[#This Row],[Workshop Date]], "mmmm")</f>
        <v>July</v>
      </c>
      <c r="G798" s="20">
        <v>45853</v>
      </c>
      <c r="H798" s="24" t="s">
        <v>442</v>
      </c>
      <c r="I798" s="4" t="s">
        <v>30</v>
      </c>
      <c r="J798" s="3" t="s">
        <v>49</v>
      </c>
      <c r="K798" s="3"/>
      <c r="L798" s="3"/>
      <c r="M798" s="4" t="s">
        <v>33</v>
      </c>
      <c r="N798" s="33" t="s">
        <v>2532</v>
      </c>
      <c r="O798" s="3" t="s">
        <v>2533</v>
      </c>
      <c r="P798" s="3">
        <v>1</v>
      </c>
      <c r="Q798" s="3">
        <v>1</v>
      </c>
      <c r="R798" s="3" t="s">
        <v>2520</v>
      </c>
      <c r="S798" s="3" t="s">
        <v>1253</v>
      </c>
      <c r="T798" s="3" t="s">
        <v>38</v>
      </c>
      <c r="U798" s="3">
        <v>0</v>
      </c>
      <c r="V798" s="3"/>
      <c r="W798" s="3"/>
      <c r="X798" s="3"/>
      <c r="Y798" s="3" t="s">
        <v>207</v>
      </c>
      <c r="Z798" s="19"/>
    </row>
    <row r="799" spans="1:26" x14ac:dyDescent="0.25">
      <c r="A799" s="19">
        <v>2025</v>
      </c>
      <c r="B799" s="3" t="s">
        <v>1902</v>
      </c>
      <c r="C799" s="33" t="s">
        <v>2534</v>
      </c>
      <c r="D799" s="3" t="s">
        <v>2516</v>
      </c>
      <c r="E799" s="3" t="s">
        <v>2517</v>
      </c>
      <c r="F799" s="3" t="str">
        <f>TEXT(Table1[[#This Row],[Workshop Date]], "mmmm")</f>
        <v>July</v>
      </c>
      <c r="G799" s="20">
        <v>45853</v>
      </c>
      <c r="H799" s="4" t="s">
        <v>29</v>
      </c>
      <c r="I799" s="4" t="s">
        <v>30</v>
      </c>
      <c r="J799" s="3" t="s">
        <v>49</v>
      </c>
      <c r="K799" s="3"/>
      <c r="L799" s="3" t="s">
        <v>455</v>
      </c>
      <c r="M799" s="4" t="s">
        <v>33</v>
      </c>
      <c r="N799" s="33" t="s">
        <v>2535</v>
      </c>
      <c r="O799" s="3" t="s">
        <v>2536</v>
      </c>
      <c r="P799" s="3">
        <v>1</v>
      </c>
      <c r="Q799" s="3">
        <v>1</v>
      </c>
      <c r="R799" s="3" t="s">
        <v>2520</v>
      </c>
      <c r="S799" s="3" t="s">
        <v>1253</v>
      </c>
      <c r="T799" s="3" t="s">
        <v>38</v>
      </c>
      <c r="U799" s="3">
        <v>0</v>
      </c>
      <c r="V799" s="3"/>
      <c r="W799" s="3"/>
      <c r="X799" s="3"/>
      <c r="Y799" s="3" t="s">
        <v>41</v>
      </c>
      <c r="Z799" s="19"/>
    </row>
    <row r="800" spans="1:26" x14ac:dyDescent="0.25">
      <c r="A800" s="19">
        <v>2025</v>
      </c>
      <c r="B800" s="3" t="s">
        <v>1902</v>
      </c>
      <c r="C800" s="7" t="s">
        <v>2537</v>
      </c>
      <c r="D800" s="3" t="s">
        <v>2516</v>
      </c>
      <c r="E800" s="3" t="s">
        <v>2517</v>
      </c>
      <c r="F800" s="3" t="str">
        <f>TEXT(Table1[[#This Row],[Workshop Date]], "mmmm")</f>
        <v>July</v>
      </c>
      <c r="G800" s="20">
        <v>45853</v>
      </c>
      <c r="H800" s="24" t="s">
        <v>442</v>
      </c>
      <c r="I800" s="4" t="s">
        <v>30</v>
      </c>
      <c r="J800" s="3" t="s">
        <v>49</v>
      </c>
      <c r="K800" s="3"/>
      <c r="L800" s="3"/>
      <c r="M800" s="4" t="s">
        <v>33</v>
      </c>
      <c r="N800" s="33" t="s">
        <v>2538</v>
      </c>
      <c r="O800" s="3" t="s">
        <v>2539</v>
      </c>
      <c r="P800" s="3">
        <v>1</v>
      </c>
      <c r="Q800" s="3">
        <v>1</v>
      </c>
      <c r="R800" s="3" t="s">
        <v>2520</v>
      </c>
      <c r="S800" s="3" t="s">
        <v>1253</v>
      </c>
      <c r="T800" s="3" t="s">
        <v>38</v>
      </c>
      <c r="U800" s="3">
        <v>0</v>
      </c>
      <c r="V800" s="3"/>
      <c r="W800" s="3"/>
      <c r="X800" s="3"/>
      <c r="Y800" s="3" t="s">
        <v>207</v>
      </c>
      <c r="Z800" s="19"/>
    </row>
    <row r="801" spans="1:26" x14ac:dyDescent="0.25">
      <c r="A801" s="19">
        <v>2025</v>
      </c>
      <c r="B801" s="3" t="s">
        <v>1902</v>
      </c>
      <c r="C801" s="33" t="s">
        <v>2540</v>
      </c>
      <c r="D801" s="3" t="s">
        <v>2541</v>
      </c>
      <c r="E801" s="3" t="s">
        <v>2517</v>
      </c>
      <c r="F801" s="3" t="str">
        <f>TEXT(Table1[[#This Row],[Workshop Date]], "mmmm")</f>
        <v>July</v>
      </c>
      <c r="G801" s="20">
        <v>45854</v>
      </c>
      <c r="H801" s="4" t="s">
        <v>29</v>
      </c>
      <c r="I801" s="4" t="s">
        <v>30</v>
      </c>
      <c r="J801" s="3" t="s">
        <v>49</v>
      </c>
      <c r="K801" s="3"/>
      <c r="L801" s="3" t="s">
        <v>371</v>
      </c>
      <c r="M801" s="4" t="s">
        <v>33</v>
      </c>
      <c r="N801" s="33" t="s">
        <v>2542</v>
      </c>
      <c r="O801" s="3" t="s">
        <v>2543</v>
      </c>
      <c r="P801" s="3">
        <v>1</v>
      </c>
      <c r="Q801" s="3">
        <v>2</v>
      </c>
      <c r="R801" s="3" t="s">
        <v>2544</v>
      </c>
      <c r="S801" s="3" t="s">
        <v>1253</v>
      </c>
      <c r="T801" s="3" t="s">
        <v>38</v>
      </c>
      <c r="U801" s="3">
        <v>0</v>
      </c>
      <c r="V801" s="3"/>
      <c r="W801" s="3"/>
      <c r="X801" s="3"/>
      <c r="Y801" s="3" t="s">
        <v>41</v>
      </c>
      <c r="Z801" s="19"/>
    </row>
    <row r="802" spans="1:26" x14ac:dyDescent="0.25">
      <c r="A802" s="19">
        <v>2025</v>
      </c>
      <c r="B802" s="3" t="s">
        <v>1902</v>
      </c>
      <c r="C802" s="33" t="s">
        <v>2545</v>
      </c>
      <c r="D802" s="3" t="s">
        <v>2541</v>
      </c>
      <c r="E802" s="3" t="s">
        <v>2517</v>
      </c>
      <c r="F802" s="3" t="str">
        <f>TEXT(Table1[[#This Row],[Workshop Date]], "mmmm")</f>
        <v>July</v>
      </c>
      <c r="G802" s="20">
        <v>45854</v>
      </c>
      <c r="H802" s="4" t="s">
        <v>29</v>
      </c>
      <c r="I802" s="4" t="s">
        <v>30</v>
      </c>
      <c r="J802" s="3" t="s">
        <v>49</v>
      </c>
      <c r="K802" s="3"/>
      <c r="L802" s="3" t="s">
        <v>455</v>
      </c>
      <c r="M802" s="4" t="s">
        <v>33</v>
      </c>
      <c r="N802" s="33" t="s">
        <v>2546</v>
      </c>
      <c r="O802" s="3" t="s">
        <v>2547</v>
      </c>
      <c r="P802" s="3">
        <v>1</v>
      </c>
      <c r="Q802" s="3">
        <v>1</v>
      </c>
      <c r="R802" s="3" t="s">
        <v>2544</v>
      </c>
      <c r="S802" s="3" t="s">
        <v>1253</v>
      </c>
      <c r="T802" s="3" t="s">
        <v>38</v>
      </c>
      <c r="U802" s="3">
        <v>0</v>
      </c>
      <c r="V802" s="3"/>
      <c r="W802" s="3"/>
      <c r="X802" s="3"/>
      <c r="Y802" s="3" t="s">
        <v>41</v>
      </c>
      <c r="Z802" s="19"/>
    </row>
    <row r="803" spans="1:26" x14ac:dyDescent="0.25">
      <c r="A803" s="19">
        <v>2025</v>
      </c>
      <c r="B803" s="3" t="s">
        <v>1902</v>
      </c>
      <c r="C803" s="33" t="s">
        <v>2548</v>
      </c>
      <c r="D803" s="3" t="s">
        <v>2541</v>
      </c>
      <c r="E803" s="3" t="s">
        <v>2517</v>
      </c>
      <c r="F803" s="3" t="str">
        <f>TEXT(Table1[[#This Row],[Workshop Date]], "mmmm")</f>
        <v>July</v>
      </c>
      <c r="G803" s="20">
        <v>45854</v>
      </c>
      <c r="H803" s="4" t="s">
        <v>29</v>
      </c>
      <c r="I803" s="4" t="s">
        <v>30</v>
      </c>
      <c r="J803" s="3" t="s">
        <v>49</v>
      </c>
      <c r="K803" s="3"/>
      <c r="L803" s="3" t="s">
        <v>455</v>
      </c>
      <c r="M803" s="4" t="s">
        <v>33</v>
      </c>
      <c r="N803" s="33" t="s">
        <v>2549</v>
      </c>
      <c r="O803" s="3" t="s">
        <v>2550</v>
      </c>
      <c r="P803" s="3">
        <v>1</v>
      </c>
      <c r="Q803" s="3">
        <v>1</v>
      </c>
      <c r="R803" s="3" t="s">
        <v>2544</v>
      </c>
      <c r="S803" s="3" t="s">
        <v>1253</v>
      </c>
      <c r="T803" s="3" t="s">
        <v>38</v>
      </c>
      <c r="U803" s="3">
        <v>0</v>
      </c>
      <c r="V803" s="3"/>
      <c r="W803" s="3"/>
      <c r="X803" s="3"/>
      <c r="Y803" s="3" t="s">
        <v>41</v>
      </c>
      <c r="Z803" s="19"/>
    </row>
    <row r="804" spans="1:26" x14ac:dyDescent="0.25">
      <c r="A804" s="19">
        <v>2025</v>
      </c>
      <c r="B804" s="3" t="s">
        <v>1902</v>
      </c>
      <c r="C804" s="33" t="s">
        <v>2551</v>
      </c>
      <c r="D804" s="3" t="s">
        <v>2541</v>
      </c>
      <c r="E804" s="3" t="s">
        <v>2517</v>
      </c>
      <c r="F804" s="3" t="str">
        <f>TEXT(Table1[[#This Row],[Workshop Date]], "mmmm")</f>
        <v>July</v>
      </c>
      <c r="G804" s="20">
        <v>45855</v>
      </c>
      <c r="H804" s="4" t="s">
        <v>29</v>
      </c>
      <c r="I804" s="4" t="s">
        <v>30</v>
      </c>
      <c r="J804" s="3" t="s">
        <v>49</v>
      </c>
      <c r="K804" s="3"/>
      <c r="L804" s="3" t="s">
        <v>308</v>
      </c>
      <c r="M804" s="4" t="s">
        <v>33</v>
      </c>
      <c r="N804" s="33" t="s">
        <v>2552</v>
      </c>
      <c r="O804" s="3" t="s">
        <v>2553</v>
      </c>
      <c r="P804" s="3">
        <v>1</v>
      </c>
      <c r="Q804" s="3">
        <v>1</v>
      </c>
      <c r="R804" s="3" t="s">
        <v>2544</v>
      </c>
      <c r="S804" s="3" t="s">
        <v>1253</v>
      </c>
      <c r="T804" s="3" t="s">
        <v>38</v>
      </c>
      <c r="U804" s="3">
        <v>0</v>
      </c>
      <c r="V804" s="3"/>
      <c r="W804" s="3"/>
      <c r="X804" s="3"/>
      <c r="Y804" s="3" t="s">
        <v>41</v>
      </c>
      <c r="Z804" s="19"/>
    </row>
    <row r="805" spans="1:26" x14ac:dyDescent="0.25">
      <c r="A805" s="19">
        <v>2025</v>
      </c>
      <c r="B805" s="3" t="s">
        <v>1902</v>
      </c>
      <c r="C805" s="33" t="s">
        <v>2554</v>
      </c>
      <c r="D805" s="3" t="s">
        <v>2541</v>
      </c>
      <c r="E805" s="3" t="s">
        <v>2517</v>
      </c>
      <c r="F805" s="3" t="str">
        <f>TEXT(Table1[[#This Row],[Workshop Date]], "mmmm")</f>
        <v>July</v>
      </c>
      <c r="G805" s="20">
        <v>45855</v>
      </c>
      <c r="H805" s="4" t="s">
        <v>29</v>
      </c>
      <c r="I805" s="4" t="s">
        <v>30</v>
      </c>
      <c r="J805" s="3" t="s">
        <v>49</v>
      </c>
      <c r="K805" s="3"/>
      <c r="L805" s="3" t="s">
        <v>455</v>
      </c>
      <c r="M805" s="4" t="s">
        <v>33</v>
      </c>
      <c r="N805" s="33" t="s">
        <v>2555</v>
      </c>
      <c r="O805" s="3" t="s">
        <v>2556</v>
      </c>
      <c r="P805" s="3">
        <v>1</v>
      </c>
      <c r="Q805" s="3">
        <v>2</v>
      </c>
      <c r="R805" s="3" t="s">
        <v>2544</v>
      </c>
      <c r="S805" s="3" t="s">
        <v>1253</v>
      </c>
      <c r="T805" s="3" t="s">
        <v>38</v>
      </c>
      <c r="U805" s="3">
        <v>0</v>
      </c>
      <c r="V805" s="3"/>
      <c r="W805" s="3"/>
      <c r="X805" s="3"/>
      <c r="Y805" s="3" t="s">
        <v>41</v>
      </c>
      <c r="Z805" s="19"/>
    </row>
    <row r="806" spans="1:26" x14ac:dyDescent="0.25">
      <c r="A806" s="19">
        <v>2025</v>
      </c>
      <c r="B806" s="3" t="s">
        <v>1902</v>
      </c>
      <c r="C806" s="33" t="s">
        <v>2557</v>
      </c>
      <c r="D806" s="3" t="s">
        <v>2541</v>
      </c>
      <c r="E806" s="3" t="s">
        <v>2517</v>
      </c>
      <c r="F806" s="3" t="str">
        <f>TEXT(Table1[[#This Row],[Workshop Date]], "mmmm")</f>
        <v>July</v>
      </c>
      <c r="G806" s="20">
        <v>45855</v>
      </c>
      <c r="H806" s="4" t="s">
        <v>29</v>
      </c>
      <c r="I806" s="4" t="s">
        <v>30</v>
      </c>
      <c r="J806" s="3" t="s">
        <v>49</v>
      </c>
      <c r="K806" s="3"/>
      <c r="L806" s="3" t="s">
        <v>2558</v>
      </c>
      <c r="M806" s="4" t="s">
        <v>33</v>
      </c>
      <c r="N806" s="33" t="s">
        <v>2559</v>
      </c>
      <c r="O806" s="3" t="s">
        <v>2560</v>
      </c>
      <c r="P806" s="3">
        <v>1</v>
      </c>
      <c r="Q806" s="3">
        <v>1</v>
      </c>
      <c r="R806" s="3" t="s">
        <v>2544</v>
      </c>
      <c r="S806" s="3" t="s">
        <v>1253</v>
      </c>
      <c r="T806" s="3" t="s">
        <v>38</v>
      </c>
      <c r="U806" s="3">
        <v>0</v>
      </c>
      <c r="V806" s="3"/>
      <c r="W806" s="3"/>
      <c r="X806" s="3"/>
      <c r="Y806" s="3" t="s">
        <v>41</v>
      </c>
      <c r="Z806" s="19"/>
    </row>
    <row r="807" spans="1:26" x14ac:dyDescent="0.25">
      <c r="A807" s="19">
        <v>2025</v>
      </c>
      <c r="B807" s="3" t="s">
        <v>1902</v>
      </c>
      <c r="C807" s="33" t="s">
        <v>2561</v>
      </c>
      <c r="D807" s="3" t="s">
        <v>2516</v>
      </c>
      <c r="E807" s="3" t="s">
        <v>2517</v>
      </c>
      <c r="F807" s="3" t="str">
        <f>TEXT(Table1[[#This Row],[Workshop Date]], "mmmm")</f>
        <v>July</v>
      </c>
      <c r="G807" s="20">
        <v>45856</v>
      </c>
      <c r="H807" s="4" t="s">
        <v>29</v>
      </c>
      <c r="I807" s="4" t="s">
        <v>30</v>
      </c>
      <c r="J807" s="3" t="s">
        <v>49</v>
      </c>
      <c r="K807" s="3"/>
      <c r="L807" s="3" t="s">
        <v>2528</v>
      </c>
      <c r="M807" s="4" t="s">
        <v>33</v>
      </c>
      <c r="N807" s="33" t="s">
        <v>2562</v>
      </c>
      <c r="O807" s="3" t="s">
        <v>2563</v>
      </c>
      <c r="P807" s="3">
        <v>1</v>
      </c>
      <c r="Q807" s="3">
        <v>1</v>
      </c>
      <c r="R807" s="3" t="s">
        <v>2520</v>
      </c>
      <c r="S807" s="3" t="s">
        <v>1253</v>
      </c>
      <c r="T807" s="3" t="s">
        <v>38</v>
      </c>
      <c r="U807" s="3">
        <v>0</v>
      </c>
      <c r="V807" s="3"/>
      <c r="W807" s="3"/>
      <c r="X807" s="3"/>
      <c r="Y807" s="3" t="s">
        <v>41</v>
      </c>
      <c r="Z807" s="19"/>
    </row>
    <row r="808" spans="1:26" x14ac:dyDescent="0.25">
      <c r="A808" s="19">
        <v>2025</v>
      </c>
      <c r="B808" s="3" t="s">
        <v>1902</v>
      </c>
      <c r="C808" s="33" t="s">
        <v>2564</v>
      </c>
      <c r="D808" s="3" t="s">
        <v>2516</v>
      </c>
      <c r="E808" s="3" t="s">
        <v>2517</v>
      </c>
      <c r="F808" s="3" t="str">
        <f>TEXT(Table1[[#This Row],[Workshop Date]], "mmmm")</f>
        <v>July</v>
      </c>
      <c r="G808" s="20">
        <v>45856</v>
      </c>
      <c r="H808" s="24" t="s">
        <v>442</v>
      </c>
      <c r="I808" s="4" t="s">
        <v>30</v>
      </c>
      <c r="J808" s="3" t="s">
        <v>49</v>
      </c>
      <c r="K808" s="3"/>
      <c r="L808" s="3"/>
      <c r="M808" s="4" t="s">
        <v>33</v>
      </c>
      <c r="N808" s="33" t="s">
        <v>2565</v>
      </c>
      <c r="O808" s="3" t="s">
        <v>2566</v>
      </c>
      <c r="P808" s="3">
        <v>1</v>
      </c>
      <c r="Q808" s="3">
        <v>1</v>
      </c>
      <c r="R808" s="3" t="s">
        <v>2520</v>
      </c>
      <c r="S808" s="3" t="s">
        <v>1253</v>
      </c>
      <c r="T808" s="3" t="s">
        <v>38</v>
      </c>
      <c r="U808" s="3">
        <v>0</v>
      </c>
      <c r="V808" s="3"/>
      <c r="W808" s="3"/>
      <c r="X808" s="3"/>
      <c r="Y808" s="3" t="s">
        <v>207</v>
      </c>
      <c r="Z808" s="19"/>
    </row>
    <row r="809" spans="1:26" x14ac:dyDescent="0.25">
      <c r="A809" s="19">
        <v>2025</v>
      </c>
      <c r="B809" s="3" t="s">
        <v>1902</v>
      </c>
      <c r="C809" s="33" t="s">
        <v>2567</v>
      </c>
      <c r="D809" s="3" t="s">
        <v>2516</v>
      </c>
      <c r="E809" s="3" t="s">
        <v>2517</v>
      </c>
      <c r="F809" s="3" t="str">
        <f>TEXT(Table1[[#This Row],[Workshop Date]], "mmmm")</f>
        <v>July</v>
      </c>
      <c r="G809" s="20">
        <v>45856</v>
      </c>
      <c r="H809" s="24" t="s">
        <v>442</v>
      </c>
      <c r="I809" s="4" t="s">
        <v>30</v>
      </c>
      <c r="J809" s="3" t="s">
        <v>49</v>
      </c>
      <c r="K809" s="3"/>
      <c r="L809" s="3"/>
      <c r="M809" s="4" t="s">
        <v>33</v>
      </c>
      <c r="N809" s="3" t="s">
        <v>2568</v>
      </c>
      <c r="O809" s="3" t="s">
        <v>2569</v>
      </c>
      <c r="P809" s="3">
        <v>1</v>
      </c>
      <c r="Q809" s="3">
        <v>1</v>
      </c>
      <c r="R809" s="3" t="s">
        <v>2520</v>
      </c>
      <c r="S809" s="3" t="s">
        <v>1253</v>
      </c>
      <c r="T809" s="3" t="s">
        <v>38</v>
      </c>
      <c r="U809" s="3">
        <v>0</v>
      </c>
      <c r="V809" s="3"/>
      <c r="W809" s="3"/>
      <c r="X809" s="3"/>
      <c r="Y809" s="3" t="s">
        <v>207</v>
      </c>
      <c r="Z809" s="19"/>
    </row>
    <row r="810" spans="1:26" x14ac:dyDescent="0.25">
      <c r="A810" s="19">
        <v>2025</v>
      </c>
      <c r="B810" s="3" t="s">
        <v>1902</v>
      </c>
      <c r="C810" s="33" t="s">
        <v>2570</v>
      </c>
      <c r="D810" s="3" t="s">
        <v>2571</v>
      </c>
      <c r="E810" s="3" t="s">
        <v>1904</v>
      </c>
      <c r="F810" s="3" t="str">
        <f>TEXT(Table1[[#This Row],[Workshop Date]], "mmmm")</f>
        <v>July</v>
      </c>
      <c r="G810" s="20">
        <v>45856</v>
      </c>
      <c r="H810" s="24" t="s">
        <v>442</v>
      </c>
      <c r="I810" s="4" t="s">
        <v>96</v>
      </c>
      <c r="J810" s="3" t="s">
        <v>49</v>
      </c>
      <c r="K810" s="3" t="s">
        <v>2572</v>
      </c>
      <c r="L810" s="3" t="s">
        <v>455</v>
      </c>
      <c r="M810" s="4" t="s">
        <v>33</v>
      </c>
      <c r="N810" s="33" t="s">
        <v>2573</v>
      </c>
      <c r="O810" s="3" t="s">
        <v>2574</v>
      </c>
      <c r="P810" s="3">
        <v>1</v>
      </c>
      <c r="Q810" s="3">
        <v>400</v>
      </c>
      <c r="R810" s="3" t="s">
        <v>2575</v>
      </c>
      <c r="S810" s="3" t="s">
        <v>986</v>
      </c>
      <c r="T810" s="3" t="s">
        <v>73</v>
      </c>
      <c r="U810" s="3">
        <v>8000</v>
      </c>
      <c r="V810" s="3"/>
      <c r="W810" s="3"/>
      <c r="X810" s="3"/>
      <c r="Y810" s="3" t="s">
        <v>207</v>
      </c>
      <c r="Z810" s="19"/>
    </row>
    <row r="811" spans="1:26" x14ac:dyDescent="0.25">
      <c r="A811" s="19">
        <v>2025</v>
      </c>
      <c r="B811" s="3" t="s">
        <v>1902</v>
      </c>
      <c r="C811" s="33" t="s">
        <v>2576</v>
      </c>
      <c r="D811" s="3" t="s">
        <v>2577</v>
      </c>
      <c r="E811" s="3" t="s">
        <v>1904</v>
      </c>
      <c r="F811" s="3" t="str">
        <f>TEXT(Table1[[#This Row],[Workshop Date]], "mmmm")</f>
        <v>July</v>
      </c>
      <c r="G811" s="20">
        <v>45857</v>
      </c>
      <c r="H811" s="4" t="s">
        <v>29</v>
      </c>
      <c r="I811" s="4" t="s">
        <v>96</v>
      </c>
      <c r="J811" s="3" t="s">
        <v>211</v>
      </c>
      <c r="K811" s="3" t="s">
        <v>2578</v>
      </c>
      <c r="L811" s="3" t="s">
        <v>2579</v>
      </c>
      <c r="M811" s="4" t="s">
        <v>33</v>
      </c>
      <c r="N811" s="33" t="s">
        <v>2580</v>
      </c>
      <c r="O811" s="3" t="s">
        <v>2581</v>
      </c>
      <c r="P811" s="3">
        <v>1</v>
      </c>
      <c r="Q811" s="3">
        <v>45</v>
      </c>
      <c r="R811" s="3" t="s">
        <v>2582</v>
      </c>
      <c r="S811" s="3" t="s">
        <v>986</v>
      </c>
      <c r="T811" s="3" t="s">
        <v>73</v>
      </c>
      <c r="U811" s="3">
        <v>8000</v>
      </c>
      <c r="V811" s="3"/>
      <c r="W811" s="3"/>
      <c r="X811" s="3"/>
      <c r="Y811" s="3" t="s">
        <v>41</v>
      </c>
      <c r="Z811" s="19"/>
    </row>
    <row r="812" spans="1:26" x14ac:dyDescent="0.25">
      <c r="A812" s="19">
        <v>2025</v>
      </c>
      <c r="B812" s="3" t="s">
        <v>1902</v>
      </c>
      <c r="C812" s="33" t="s">
        <v>2583</v>
      </c>
      <c r="D812" s="3" t="s">
        <v>1392</v>
      </c>
      <c r="E812" s="3" t="s">
        <v>1904</v>
      </c>
      <c r="F812" s="3" t="str">
        <f>TEXT(Table1[[#This Row],[Workshop Date]], "mmmm")</f>
        <v>July</v>
      </c>
      <c r="G812" s="20">
        <v>45862</v>
      </c>
      <c r="H812" s="4" t="s">
        <v>29</v>
      </c>
      <c r="I812" s="4" t="s">
        <v>96</v>
      </c>
      <c r="J812" s="3" t="s">
        <v>49</v>
      </c>
      <c r="K812" s="3" t="s">
        <v>2584</v>
      </c>
      <c r="L812" s="3" t="s">
        <v>2585</v>
      </c>
      <c r="M812" s="4" t="s">
        <v>33</v>
      </c>
      <c r="N812" s="33" t="s">
        <v>2586</v>
      </c>
      <c r="O812" s="3" t="s">
        <v>2587</v>
      </c>
      <c r="P812" s="3">
        <v>1</v>
      </c>
      <c r="Q812" s="3">
        <v>200</v>
      </c>
      <c r="R812" s="3" t="s">
        <v>1908</v>
      </c>
      <c r="S812" s="3" t="s">
        <v>986</v>
      </c>
      <c r="T812" s="3" t="s">
        <v>73</v>
      </c>
      <c r="U812" s="3">
        <v>8000</v>
      </c>
      <c r="V812" s="3"/>
      <c r="W812" s="3"/>
      <c r="X812" s="3"/>
      <c r="Y812" s="3" t="s">
        <v>41</v>
      </c>
      <c r="Z812" s="19"/>
    </row>
    <row r="813" spans="1:26" x14ac:dyDescent="0.25">
      <c r="A813" s="8">
        <v>2025</v>
      </c>
      <c r="B813" s="9" t="s">
        <v>2825</v>
      </c>
      <c r="C813" s="9" t="s">
        <v>2588</v>
      </c>
      <c r="D813" s="9" t="s">
        <v>2589</v>
      </c>
      <c r="E813" s="9" t="s">
        <v>2590</v>
      </c>
      <c r="F813" s="9" t="str">
        <f>TEXT(Table1[[#This Row],[Workshop Date]], "mmmm")</f>
        <v>November</v>
      </c>
      <c r="G813" s="10">
        <v>45963</v>
      </c>
      <c r="H813" s="11" t="s">
        <v>442</v>
      </c>
      <c r="I813" s="11" t="s">
        <v>201</v>
      </c>
      <c r="J813" s="9" t="s">
        <v>31</v>
      </c>
      <c r="K813" s="9" t="s">
        <v>49</v>
      </c>
      <c r="L813" s="9" t="s">
        <v>2591</v>
      </c>
      <c r="M813" s="11" t="s">
        <v>33</v>
      </c>
      <c r="N813" s="12" t="s">
        <v>2592</v>
      </c>
      <c r="O813" s="9" t="s">
        <v>2593</v>
      </c>
      <c r="P813" s="11">
        <v>1</v>
      </c>
      <c r="Q813" s="11">
        <v>1</v>
      </c>
      <c r="R813" s="11" t="s">
        <v>2594</v>
      </c>
      <c r="S813" s="9" t="s">
        <v>2595</v>
      </c>
      <c r="T813" s="11" t="s">
        <v>38</v>
      </c>
      <c r="U813" s="9"/>
      <c r="V813" s="9"/>
      <c r="W813" s="9"/>
      <c r="X813" s="9"/>
      <c r="Y813" s="74" t="s">
        <v>207</v>
      </c>
    </row>
    <row r="814" spans="1:26" x14ac:dyDescent="0.25">
      <c r="A814" s="8">
        <v>2025</v>
      </c>
      <c r="B814" s="9" t="s">
        <v>2825</v>
      </c>
      <c r="C814" s="9" t="s">
        <v>2596</v>
      </c>
      <c r="D814" s="9" t="s">
        <v>2597</v>
      </c>
      <c r="E814" s="9" t="s">
        <v>2590</v>
      </c>
      <c r="F814" s="9" t="str">
        <f>TEXT(Table1[[#This Row],[Workshop Date]], "mmmm")</f>
        <v>November</v>
      </c>
      <c r="G814" s="10">
        <v>45969</v>
      </c>
      <c r="H814" s="11" t="s">
        <v>442</v>
      </c>
      <c r="I814" s="11" t="s">
        <v>201</v>
      </c>
      <c r="J814" s="9" t="s">
        <v>31</v>
      </c>
      <c r="K814" s="9" t="s">
        <v>49</v>
      </c>
      <c r="L814" s="9" t="s">
        <v>2591</v>
      </c>
      <c r="M814" s="11" t="s">
        <v>33</v>
      </c>
      <c r="N814" s="12" t="s">
        <v>2598</v>
      </c>
      <c r="O814" s="9" t="s">
        <v>2599</v>
      </c>
      <c r="P814" s="11">
        <v>1</v>
      </c>
      <c r="Q814" s="11">
        <v>1</v>
      </c>
      <c r="R814" s="11" t="s">
        <v>2594</v>
      </c>
      <c r="S814" s="9" t="s">
        <v>2595</v>
      </c>
      <c r="T814" s="11" t="s">
        <v>38</v>
      </c>
      <c r="U814" s="9"/>
      <c r="V814" s="9"/>
      <c r="W814" s="9"/>
      <c r="X814" s="9"/>
      <c r="Y814" s="74" t="s">
        <v>207</v>
      </c>
    </row>
    <row r="815" spans="1:26" x14ac:dyDescent="0.25">
      <c r="A815" s="8">
        <v>2025</v>
      </c>
      <c r="B815" s="9" t="s">
        <v>2825</v>
      </c>
      <c r="C815" s="9" t="s">
        <v>2600</v>
      </c>
      <c r="D815" s="9" t="s">
        <v>2597</v>
      </c>
      <c r="E815" s="9" t="s">
        <v>2590</v>
      </c>
      <c r="F815" s="9" t="str">
        <f>TEXT(Table1[[#This Row],[Workshop Date]], "mmmm")</f>
        <v>November</v>
      </c>
      <c r="G815" s="10">
        <v>45969</v>
      </c>
      <c r="H815" s="11" t="s">
        <v>442</v>
      </c>
      <c r="I815" s="11" t="s">
        <v>201</v>
      </c>
      <c r="J815" s="9" t="s">
        <v>31</v>
      </c>
      <c r="K815" s="9" t="s">
        <v>49</v>
      </c>
      <c r="L815" s="9" t="s">
        <v>2591</v>
      </c>
      <c r="M815" s="11" t="s">
        <v>33</v>
      </c>
      <c r="N815" s="12" t="s">
        <v>2601</v>
      </c>
      <c r="O815" s="9" t="s">
        <v>2602</v>
      </c>
      <c r="P815" s="11">
        <v>1</v>
      </c>
      <c r="Q815" s="11">
        <v>1</v>
      </c>
      <c r="R815" s="11" t="s">
        <v>2594</v>
      </c>
      <c r="S815" s="9" t="s">
        <v>2595</v>
      </c>
      <c r="T815" s="11" t="s">
        <v>38</v>
      </c>
      <c r="U815" s="9"/>
      <c r="V815" s="9"/>
      <c r="W815" s="9"/>
      <c r="X815" s="9"/>
      <c r="Y815" s="74" t="s">
        <v>207</v>
      </c>
    </row>
    <row r="816" spans="1:26" x14ac:dyDescent="0.25">
      <c r="A816" s="13">
        <v>2025</v>
      </c>
      <c r="B816" s="9" t="s">
        <v>2825</v>
      </c>
      <c r="C816" s="14" t="s">
        <v>2603</v>
      </c>
      <c r="D816" s="14" t="s">
        <v>2604</v>
      </c>
      <c r="E816" s="14" t="s">
        <v>2605</v>
      </c>
      <c r="F816" s="14" t="str">
        <f>TEXT(Table1[[#This Row],[Workshop Date]], "mmmm")</f>
        <v>January</v>
      </c>
      <c r="G816" s="14"/>
      <c r="H816" s="11" t="s">
        <v>442</v>
      </c>
      <c r="I816" s="14" t="s">
        <v>96</v>
      </c>
      <c r="J816" s="14"/>
      <c r="K816" s="14"/>
      <c r="L816" s="14"/>
      <c r="M816" s="14"/>
      <c r="N816" s="14" t="s">
        <v>2606</v>
      </c>
      <c r="O816" s="15" t="s">
        <v>2607</v>
      </c>
      <c r="P816" s="14">
        <v>1</v>
      </c>
      <c r="Q816" s="14"/>
      <c r="R816" s="14" t="s">
        <v>2608</v>
      </c>
      <c r="S816" s="14"/>
      <c r="T816" s="14" t="s">
        <v>38</v>
      </c>
      <c r="U816" s="14"/>
      <c r="V816" s="14"/>
      <c r="W816" s="14"/>
      <c r="X816" s="14"/>
      <c r="Y816" s="74" t="s">
        <v>207</v>
      </c>
    </row>
    <row r="817" spans="1:25" x14ac:dyDescent="0.25">
      <c r="A817" s="8">
        <v>2025</v>
      </c>
      <c r="B817" s="9" t="s">
        <v>2825</v>
      </c>
      <c r="C817" s="9" t="s">
        <v>2609</v>
      </c>
      <c r="D817" s="9" t="s">
        <v>2610</v>
      </c>
      <c r="E817" s="9" t="s">
        <v>2605</v>
      </c>
      <c r="F817" s="9" t="str">
        <f>TEXT(Table1[[#This Row],[Workshop Date]], "mmmm")</f>
        <v>October</v>
      </c>
      <c r="G817" s="10">
        <v>45956</v>
      </c>
      <c r="H817" s="11" t="s">
        <v>442</v>
      </c>
      <c r="I817" s="11" t="s">
        <v>201</v>
      </c>
      <c r="J817" s="9" t="s">
        <v>31</v>
      </c>
      <c r="K817" s="9" t="s">
        <v>31</v>
      </c>
      <c r="L817" s="9" t="s">
        <v>144</v>
      </c>
      <c r="M817" s="11" t="s">
        <v>33</v>
      </c>
      <c r="N817" s="12" t="s">
        <v>2611</v>
      </c>
      <c r="O817" s="9" t="s">
        <v>2612</v>
      </c>
      <c r="P817" s="11">
        <v>1</v>
      </c>
      <c r="Q817" s="11">
        <v>1</v>
      </c>
      <c r="R817" s="11" t="s">
        <v>2613</v>
      </c>
      <c r="S817" s="9" t="s">
        <v>2595</v>
      </c>
      <c r="T817" s="11" t="s">
        <v>38</v>
      </c>
      <c r="U817" s="9"/>
      <c r="V817" s="9"/>
      <c r="W817" s="9"/>
      <c r="X817" s="9"/>
      <c r="Y817" s="74" t="s">
        <v>207</v>
      </c>
    </row>
    <row r="818" spans="1:25" x14ac:dyDescent="0.25">
      <c r="A818" s="8">
        <v>2025</v>
      </c>
      <c r="B818" s="9" t="s">
        <v>2825</v>
      </c>
      <c r="C818" s="9" t="s">
        <v>2614</v>
      </c>
      <c r="D818" s="9" t="s">
        <v>2615</v>
      </c>
      <c r="E818" s="9" t="s">
        <v>2590</v>
      </c>
      <c r="F818" s="9" t="str">
        <f>TEXT(Table1[[#This Row],[Workshop Date]], "mmmm")</f>
        <v>October</v>
      </c>
      <c r="G818" s="10">
        <v>45958</v>
      </c>
      <c r="H818" s="11" t="s">
        <v>442</v>
      </c>
      <c r="I818" s="11" t="s">
        <v>201</v>
      </c>
      <c r="J818" s="9" t="s">
        <v>31</v>
      </c>
      <c r="K818" s="9" t="s">
        <v>31</v>
      </c>
      <c r="L818" s="9" t="s">
        <v>144</v>
      </c>
      <c r="M818" s="11" t="s">
        <v>33</v>
      </c>
      <c r="N818" s="12" t="s">
        <v>2616</v>
      </c>
      <c r="O818" s="9" t="s">
        <v>2617</v>
      </c>
      <c r="P818" s="11">
        <v>1</v>
      </c>
      <c r="Q818" s="11">
        <v>1</v>
      </c>
      <c r="R818" s="9" t="s">
        <v>2618</v>
      </c>
      <c r="S818" s="9" t="s">
        <v>2595</v>
      </c>
      <c r="T818" s="11" t="s">
        <v>38</v>
      </c>
      <c r="U818" s="9"/>
      <c r="V818" s="9"/>
      <c r="W818" s="9"/>
      <c r="X818" s="9"/>
      <c r="Y818" s="74" t="s">
        <v>207</v>
      </c>
    </row>
    <row r="819" spans="1:25" x14ac:dyDescent="0.25">
      <c r="A819" s="8">
        <v>2025</v>
      </c>
      <c r="B819" s="9" t="s">
        <v>2825</v>
      </c>
      <c r="C819" s="9" t="s">
        <v>2619</v>
      </c>
      <c r="D819" s="9" t="s">
        <v>2620</v>
      </c>
      <c r="E819" s="9" t="s">
        <v>2621</v>
      </c>
      <c r="F819" s="9" t="str">
        <f>TEXT(Table1[[#This Row],[Workshop Date]], "mmmm")</f>
        <v>October</v>
      </c>
      <c r="G819" s="10">
        <v>45936</v>
      </c>
      <c r="H819" s="11" t="s">
        <v>442</v>
      </c>
      <c r="I819" s="11" t="s">
        <v>201</v>
      </c>
      <c r="J819" s="9" t="s">
        <v>31</v>
      </c>
      <c r="K819" s="9" t="s">
        <v>31</v>
      </c>
      <c r="L819" s="9" t="s">
        <v>144</v>
      </c>
      <c r="M819" s="11" t="s">
        <v>33</v>
      </c>
      <c r="N819" s="12" t="s">
        <v>2622</v>
      </c>
      <c r="O819" s="9" t="s">
        <v>2623</v>
      </c>
      <c r="P819" s="11">
        <v>1</v>
      </c>
      <c r="Q819" s="11">
        <v>1</v>
      </c>
      <c r="R819" s="9" t="s">
        <v>2624</v>
      </c>
      <c r="S819" s="9" t="s">
        <v>2595</v>
      </c>
      <c r="T819" s="11" t="s">
        <v>38</v>
      </c>
      <c r="U819" s="9"/>
      <c r="V819" s="9"/>
      <c r="W819" s="9"/>
      <c r="X819" s="9"/>
      <c r="Y819" s="74" t="s">
        <v>207</v>
      </c>
    </row>
    <row r="820" spans="1:25" x14ac:dyDescent="0.25">
      <c r="A820" s="13">
        <v>2025</v>
      </c>
      <c r="B820" s="9" t="s">
        <v>2825</v>
      </c>
      <c r="C820" s="14" t="s">
        <v>2625</v>
      </c>
      <c r="D820" s="14" t="s">
        <v>2626</v>
      </c>
      <c r="E820" s="14" t="s">
        <v>2621</v>
      </c>
      <c r="F820" s="14" t="str">
        <f>TEXT(Table1[[#This Row],[Workshop Date]], "mmmm")</f>
        <v>January</v>
      </c>
      <c r="G820" s="14"/>
      <c r="H820" s="11" t="s">
        <v>442</v>
      </c>
      <c r="I820" s="14" t="s">
        <v>2627</v>
      </c>
      <c r="J820" s="14"/>
      <c r="K820" s="14"/>
      <c r="L820" s="14"/>
      <c r="M820" s="14"/>
      <c r="N820" s="14" t="s">
        <v>2628</v>
      </c>
      <c r="O820" s="14" t="s">
        <v>2629</v>
      </c>
      <c r="P820" s="14">
        <v>1</v>
      </c>
      <c r="Q820" s="14"/>
      <c r="R820" s="14" t="s">
        <v>2630</v>
      </c>
      <c r="S820" s="14"/>
      <c r="T820" s="14" t="s">
        <v>38</v>
      </c>
      <c r="U820" s="14"/>
      <c r="V820" s="14"/>
      <c r="W820" s="14"/>
      <c r="X820" s="14"/>
      <c r="Y820" s="74" t="s">
        <v>207</v>
      </c>
    </row>
    <row r="821" spans="1:25" x14ac:dyDescent="0.25">
      <c r="A821" s="8">
        <v>2025</v>
      </c>
      <c r="B821" s="9" t="s">
        <v>2825</v>
      </c>
      <c r="C821" s="9" t="s">
        <v>2631</v>
      </c>
      <c r="D821" s="9" t="s">
        <v>2632</v>
      </c>
      <c r="E821" s="9" t="s">
        <v>2621</v>
      </c>
      <c r="F821" s="9" t="str">
        <f>TEXT(Table1[[#This Row],[Workshop Date]], "mmmm")</f>
        <v>September</v>
      </c>
      <c r="G821" s="10">
        <v>45919</v>
      </c>
      <c r="H821" s="11" t="s">
        <v>442</v>
      </c>
      <c r="I821" s="11" t="s">
        <v>30</v>
      </c>
      <c r="J821" s="9" t="s">
        <v>31</v>
      </c>
      <c r="K821" s="9" t="s">
        <v>31</v>
      </c>
      <c r="L821" s="9" t="s">
        <v>144</v>
      </c>
      <c r="M821" s="11" t="s">
        <v>33</v>
      </c>
      <c r="N821" s="12" t="s">
        <v>2628</v>
      </c>
      <c r="O821" s="11" t="s">
        <v>2633</v>
      </c>
      <c r="P821" s="11">
        <v>1</v>
      </c>
      <c r="Q821" s="11">
        <v>1</v>
      </c>
      <c r="R821" s="9" t="s">
        <v>2634</v>
      </c>
      <c r="S821" s="9" t="s">
        <v>2595</v>
      </c>
      <c r="T821" s="11" t="s">
        <v>38</v>
      </c>
      <c r="U821" s="11"/>
      <c r="V821" s="9"/>
      <c r="W821" s="11"/>
      <c r="X821" s="11"/>
      <c r="Y821" s="74" t="s">
        <v>207</v>
      </c>
    </row>
    <row r="822" spans="1:25" x14ac:dyDescent="0.25">
      <c r="A822" s="8">
        <v>2025</v>
      </c>
      <c r="B822" s="9" t="s">
        <v>2825</v>
      </c>
      <c r="C822" s="9" t="s">
        <v>2635</v>
      </c>
      <c r="D822" s="9" t="s">
        <v>2636</v>
      </c>
      <c r="E822" s="9" t="s">
        <v>2621</v>
      </c>
      <c r="F822" s="9" t="str">
        <f>TEXT(Table1[[#This Row],[Workshop Date]], "mmmm")</f>
        <v>September</v>
      </c>
      <c r="G822" s="10">
        <v>45919</v>
      </c>
      <c r="H822" s="11" t="s">
        <v>442</v>
      </c>
      <c r="I822" s="11" t="s">
        <v>30</v>
      </c>
      <c r="J822" s="9" t="s">
        <v>31</v>
      </c>
      <c r="K822" s="9" t="s">
        <v>31</v>
      </c>
      <c r="L822" s="9" t="s">
        <v>144</v>
      </c>
      <c r="M822" s="11" t="s">
        <v>33</v>
      </c>
      <c r="N822" s="14" t="s">
        <v>2637</v>
      </c>
      <c r="O822" s="11" t="s">
        <v>2638</v>
      </c>
      <c r="P822" s="11">
        <v>1</v>
      </c>
      <c r="Q822" s="11">
        <v>6</v>
      </c>
      <c r="R822" s="9" t="s">
        <v>2634</v>
      </c>
      <c r="S822" s="9" t="s">
        <v>2595</v>
      </c>
      <c r="T822" s="11" t="s">
        <v>38</v>
      </c>
      <c r="U822" s="11"/>
      <c r="V822" s="9"/>
      <c r="W822" s="11"/>
      <c r="X822" s="11"/>
      <c r="Y822" s="74" t="s">
        <v>207</v>
      </c>
    </row>
    <row r="823" spans="1:25" x14ac:dyDescent="0.25">
      <c r="A823" s="8">
        <v>2025</v>
      </c>
      <c r="B823" s="9" t="s">
        <v>2825</v>
      </c>
      <c r="C823" s="9" t="s">
        <v>2639</v>
      </c>
      <c r="D823" s="9" t="s">
        <v>2636</v>
      </c>
      <c r="E823" s="9" t="s">
        <v>2621</v>
      </c>
      <c r="F823" s="9" t="str">
        <f>TEXT(Table1[[#This Row],[Workshop Date]], "mmmm")</f>
        <v>October</v>
      </c>
      <c r="G823" s="10">
        <v>45936</v>
      </c>
      <c r="H823" s="11" t="s">
        <v>442</v>
      </c>
      <c r="I823" s="11" t="s">
        <v>201</v>
      </c>
      <c r="J823" s="9" t="s">
        <v>31</v>
      </c>
      <c r="K823" s="9" t="s">
        <v>31</v>
      </c>
      <c r="L823" s="9" t="s">
        <v>144</v>
      </c>
      <c r="M823" s="11" t="s">
        <v>33</v>
      </c>
      <c r="N823" s="12" t="s">
        <v>2640</v>
      </c>
      <c r="O823" s="9" t="s">
        <v>2641</v>
      </c>
      <c r="P823" s="11">
        <v>1</v>
      </c>
      <c r="Q823" s="11">
        <v>1</v>
      </c>
      <c r="R823" s="9" t="s">
        <v>2624</v>
      </c>
      <c r="S823" s="9" t="s">
        <v>2595</v>
      </c>
      <c r="T823" s="11" t="s">
        <v>38</v>
      </c>
      <c r="U823" s="9"/>
      <c r="V823" s="9"/>
      <c r="W823" s="9"/>
      <c r="X823" s="9"/>
      <c r="Y823" s="74" t="s">
        <v>207</v>
      </c>
    </row>
    <row r="824" spans="1:25" x14ac:dyDescent="0.25">
      <c r="A824" s="8">
        <v>2025</v>
      </c>
      <c r="B824" s="9" t="s">
        <v>2825</v>
      </c>
      <c r="C824" s="9" t="s">
        <v>2642</v>
      </c>
      <c r="D824" s="9" t="s">
        <v>2643</v>
      </c>
      <c r="E824" s="9" t="s">
        <v>2590</v>
      </c>
      <c r="F824" s="9" t="str">
        <f>TEXT(Table1[[#This Row],[Workshop Date]], "mmmm")</f>
        <v>November</v>
      </c>
      <c r="G824" s="10">
        <v>45969</v>
      </c>
      <c r="H824" s="11" t="s">
        <v>442</v>
      </c>
      <c r="I824" s="11" t="s">
        <v>201</v>
      </c>
      <c r="J824" s="9" t="s">
        <v>31</v>
      </c>
      <c r="K824" s="9" t="s">
        <v>49</v>
      </c>
      <c r="L824" s="9" t="s">
        <v>2591</v>
      </c>
      <c r="M824" s="11" t="s">
        <v>33</v>
      </c>
      <c r="N824" s="12" t="s">
        <v>2644</v>
      </c>
      <c r="O824" s="9" t="s">
        <v>2645</v>
      </c>
      <c r="P824" s="11">
        <v>1</v>
      </c>
      <c r="Q824" s="11">
        <v>1</v>
      </c>
      <c r="R824" s="11" t="s">
        <v>2594</v>
      </c>
      <c r="S824" s="9" t="s">
        <v>2595</v>
      </c>
      <c r="T824" s="11" t="s">
        <v>38</v>
      </c>
      <c r="U824" s="9"/>
      <c r="V824" s="9"/>
      <c r="W824" s="9"/>
      <c r="X824" s="9"/>
      <c r="Y824" s="74" t="s">
        <v>207</v>
      </c>
    </row>
    <row r="825" spans="1:25" x14ac:dyDescent="0.25">
      <c r="A825" s="8">
        <v>2025</v>
      </c>
      <c r="B825" s="9" t="s">
        <v>2825</v>
      </c>
      <c r="C825" s="9" t="s">
        <v>2646</v>
      </c>
      <c r="D825" s="9" t="s">
        <v>2597</v>
      </c>
      <c r="E825" s="9" t="s">
        <v>2590</v>
      </c>
      <c r="F825" s="9" t="str">
        <f>TEXT(Table1[[#This Row],[Workshop Date]], "mmmm")</f>
        <v>November</v>
      </c>
      <c r="G825" s="10">
        <v>45969</v>
      </c>
      <c r="H825" s="11" t="s">
        <v>442</v>
      </c>
      <c r="I825" s="11" t="s">
        <v>201</v>
      </c>
      <c r="J825" s="9" t="s">
        <v>31</v>
      </c>
      <c r="K825" s="9" t="s">
        <v>49</v>
      </c>
      <c r="L825" s="9" t="s">
        <v>2591</v>
      </c>
      <c r="M825" s="11" t="s">
        <v>33</v>
      </c>
      <c r="N825" s="12" t="s">
        <v>2647</v>
      </c>
      <c r="O825" s="9" t="s">
        <v>2648</v>
      </c>
      <c r="P825" s="11">
        <v>1</v>
      </c>
      <c r="Q825" s="11">
        <v>1</v>
      </c>
      <c r="R825" s="11" t="s">
        <v>2594</v>
      </c>
      <c r="S825" s="9" t="s">
        <v>2595</v>
      </c>
      <c r="T825" s="11" t="s">
        <v>38</v>
      </c>
      <c r="U825" s="9"/>
      <c r="V825" s="9"/>
      <c r="W825" s="9"/>
      <c r="X825" s="9"/>
      <c r="Y825" s="74" t="s">
        <v>207</v>
      </c>
    </row>
    <row r="826" spans="1:25" x14ac:dyDescent="0.25">
      <c r="A826" s="8">
        <v>2025</v>
      </c>
      <c r="B826" s="9" t="s">
        <v>2825</v>
      </c>
      <c r="C826" s="9" t="s">
        <v>2649</v>
      </c>
      <c r="D826" s="9" t="s">
        <v>2650</v>
      </c>
      <c r="E826" s="9" t="s">
        <v>2590</v>
      </c>
      <c r="F826" s="9" t="str">
        <f>TEXT(Table1[[#This Row],[Workshop Date]], "mmmm")</f>
        <v>November</v>
      </c>
      <c r="G826" s="10">
        <v>45965</v>
      </c>
      <c r="H826" s="11" t="s">
        <v>442</v>
      </c>
      <c r="I826" s="11" t="s">
        <v>201</v>
      </c>
      <c r="J826" s="9" t="s">
        <v>31</v>
      </c>
      <c r="K826" s="9" t="s">
        <v>49</v>
      </c>
      <c r="L826" s="9" t="s">
        <v>2591</v>
      </c>
      <c r="M826" s="11" t="s">
        <v>33</v>
      </c>
      <c r="N826" s="12" t="s">
        <v>2651</v>
      </c>
      <c r="O826" s="9" t="s">
        <v>2652</v>
      </c>
      <c r="P826" s="11">
        <v>1</v>
      </c>
      <c r="Q826" s="11">
        <v>1</v>
      </c>
      <c r="R826" s="11" t="s">
        <v>2594</v>
      </c>
      <c r="S826" s="9" t="s">
        <v>2595</v>
      </c>
      <c r="T826" s="11" t="s">
        <v>38</v>
      </c>
      <c r="U826" s="9"/>
      <c r="V826" s="9"/>
      <c r="W826" s="9"/>
      <c r="X826" s="9"/>
      <c r="Y826" s="74" t="s">
        <v>207</v>
      </c>
    </row>
    <row r="827" spans="1:25" x14ac:dyDescent="0.25">
      <c r="A827" s="8">
        <v>2025</v>
      </c>
      <c r="B827" s="9" t="s">
        <v>2825</v>
      </c>
      <c r="C827" s="9" t="s">
        <v>2653</v>
      </c>
      <c r="D827" s="9" t="s">
        <v>2654</v>
      </c>
      <c r="E827" s="9" t="s">
        <v>2590</v>
      </c>
      <c r="F827" s="9" t="str">
        <f>TEXT(Table1[[#This Row],[Workshop Date]], "mmmm")</f>
        <v>October</v>
      </c>
      <c r="G827" s="10">
        <v>45959</v>
      </c>
      <c r="H827" s="11" t="s">
        <v>442</v>
      </c>
      <c r="I827" s="11" t="s">
        <v>201</v>
      </c>
      <c r="J827" s="9" t="s">
        <v>31</v>
      </c>
      <c r="K827" s="9" t="s">
        <v>49</v>
      </c>
      <c r="L827" s="9" t="s">
        <v>2591</v>
      </c>
      <c r="M827" s="11" t="s">
        <v>33</v>
      </c>
      <c r="N827" s="12" t="s">
        <v>2655</v>
      </c>
      <c r="O827" s="9" t="s">
        <v>2656</v>
      </c>
      <c r="P827" s="11">
        <v>1</v>
      </c>
      <c r="Q827" s="11">
        <v>1</v>
      </c>
      <c r="R827" s="11" t="s">
        <v>2594</v>
      </c>
      <c r="S827" s="9" t="s">
        <v>2595</v>
      </c>
      <c r="T827" s="11" t="s">
        <v>38</v>
      </c>
      <c r="U827" s="9"/>
      <c r="V827" s="9"/>
      <c r="W827" s="9"/>
      <c r="X827" s="9"/>
      <c r="Y827" s="74" t="s">
        <v>207</v>
      </c>
    </row>
    <row r="828" spans="1:25" x14ac:dyDescent="0.25">
      <c r="A828" s="8">
        <v>2025</v>
      </c>
      <c r="B828" s="9" t="s">
        <v>2825</v>
      </c>
      <c r="C828" s="9" t="s">
        <v>2657</v>
      </c>
      <c r="D828" s="9" t="s">
        <v>2620</v>
      </c>
      <c r="E828" s="9" t="s">
        <v>2621</v>
      </c>
      <c r="F828" s="9" t="str">
        <f>TEXT(Table1[[#This Row],[Workshop Date]], "mmmm")</f>
        <v>October</v>
      </c>
      <c r="G828" s="10">
        <v>45936</v>
      </c>
      <c r="H828" s="11" t="s">
        <v>442</v>
      </c>
      <c r="I828" s="11" t="s">
        <v>201</v>
      </c>
      <c r="J828" s="9" t="s">
        <v>31</v>
      </c>
      <c r="K828" s="9" t="s">
        <v>31</v>
      </c>
      <c r="L828" s="9" t="s">
        <v>144</v>
      </c>
      <c r="M828" s="11" t="s">
        <v>33</v>
      </c>
      <c r="N828" s="9" t="s">
        <v>2658</v>
      </c>
      <c r="O828" s="9" t="s">
        <v>2659</v>
      </c>
      <c r="P828" s="9"/>
      <c r="Q828" s="9"/>
      <c r="R828" s="9"/>
      <c r="S828" s="9" t="s">
        <v>2595</v>
      </c>
      <c r="T828" s="11" t="s">
        <v>38</v>
      </c>
      <c r="U828" s="9"/>
      <c r="V828" s="9"/>
      <c r="W828" s="9"/>
      <c r="X828" s="9"/>
      <c r="Y828" s="74" t="s">
        <v>207</v>
      </c>
    </row>
    <row r="829" spans="1:25" x14ac:dyDescent="0.25">
      <c r="A829" s="8">
        <v>2025</v>
      </c>
      <c r="B829" s="9" t="s">
        <v>2825</v>
      </c>
      <c r="C829" s="9" t="s">
        <v>2660</v>
      </c>
      <c r="D829" s="9" t="s">
        <v>2661</v>
      </c>
      <c r="E829" s="9" t="s">
        <v>2621</v>
      </c>
      <c r="F829" s="9" t="str">
        <f>TEXT(Table1[[#This Row],[Workshop Date]], "mmmm")</f>
        <v>September</v>
      </c>
      <c r="G829" s="10">
        <v>45919</v>
      </c>
      <c r="H829" s="11" t="s">
        <v>442</v>
      </c>
      <c r="I829" s="11" t="s">
        <v>30</v>
      </c>
      <c r="J829" s="9" t="s">
        <v>31</v>
      </c>
      <c r="K829" s="9" t="s">
        <v>31</v>
      </c>
      <c r="L829" s="9" t="s">
        <v>144</v>
      </c>
      <c r="M829" s="11" t="s">
        <v>33</v>
      </c>
      <c r="N829" s="12" t="s">
        <v>2662</v>
      </c>
      <c r="O829" s="9" t="s">
        <v>2663</v>
      </c>
      <c r="P829" s="11">
        <v>1</v>
      </c>
      <c r="Q829" s="11">
        <v>1</v>
      </c>
      <c r="R829" s="9" t="s">
        <v>2634</v>
      </c>
      <c r="S829" s="9" t="s">
        <v>2595</v>
      </c>
      <c r="T829" s="11" t="s">
        <v>38</v>
      </c>
      <c r="U829" s="9"/>
      <c r="V829" s="9"/>
      <c r="W829" s="9"/>
      <c r="X829" s="9"/>
      <c r="Y829" s="74" t="s">
        <v>207</v>
      </c>
    </row>
    <row r="830" spans="1:25" x14ac:dyDescent="0.25">
      <c r="A830" s="13">
        <v>2025</v>
      </c>
      <c r="B830" s="9" t="s">
        <v>2825</v>
      </c>
      <c r="C830" s="14" t="s">
        <v>2664</v>
      </c>
      <c r="D830" s="14" t="s">
        <v>2665</v>
      </c>
      <c r="E830" s="14" t="s">
        <v>2621</v>
      </c>
      <c r="F830" s="14" t="str">
        <f>TEXT(Table1[[#This Row],[Workshop Date]], "mmmm")</f>
        <v>January</v>
      </c>
      <c r="G830" s="14"/>
      <c r="H830" s="11" t="s">
        <v>442</v>
      </c>
      <c r="I830" s="14" t="s">
        <v>96</v>
      </c>
      <c r="J830" s="14"/>
      <c r="K830" s="14"/>
      <c r="L830" s="14"/>
      <c r="M830" s="14"/>
      <c r="N830" s="14" t="s">
        <v>2666</v>
      </c>
      <c r="O830" s="14" t="s">
        <v>2667</v>
      </c>
      <c r="P830" s="14">
        <v>1</v>
      </c>
      <c r="Q830" s="14"/>
      <c r="R830" s="14" t="s">
        <v>2630</v>
      </c>
      <c r="S830" s="14"/>
      <c r="T830" s="14" t="s">
        <v>38</v>
      </c>
      <c r="U830" s="14"/>
      <c r="V830" s="14"/>
      <c r="W830" s="14"/>
      <c r="X830" s="14"/>
      <c r="Y830" s="74" t="s">
        <v>207</v>
      </c>
    </row>
    <row r="831" spans="1:25" x14ac:dyDescent="0.25">
      <c r="A831" s="13">
        <v>2025</v>
      </c>
      <c r="B831" s="9" t="s">
        <v>2825</v>
      </c>
      <c r="C831" s="14" t="s">
        <v>2668</v>
      </c>
      <c r="D831" s="14" t="s">
        <v>2661</v>
      </c>
      <c r="E831" s="14" t="s">
        <v>2621</v>
      </c>
      <c r="F831" s="14" t="str">
        <f>TEXT(Table1[[#This Row],[Workshop Date]], "mmmm")</f>
        <v>January</v>
      </c>
      <c r="G831" s="14"/>
      <c r="H831" s="11" t="s">
        <v>442</v>
      </c>
      <c r="I831" s="14" t="s">
        <v>96</v>
      </c>
      <c r="J831" s="14"/>
      <c r="K831" s="14"/>
      <c r="L831" s="14"/>
      <c r="M831" s="14"/>
      <c r="N831" s="14" t="s">
        <v>2669</v>
      </c>
      <c r="O831" s="14" t="s">
        <v>2670</v>
      </c>
      <c r="P831" s="14">
        <v>1</v>
      </c>
      <c r="Q831" s="14"/>
      <c r="R831" s="14" t="s">
        <v>2630</v>
      </c>
      <c r="S831" s="14"/>
      <c r="T831" s="14" t="s">
        <v>38</v>
      </c>
      <c r="U831" s="14"/>
      <c r="V831" s="14"/>
      <c r="W831" s="14"/>
      <c r="X831" s="14"/>
      <c r="Y831" s="74" t="s">
        <v>207</v>
      </c>
    </row>
    <row r="832" spans="1:25" x14ac:dyDescent="0.25">
      <c r="A832" s="8">
        <v>2025</v>
      </c>
      <c r="B832" s="9" t="s">
        <v>2825</v>
      </c>
      <c r="C832" s="9" t="s">
        <v>2671</v>
      </c>
      <c r="D832" s="9" t="s">
        <v>2597</v>
      </c>
      <c r="E832" s="9" t="s">
        <v>2590</v>
      </c>
      <c r="F832" s="9" t="str">
        <f>TEXT(Table1[[#This Row],[Workshop Date]], "mmmm")</f>
        <v>November</v>
      </c>
      <c r="G832" s="10">
        <v>45969</v>
      </c>
      <c r="H832" s="11" t="s">
        <v>442</v>
      </c>
      <c r="I832" s="11" t="s">
        <v>201</v>
      </c>
      <c r="J832" s="9" t="s">
        <v>31</v>
      </c>
      <c r="K832" s="9" t="s">
        <v>49</v>
      </c>
      <c r="L832" s="9" t="s">
        <v>2591</v>
      </c>
      <c r="M832" s="11" t="s">
        <v>33</v>
      </c>
      <c r="N832" s="12" t="s">
        <v>2672</v>
      </c>
      <c r="O832" s="9" t="s">
        <v>2673</v>
      </c>
      <c r="P832" s="11">
        <v>1</v>
      </c>
      <c r="Q832" s="11">
        <v>1</v>
      </c>
      <c r="R832" s="11" t="s">
        <v>2594</v>
      </c>
      <c r="S832" s="9" t="s">
        <v>2595</v>
      </c>
      <c r="T832" s="11" t="s">
        <v>38</v>
      </c>
      <c r="U832" s="9"/>
      <c r="V832" s="9"/>
      <c r="W832" s="9"/>
      <c r="X832" s="9"/>
      <c r="Y832" s="74" t="s">
        <v>207</v>
      </c>
    </row>
    <row r="833" spans="1:25" x14ac:dyDescent="0.25">
      <c r="A833" s="8">
        <v>2025</v>
      </c>
      <c r="B833" s="9" t="s">
        <v>2825</v>
      </c>
      <c r="C833" s="9" t="s">
        <v>2674</v>
      </c>
      <c r="D833" s="9" t="s">
        <v>2610</v>
      </c>
      <c r="E833" s="9" t="s">
        <v>2605</v>
      </c>
      <c r="F833" s="9" t="str">
        <f>TEXT(Table1[[#This Row],[Workshop Date]], "mmmm")</f>
        <v>October</v>
      </c>
      <c r="G833" s="10">
        <v>45956</v>
      </c>
      <c r="H833" s="11" t="s">
        <v>442</v>
      </c>
      <c r="I833" s="11" t="s">
        <v>201</v>
      </c>
      <c r="J833" s="9" t="s">
        <v>31</v>
      </c>
      <c r="K833" s="9" t="s">
        <v>31</v>
      </c>
      <c r="L833" s="9" t="s">
        <v>144</v>
      </c>
      <c r="M833" s="11" t="s">
        <v>33</v>
      </c>
      <c r="N833" s="12" t="s">
        <v>2675</v>
      </c>
      <c r="O833" s="9" t="s">
        <v>2676</v>
      </c>
      <c r="P833" s="11">
        <v>1</v>
      </c>
      <c r="Q833" s="11">
        <v>1</v>
      </c>
      <c r="R833" s="11" t="s">
        <v>2613</v>
      </c>
      <c r="S833" s="9" t="s">
        <v>2595</v>
      </c>
      <c r="T833" s="11" t="s">
        <v>38</v>
      </c>
      <c r="U833" s="9"/>
      <c r="V833" s="9"/>
      <c r="W833" s="9"/>
      <c r="X833" s="9"/>
      <c r="Y833" s="74" t="s">
        <v>41</v>
      </c>
    </row>
    <row r="834" spans="1:25" x14ac:dyDescent="0.25">
      <c r="A834" s="13">
        <v>2025</v>
      </c>
      <c r="B834" s="9" t="s">
        <v>2825</v>
      </c>
      <c r="C834" s="14" t="s">
        <v>2677</v>
      </c>
      <c r="D834" s="14" t="s">
        <v>2604</v>
      </c>
      <c r="E834" s="14" t="s">
        <v>2605</v>
      </c>
      <c r="F834" s="14" t="str">
        <f>TEXT(Table1[[#This Row],[Workshop Date]], "mmmm")</f>
        <v>January</v>
      </c>
      <c r="G834" s="16"/>
      <c r="H834" s="14" t="s">
        <v>29</v>
      </c>
      <c r="I834" s="14" t="s">
        <v>96</v>
      </c>
      <c r="J834" s="14"/>
      <c r="K834" s="14"/>
      <c r="L834" s="14"/>
      <c r="M834" s="14"/>
      <c r="N834" s="14" t="s">
        <v>2678</v>
      </c>
      <c r="O834" s="14" t="s">
        <v>2679</v>
      </c>
      <c r="P834" s="14">
        <v>1</v>
      </c>
      <c r="Q834" s="14"/>
      <c r="R834" s="14" t="s">
        <v>2608</v>
      </c>
      <c r="S834" s="14"/>
      <c r="T834" s="14" t="s">
        <v>38</v>
      </c>
      <c r="U834" s="14"/>
      <c r="V834" s="14"/>
      <c r="W834" s="14"/>
      <c r="X834" s="14"/>
      <c r="Y834" s="74" t="s">
        <v>41</v>
      </c>
    </row>
    <row r="835" spans="1:25" x14ac:dyDescent="0.25">
      <c r="A835" s="8">
        <v>2025</v>
      </c>
      <c r="B835" s="9" t="s">
        <v>2825</v>
      </c>
      <c r="C835" s="9" t="s">
        <v>2680</v>
      </c>
      <c r="D835" s="9" t="s">
        <v>2636</v>
      </c>
      <c r="E835" s="9" t="s">
        <v>2621</v>
      </c>
      <c r="F835" s="9" t="str">
        <f>TEXT(Table1[[#This Row],[Workshop Date]], "mmmm")</f>
        <v>October</v>
      </c>
      <c r="G835" s="10">
        <v>45936</v>
      </c>
      <c r="H835" s="11" t="s">
        <v>442</v>
      </c>
      <c r="I835" s="11" t="s">
        <v>201</v>
      </c>
      <c r="J835" s="9" t="s">
        <v>31</v>
      </c>
      <c r="K835" s="9" t="s">
        <v>31</v>
      </c>
      <c r="L835" s="9" t="s">
        <v>144</v>
      </c>
      <c r="M835" s="11" t="s">
        <v>33</v>
      </c>
      <c r="N835" s="12" t="s">
        <v>2681</v>
      </c>
      <c r="O835" s="9" t="s">
        <v>2682</v>
      </c>
      <c r="P835" s="11">
        <v>1</v>
      </c>
      <c r="Q835" s="11">
        <v>1</v>
      </c>
      <c r="R835" s="9" t="s">
        <v>2624</v>
      </c>
      <c r="S835" s="9" t="s">
        <v>2595</v>
      </c>
      <c r="T835" s="11" t="s">
        <v>38</v>
      </c>
      <c r="U835" s="9"/>
      <c r="V835" s="9"/>
      <c r="W835" s="9"/>
      <c r="X835" s="9"/>
      <c r="Y835" s="74" t="s">
        <v>207</v>
      </c>
    </row>
    <row r="836" spans="1:25" x14ac:dyDescent="0.25">
      <c r="A836" s="8">
        <v>2025</v>
      </c>
      <c r="B836" s="9" t="s">
        <v>2825</v>
      </c>
      <c r="C836" s="9" t="s">
        <v>2683</v>
      </c>
      <c r="D836" s="9" t="s">
        <v>2684</v>
      </c>
      <c r="E836" s="9" t="s">
        <v>2590</v>
      </c>
      <c r="F836" s="9" t="str">
        <f>TEXT(Table1[[#This Row],[Workshop Date]], "mmmm")</f>
        <v>October</v>
      </c>
      <c r="G836" s="10">
        <v>45960</v>
      </c>
      <c r="H836" s="11" t="s">
        <v>442</v>
      </c>
      <c r="I836" s="11" t="s">
        <v>201</v>
      </c>
      <c r="J836" s="9" t="s">
        <v>31</v>
      </c>
      <c r="K836" s="9" t="s">
        <v>120</v>
      </c>
      <c r="L836" s="9" t="s">
        <v>120</v>
      </c>
      <c r="M836" s="11" t="s">
        <v>33</v>
      </c>
      <c r="N836" s="12" t="s">
        <v>2685</v>
      </c>
      <c r="O836" s="9" t="s">
        <v>2686</v>
      </c>
      <c r="P836" s="11">
        <v>1</v>
      </c>
      <c r="Q836" s="11">
        <v>1</v>
      </c>
      <c r="R836" s="9" t="s">
        <v>2618</v>
      </c>
      <c r="S836" s="9" t="s">
        <v>2595</v>
      </c>
      <c r="T836" s="11" t="s">
        <v>38</v>
      </c>
      <c r="U836" s="9"/>
      <c r="V836" s="9"/>
      <c r="W836" s="9"/>
      <c r="X836" s="9"/>
      <c r="Y836" s="74" t="s">
        <v>207</v>
      </c>
    </row>
    <row r="837" spans="1:25" x14ac:dyDescent="0.25">
      <c r="A837" s="13">
        <v>2025</v>
      </c>
      <c r="B837" s="9" t="s">
        <v>2825</v>
      </c>
      <c r="C837" s="14" t="s">
        <v>2687</v>
      </c>
      <c r="D837" s="14" t="s">
        <v>2688</v>
      </c>
      <c r="E837" s="14" t="s">
        <v>2590</v>
      </c>
      <c r="F837" s="14" t="str">
        <f>TEXT(Table1[[#This Row],[Workshop Date]], "mmmm")</f>
        <v>January</v>
      </c>
      <c r="G837" s="16"/>
      <c r="H837" s="11" t="s">
        <v>442</v>
      </c>
      <c r="I837" s="14" t="s">
        <v>2627</v>
      </c>
      <c r="J837" s="14"/>
      <c r="K837" s="14"/>
      <c r="L837" s="14"/>
      <c r="M837" s="14"/>
      <c r="N837" s="14" t="s">
        <v>2689</v>
      </c>
      <c r="O837" s="14" t="s">
        <v>2690</v>
      </c>
      <c r="P837" s="14">
        <v>1</v>
      </c>
      <c r="Q837" s="14"/>
      <c r="R837" s="14" t="s">
        <v>2691</v>
      </c>
      <c r="S837" s="14"/>
      <c r="T837" s="14" t="s">
        <v>38</v>
      </c>
      <c r="U837" s="14"/>
      <c r="V837" s="14"/>
      <c r="W837" s="14"/>
      <c r="X837" s="14"/>
      <c r="Y837" s="74" t="s">
        <v>207</v>
      </c>
    </row>
    <row r="838" spans="1:25" x14ac:dyDescent="0.25">
      <c r="A838" s="8">
        <v>2025</v>
      </c>
      <c r="B838" s="9" t="s">
        <v>2825</v>
      </c>
      <c r="C838" s="9" t="s">
        <v>2692</v>
      </c>
      <c r="D838" s="9" t="s">
        <v>2615</v>
      </c>
      <c r="E838" s="9" t="s">
        <v>2590</v>
      </c>
      <c r="F838" s="9" t="str">
        <f>TEXT(Table1[[#This Row],[Workshop Date]], "mmmm")</f>
        <v>October</v>
      </c>
      <c r="G838" s="10">
        <v>45954</v>
      </c>
      <c r="H838" s="11" t="s">
        <v>442</v>
      </c>
      <c r="I838" s="11" t="s">
        <v>201</v>
      </c>
      <c r="J838" s="9" t="s">
        <v>655</v>
      </c>
      <c r="K838" s="9" t="s">
        <v>655</v>
      </c>
      <c r="L838" s="9" t="s">
        <v>2693</v>
      </c>
      <c r="M838" s="11" t="s">
        <v>33</v>
      </c>
      <c r="N838" s="12" t="s">
        <v>2694</v>
      </c>
      <c r="O838" s="9" t="s">
        <v>2695</v>
      </c>
      <c r="P838" s="11">
        <v>1</v>
      </c>
      <c r="Q838" s="11">
        <v>1</v>
      </c>
      <c r="R838" s="11" t="s">
        <v>2618</v>
      </c>
      <c r="S838" s="9" t="s">
        <v>2595</v>
      </c>
      <c r="T838" s="11" t="s">
        <v>38</v>
      </c>
      <c r="U838" s="9"/>
      <c r="V838" s="9"/>
      <c r="W838" s="9"/>
      <c r="X838" s="9"/>
      <c r="Y838" s="74" t="s">
        <v>207</v>
      </c>
    </row>
    <row r="839" spans="1:25" x14ac:dyDescent="0.25">
      <c r="A839" s="8">
        <v>2025</v>
      </c>
      <c r="B839" s="9" t="s">
        <v>2825</v>
      </c>
      <c r="C839" s="9" t="s">
        <v>2696</v>
      </c>
      <c r="D839" s="9" t="s">
        <v>2636</v>
      </c>
      <c r="E839" s="9" t="s">
        <v>2621</v>
      </c>
      <c r="F839" s="9" t="str">
        <f>TEXT(Table1[[#This Row],[Workshop Date]], "mmmm")</f>
        <v>September</v>
      </c>
      <c r="G839" s="10">
        <v>45919</v>
      </c>
      <c r="H839" s="11" t="s">
        <v>442</v>
      </c>
      <c r="I839" s="11" t="s">
        <v>30</v>
      </c>
      <c r="J839" s="9" t="s">
        <v>31</v>
      </c>
      <c r="K839" s="9" t="s">
        <v>31</v>
      </c>
      <c r="L839" s="9" t="s">
        <v>144</v>
      </c>
      <c r="M839" s="11" t="s">
        <v>33</v>
      </c>
      <c r="N839" s="14" t="s">
        <v>2697</v>
      </c>
      <c r="O839" s="11" t="s">
        <v>2698</v>
      </c>
      <c r="P839" s="11">
        <v>1</v>
      </c>
      <c r="Q839" s="11">
        <v>1</v>
      </c>
      <c r="R839" s="9" t="s">
        <v>2634</v>
      </c>
      <c r="S839" s="9" t="s">
        <v>2595</v>
      </c>
      <c r="T839" s="11" t="s">
        <v>38</v>
      </c>
      <c r="U839" s="11"/>
      <c r="V839" s="9"/>
      <c r="W839" s="11"/>
      <c r="X839" s="11"/>
      <c r="Y839" s="74" t="s">
        <v>207</v>
      </c>
    </row>
    <row r="840" spans="1:25" x14ac:dyDescent="0.25">
      <c r="A840" s="8">
        <v>2025</v>
      </c>
      <c r="B840" s="9" t="s">
        <v>2825</v>
      </c>
      <c r="C840" s="9" t="s">
        <v>2699</v>
      </c>
      <c r="D840" s="9" t="s">
        <v>2597</v>
      </c>
      <c r="E840" s="9" t="s">
        <v>2590</v>
      </c>
      <c r="F840" s="9" t="str">
        <f>TEXT(Table1[[#This Row],[Workshop Date]], "mmmm")</f>
        <v>November</v>
      </c>
      <c r="G840" s="10">
        <v>45969</v>
      </c>
      <c r="H840" s="11" t="s">
        <v>442</v>
      </c>
      <c r="I840" s="11" t="s">
        <v>201</v>
      </c>
      <c r="J840" s="9" t="s">
        <v>31</v>
      </c>
      <c r="K840" s="9" t="s">
        <v>49</v>
      </c>
      <c r="L840" s="9" t="s">
        <v>2591</v>
      </c>
      <c r="M840" s="11" t="s">
        <v>33</v>
      </c>
      <c r="N840" s="12" t="s">
        <v>2700</v>
      </c>
      <c r="O840" s="9" t="s">
        <v>2701</v>
      </c>
      <c r="P840" s="11">
        <v>1</v>
      </c>
      <c r="Q840" s="11">
        <v>1</v>
      </c>
      <c r="R840" s="11" t="s">
        <v>2594</v>
      </c>
      <c r="S840" s="9" t="s">
        <v>2595</v>
      </c>
      <c r="T840" s="11" t="s">
        <v>38</v>
      </c>
      <c r="U840" s="9"/>
      <c r="V840" s="9"/>
      <c r="W840" s="9"/>
      <c r="X840" s="9"/>
      <c r="Y840" s="74" t="s">
        <v>207</v>
      </c>
    </row>
    <row r="841" spans="1:25" x14ac:dyDescent="0.25">
      <c r="A841" s="8">
        <v>2025</v>
      </c>
      <c r="B841" s="9" t="s">
        <v>2825</v>
      </c>
      <c r="C841" s="9" t="s">
        <v>2702</v>
      </c>
      <c r="D841" s="9" t="s">
        <v>2703</v>
      </c>
      <c r="E841" s="9" t="s">
        <v>2590</v>
      </c>
      <c r="F841" s="9" t="str">
        <f>TEXT(Table1[[#This Row],[Workshop Date]], "mmmm")</f>
        <v>October</v>
      </c>
      <c r="G841" s="10">
        <v>45959</v>
      </c>
      <c r="H841" s="11" t="s">
        <v>442</v>
      </c>
      <c r="I841" s="11" t="s">
        <v>201</v>
      </c>
      <c r="J841" s="9" t="s">
        <v>31</v>
      </c>
      <c r="K841" s="9" t="s">
        <v>49</v>
      </c>
      <c r="L841" s="9" t="s">
        <v>2591</v>
      </c>
      <c r="M841" s="11" t="s">
        <v>33</v>
      </c>
      <c r="N841" s="12" t="s">
        <v>2704</v>
      </c>
      <c r="O841" s="9" t="s">
        <v>2705</v>
      </c>
      <c r="P841" s="11">
        <v>1</v>
      </c>
      <c r="Q841" s="11">
        <v>1</v>
      </c>
      <c r="R841" s="11" t="s">
        <v>2594</v>
      </c>
      <c r="S841" s="9" t="s">
        <v>2595</v>
      </c>
      <c r="T841" s="11" t="s">
        <v>38</v>
      </c>
      <c r="U841" s="9"/>
      <c r="V841" s="9"/>
      <c r="W841" s="9"/>
      <c r="X841" s="9"/>
      <c r="Y841" s="74" t="s">
        <v>207</v>
      </c>
    </row>
    <row r="842" spans="1:25" x14ac:dyDescent="0.25">
      <c r="A842" s="13">
        <v>2025</v>
      </c>
      <c r="B842" s="9" t="s">
        <v>2825</v>
      </c>
      <c r="C842" s="14" t="s">
        <v>2706</v>
      </c>
      <c r="D842" s="14" t="s">
        <v>2707</v>
      </c>
      <c r="E842" s="14" t="s">
        <v>2590</v>
      </c>
      <c r="F842" s="14" t="str">
        <f>TEXT(Table1[[#This Row],[Workshop Date]], "mmmm")</f>
        <v>January</v>
      </c>
      <c r="G842" s="16"/>
      <c r="H842" s="11" t="s">
        <v>442</v>
      </c>
      <c r="I842" s="14" t="s">
        <v>2627</v>
      </c>
      <c r="J842" s="14"/>
      <c r="K842" s="14"/>
      <c r="L842" s="14"/>
      <c r="M842" s="14"/>
      <c r="N842" s="14" t="s">
        <v>2708</v>
      </c>
      <c r="O842" s="15" t="s">
        <v>2709</v>
      </c>
      <c r="P842" s="14">
        <v>1</v>
      </c>
      <c r="Q842" s="14"/>
      <c r="R842" s="14" t="s">
        <v>2710</v>
      </c>
      <c r="S842" s="14"/>
      <c r="T842" s="14" t="s">
        <v>38</v>
      </c>
      <c r="U842" s="14"/>
      <c r="V842" s="14"/>
      <c r="W842" s="14"/>
      <c r="X842" s="14"/>
      <c r="Y842" s="74" t="s">
        <v>207</v>
      </c>
    </row>
    <row r="843" spans="1:25" x14ac:dyDescent="0.25">
      <c r="A843" s="8">
        <v>2025</v>
      </c>
      <c r="B843" s="9" t="s">
        <v>2825</v>
      </c>
      <c r="C843" s="9" t="s">
        <v>2711</v>
      </c>
      <c r="D843" s="9" t="s">
        <v>2712</v>
      </c>
      <c r="E843" s="9" t="s">
        <v>2713</v>
      </c>
      <c r="F843" s="9" t="str">
        <f>TEXT(Table1[[#This Row],[Workshop Date]], "mmmm")</f>
        <v>October</v>
      </c>
      <c r="G843" s="17">
        <v>45961</v>
      </c>
      <c r="H843" s="11" t="s">
        <v>442</v>
      </c>
      <c r="I843" s="11" t="s">
        <v>201</v>
      </c>
      <c r="J843" s="9" t="s">
        <v>31</v>
      </c>
      <c r="K843" s="9" t="s">
        <v>31</v>
      </c>
      <c r="L843" s="9" t="s">
        <v>144</v>
      </c>
      <c r="M843" s="11" t="s">
        <v>33</v>
      </c>
      <c r="N843" s="12" t="s">
        <v>2714</v>
      </c>
      <c r="O843" s="9" t="s">
        <v>2715</v>
      </c>
      <c r="P843" s="11">
        <v>1</v>
      </c>
      <c r="Q843" s="11">
        <v>1</v>
      </c>
      <c r="R843" s="9" t="s">
        <v>2618</v>
      </c>
      <c r="S843" s="9" t="s">
        <v>2595</v>
      </c>
      <c r="T843" s="11" t="s">
        <v>38</v>
      </c>
      <c r="U843" s="9"/>
      <c r="V843" s="9"/>
      <c r="W843" s="9"/>
      <c r="X843" s="9"/>
      <c r="Y843" s="74" t="s">
        <v>207</v>
      </c>
    </row>
    <row r="844" spans="1:25" x14ac:dyDescent="0.25">
      <c r="A844" s="13">
        <v>2025</v>
      </c>
      <c r="B844" s="9" t="s">
        <v>2825</v>
      </c>
      <c r="C844" s="14" t="s">
        <v>2716</v>
      </c>
      <c r="D844" s="14" t="s">
        <v>2717</v>
      </c>
      <c r="E844" s="14" t="s">
        <v>2590</v>
      </c>
      <c r="F844" s="14" t="str">
        <f>TEXT(Table1[[#This Row],[Workshop Date]], "mmmm")</f>
        <v>January</v>
      </c>
      <c r="G844" s="16"/>
      <c r="H844" s="14" t="s">
        <v>29</v>
      </c>
      <c r="I844" s="14" t="s">
        <v>96</v>
      </c>
      <c r="J844" s="14"/>
      <c r="K844" s="14"/>
      <c r="L844" s="14"/>
      <c r="M844" s="14"/>
      <c r="N844" s="14" t="s">
        <v>2718</v>
      </c>
      <c r="O844" s="14" t="s">
        <v>2719</v>
      </c>
      <c r="P844" s="14">
        <v>1</v>
      </c>
      <c r="Q844" s="14"/>
      <c r="R844" s="14" t="s">
        <v>2710</v>
      </c>
      <c r="S844" s="14"/>
      <c r="T844" s="14" t="s">
        <v>38</v>
      </c>
      <c r="U844" s="14"/>
      <c r="V844" s="14"/>
      <c r="W844" s="14"/>
      <c r="X844" s="14"/>
      <c r="Y844" s="14" t="s">
        <v>41</v>
      </c>
    </row>
    <row r="845" spans="1:25" x14ac:dyDescent="0.25">
      <c r="A845" s="8">
        <v>2025</v>
      </c>
      <c r="B845" s="9" t="s">
        <v>2825</v>
      </c>
      <c r="C845" s="9" t="s">
        <v>2720</v>
      </c>
      <c r="D845" s="9" t="s">
        <v>2721</v>
      </c>
      <c r="E845" s="9" t="s">
        <v>2590</v>
      </c>
      <c r="F845" s="9" t="str">
        <f>TEXT(Table1[[#This Row],[Workshop Date]], "mmmm")</f>
        <v>November</v>
      </c>
      <c r="G845" s="10">
        <v>45969</v>
      </c>
      <c r="H845" s="3" t="s">
        <v>442</v>
      </c>
      <c r="I845" s="11" t="s">
        <v>201</v>
      </c>
      <c r="J845" s="9" t="s">
        <v>31</v>
      </c>
      <c r="K845" s="9" t="s">
        <v>655</v>
      </c>
      <c r="L845" s="9" t="s">
        <v>2693</v>
      </c>
      <c r="M845" s="11" t="s">
        <v>33</v>
      </c>
      <c r="N845" s="12" t="s">
        <v>2722</v>
      </c>
      <c r="O845" s="9" t="s">
        <v>2723</v>
      </c>
      <c r="P845" s="11">
        <v>1</v>
      </c>
      <c r="Q845" s="11">
        <v>1</v>
      </c>
      <c r="R845" s="11" t="s">
        <v>2594</v>
      </c>
      <c r="S845" s="9" t="s">
        <v>2595</v>
      </c>
      <c r="T845" s="11" t="s">
        <v>38</v>
      </c>
      <c r="U845" s="9"/>
      <c r="V845" s="9"/>
      <c r="W845" s="9"/>
      <c r="X845" s="9"/>
      <c r="Y845" s="11" t="s">
        <v>41</v>
      </c>
    </row>
    <row r="846" spans="1:25" x14ac:dyDescent="0.25">
      <c r="A846" s="8">
        <v>2025</v>
      </c>
      <c r="B846" s="9" t="s">
        <v>2825</v>
      </c>
      <c r="C846" s="9" t="s">
        <v>2724</v>
      </c>
      <c r="D846" s="9" t="s">
        <v>2632</v>
      </c>
      <c r="E846" s="9" t="s">
        <v>2621</v>
      </c>
      <c r="F846" s="9" t="str">
        <f>TEXT(Table1[[#This Row],[Workshop Date]], "mmmm")</f>
        <v>September</v>
      </c>
      <c r="G846" s="10">
        <v>45919</v>
      </c>
      <c r="H846" s="11" t="s">
        <v>442</v>
      </c>
      <c r="I846" s="11" t="s">
        <v>30</v>
      </c>
      <c r="J846" s="9" t="s">
        <v>31</v>
      </c>
      <c r="K846" s="9" t="s">
        <v>31</v>
      </c>
      <c r="L846" s="9" t="s">
        <v>144</v>
      </c>
      <c r="M846" s="11" t="s">
        <v>33</v>
      </c>
      <c r="N846" s="12" t="s">
        <v>2725</v>
      </c>
      <c r="O846" s="11" t="s">
        <v>2726</v>
      </c>
      <c r="P846" s="11">
        <v>1</v>
      </c>
      <c r="Q846" s="11">
        <v>1</v>
      </c>
      <c r="R846" s="9" t="s">
        <v>2634</v>
      </c>
      <c r="S846" s="9" t="s">
        <v>2595</v>
      </c>
      <c r="T846" s="11" t="s">
        <v>38</v>
      </c>
      <c r="U846" s="11"/>
      <c r="V846" s="9"/>
      <c r="W846" s="11"/>
      <c r="X846" s="11"/>
      <c r="Y846" s="11" t="s">
        <v>41</v>
      </c>
    </row>
    <row r="847" spans="1:25" x14ac:dyDescent="0.25">
      <c r="A847" s="13">
        <v>2025</v>
      </c>
      <c r="B847" s="9" t="s">
        <v>2825</v>
      </c>
      <c r="C847" s="14" t="s">
        <v>2727</v>
      </c>
      <c r="D847" s="14" t="s">
        <v>2604</v>
      </c>
      <c r="E847" s="14" t="s">
        <v>2605</v>
      </c>
      <c r="F847" s="14" t="str">
        <f>TEXT(Table1[[#This Row],[Workshop Date]], "mmmm")</f>
        <v>January</v>
      </c>
      <c r="G847" s="16"/>
      <c r="H847" s="14" t="s">
        <v>29</v>
      </c>
      <c r="I847" s="14" t="s">
        <v>96</v>
      </c>
      <c r="J847" s="14"/>
      <c r="K847" s="14"/>
      <c r="L847" s="14"/>
      <c r="M847" s="14"/>
      <c r="N847" s="14" t="s">
        <v>2728</v>
      </c>
      <c r="O847" s="14" t="s">
        <v>2729</v>
      </c>
      <c r="P847" s="14">
        <v>1</v>
      </c>
      <c r="Q847" s="14"/>
      <c r="R847" s="14" t="s">
        <v>2608</v>
      </c>
      <c r="S847" s="14"/>
      <c r="T847" s="14" t="s">
        <v>38</v>
      </c>
      <c r="U847" s="14"/>
      <c r="V847" s="14"/>
      <c r="W847" s="14"/>
      <c r="X847" s="14"/>
      <c r="Y847" s="14" t="s">
        <v>41</v>
      </c>
    </row>
    <row r="848" spans="1:25" x14ac:dyDescent="0.25">
      <c r="A848" s="8">
        <v>2025</v>
      </c>
      <c r="B848" s="9" t="s">
        <v>2825</v>
      </c>
      <c r="C848" s="9" t="s">
        <v>2730</v>
      </c>
      <c r="D848" s="9" t="s">
        <v>2610</v>
      </c>
      <c r="E848" s="9" t="s">
        <v>2605</v>
      </c>
      <c r="F848" s="9" t="str">
        <f>TEXT(Table1[[#This Row],[Workshop Date]], "mmmm")</f>
        <v>October</v>
      </c>
      <c r="G848" s="10">
        <v>45956</v>
      </c>
      <c r="H848" s="11" t="s">
        <v>442</v>
      </c>
      <c r="I848" s="11" t="s">
        <v>201</v>
      </c>
      <c r="J848" s="9" t="s">
        <v>31</v>
      </c>
      <c r="K848" s="9" t="s">
        <v>31</v>
      </c>
      <c r="L848" s="9" t="s">
        <v>2591</v>
      </c>
      <c r="M848" s="11" t="s">
        <v>33</v>
      </c>
      <c r="N848" s="12" t="s">
        <v>2728</v>
      </c>
      <c r="O848" s="9" t="s">
        <v>2731</v>
      </c>
      <c r="P848" s="11">
        <v>1</v>
      </c>
      <c r="Q848" s="11">
        <v>1</v>
      </c>
      <c r="R848" s="11" t="s">
        <v>2613</v>
      </c>
      <c r="S848" s="9" t="s">
        <v>2595</v>
      </c>
      <c r="T848" s="11" t="s">
        <v>38</v>
      </c>
      <c r="U848" s="9"/>
      <c r="V848" s="9"/>
      <c r="W848" s="9"/>
      <c r="X848" s="9"/>
      <c r="Y848" s="11" t="s">
        <v>41</v>
      </c>
    </row>
    <row r="849" spans="1:25" x14ac:dyDescent="0.25">
      <c r="A849" s="13">
        <v>2025</v>
      </c>
      <c r="B849" s="9" t="s">
        <v>2825</v>
      </c>
      <c r="C849" s="14" t="s">
        <v>2732</v>
      </c>
      <c r="D849" s="14" t="s">
        <v>2636</v>
      </c>
      <c r="E849" s="14" t="s">
        <v>2621</v>
      </c>
      <c r="F849" s="14" t="str">
        <f>TEXT(Table1[[#This Row],[Workshop Date]], "mmmm")</f>
        <v>January</v>
      </c>
      <c r="G849" s="16"/>
      <c r="H849" s="11" t="s">
        <v>442</v>
      </c>
      <c r="I849" s="14" t="s">
        <v>96</v>
      </c>
      <c r="J849" s="14"/>
      <c r="K849" s="14"/>
      <c r="L849" s="14"/>
      <c r="M849" s="14"/>
      <c r="N849" s="14" t="s">
        <v>2733</v>
      </c>
      <c r="O849" s="14" t="s">
        <v>2734</v>
      </c>
      <c r="P849" s="14">
        <v>1</v>
      </c>
      <c r="Q849" s="14"/>
      <c r="R849" s="14" t="s">
        <v>2630</v>
      </c>
      <c r="S849" s="14"/>
      <c r="T849" s="14" t="s">
        <v>38</v>
      </c>
      <c r="U849" s="14"/>
      <c r="V849" s="14"/>
      <c r="W849" s="14"/>
      <c r="X849" s="14"/>
      <c r="Y849" s="14" t="s">
        <v>41</v>
      </c>
    </row>
    <row r="850" spans="1:25" x14ac:dyDescent="0.25">
      <c r="A850" s="8">
        <v>2025</v>
      </c>
      <c r="B850" s="9" t="s">
        <v>2825</v>
      </c>
      <c r="C850" s="9" t="s">
        <v>2735</v>
      </c>
      <c r="D850" s="9" t="s">
        <v>2636</v>
      </c>
      <c r="E850" s="9" t="s">
        <v>2621</v>
      </c>
      <c r="F850" s="9" t="str">
        <f>TEXT(Table1[[#This Row],[Workshop Date]], "mmmm")</f>
        <v>September</v>
      </c>
      <c r="G850" s="10">
        <v>45919</v>
      </c>
      <c r="H850" s="11" t="s">
        <v>442</v>
      </c>
      <c r="I850" s="11" t="s">
        <v>30</v>
      </c>
      <c r="J850" s="3" t="s">
        <v>1099</v>
      </c>
      <c r="K850" s="9" t="s">
        <v>202</v>
      </c>
      <c r="L850" s="9" t="s">
        <v>144</v>
      </c>
      <c r="M850" s="11" t="s">
        <v>33</v>
      </c>
      <c r="N850" s="12" t="s">
        <v>2733</v>
      </c>
      <c r="O850" s="9" t="s">
        <v>2736</v>
      </c>
      <c r="P850" s="11">
        <v>1</v>
      </c>
      <c r="Q850" s="11">
        <v>1</v>
      </c>
      <c r="R850" s="9" t="s">
        <v>2634</v>
      </c>
      <c r="S850" s="9" t="s">
        <v>2595</v>
      </c>
      <c r="T850" s="11" t="s">
        <v>38</v>
      </c>
      <c r="U850" s="9"/>
      <c r="V850" s="9"/>
      <c r="W850" s="9"/>
      <c r="X850" s="9"/>
      <c r="Y850" s="11" t="s">
        <v>41</v>
      </c>
    </row>
    <row r="851" spans="1:25" x14ac:dyDescent="0.25">
      <c r="A851" s="8">
        <v>2025</v>
      </c>
      <c r="B851" s="9" t="s">
        <v>2825</v>
      </c>
      <c r="C851" s="9" t="s">
        <v>2737</v>
      </c>
      <c r="D851" s="9" t="s">
        <v>2738</v>
      </c>
      <c r="E851" s="9" t="s">
        <v>2605</v>
      </c>
      <c r="F851" s="9" t="str">
        <f>TEXT(Table1[[#This Row],[Workshop Date]], "mmmm")</f>
        <v>November</v>
      </c>
      <c r="G851" s="10">
        <v>45987</v>
      </c>
      <c r="H851" s="11" t="s">
        <v>442</v>
      </c>
      <c r="I851" s="11" t="s">
        <v>201</v>
      </c>
      <c r="J851" s="9" t="s">
        <v>507</v>
      </c>
      <c r="K851" s="9" t="s">
        <v>507</v>
      </c>
      <c r="L851" s="9" t="s">
        <v>508</v>
      </c>
      <c r="M851" s="11" t="s">
        <v>33</v>
      </c>
      <c r="N851" s="12" t="s">
        <v>2739</v>
      </c>
      <c r="O851" s="9" t="s">
        <v>2740</v>
      </c>
      <c r="P851" s="11">
        <v>1</v>
      </c>
      <c r="Q851" s="11">
        <v>1</v>
      </c>
      <c r="R851" s="9" t="s">
        <v>2594</v>
      </c>
      <c r="S851" s="9" t="s">
        <v>2595</v>
      </c>
      <c r="T851" s="11" t="s">
        <v>38</v>
      </c>
      <c r="U851" s="9"/>
      <c r="V851" s="9"/>
      <c r="W851" s="9"/>
      <c r="X851" s="9"/>
      <c r="Y851" s="11" t="s">
        <v>41</v>
      </c>
    </row>
    <row r="852" spans="1:25" x14ac:dyDescent="0.25">
      <c r="A852" s="8">
        <v>2025</v>
      </c>
      <c r="B852" s="9" t="s">
        <v>2825</v>
      </c>
      <c r="C852" s="9" t="s">
        <v>2741</v>
      </c>
      <c r="D852" s="9" t="s">
        <v>2742</v>
      </c>
      <c r="E852" s="9" t="s">
        <v>2621</v>
      </c>
      <c r="F852" s="9" t="str">
        <f>TEXT(Table1[[#This Row],[Workshop Date]], "mmmm")</f>
        <v>September</v>
      </c>
      <c r="G852" s="10">
        <v>45919</v>
      </c>
      <c r="H852" s="11" t="s">
        <v>442</v>
      </c>
      <c r="I852" s="11" t="s">
        <v>30</v>
      </c>
      <c r="J852" s="9" t="s">
        <v>31</v>
      </c>
      <c r="K852" s="9" t="s">
        <v>31</v>
      </c>
      <c r="L852" s="9" t="s">
        <v>144</v>
      </c>
      <c r="M852" s="11" t="s">
        <v>33</v>
      </c>
      <c r="N852" s="12" t="s">
        <v>2743</v>
      </c>
      <c r="O852" s="11" t="s">
        <v>2744</v>
      </c>
      <c r="P852" s="11">
        <v>1</v>
      </c>
      <c r="Q852" s="11">
        <v>13</v>
      </c>
      <c r="R852" s="9" t="s">
        <v>2634</v>
      </c>
      <c r="S852" s="9" t="s">
        <v>2595</v>
      </c>
      <c r="T852" s="11" t="s">
        <v>38</v>
      </c>
      <c r="U852" s="9"/>
      <c r="V852" s="9"/>
      <c r="W852" s="9"/>
      <c r="X852" s="9"/>
      <c r="Y852" s="11" t="s">
        <v>41</v>
      </c>
    </row>
    <row r="853" spans="1:25" x14ac:dyDescent="0.25">
      <c r="A853" s="13">
        <v>2025</v>
      </c>
      <c r="B853" s="9" t="s">
        <v>2825</v>
      </c>
      <c r="C853" s="14" t="s">
        <v>2745</v>
      </c>
      <c r="D853" s="14" t="s">
        <v>2636</v>
      </c>
      <c r="E853" s="14" t="s">
        <v>2621</v>
      </c>
      <c r="F853" s="14" t="str">
        <f>TEXT(Table1[[#This Row],[Workshop Date]], "mmmm")</f>
        <v>January</v>
      </c>
      <c r="G853" s="16"/>
      <c r="H853" s="11" t="s">
        <v>442</v>
      </c>
      <c r="I853" s="14" t="s">
        <v>96</v>
      </c>
      <c r="J853" s="14"/>
      <c r="K853" s="14"/>
      <c r="L853" s="14"/>
      <c r="M853" s="14"/>
      <c r="N853" s="14" t="s">
        <v>2746</v>
      </c>
      <c r="O853" s="14" t="s">
        <v>2747</v>
      </c>
      <c r="P853" s="14">
        <v>1</v>
      </c>
      <c r="Q853" s="14"/>
      <c r="R853" s="14" t="s">
        <v>2630</v>
      </c>
      <c r="S853" s="14"/>
      <c r="T853" s="14" t="s">
        <v>38</v>
      </c>
      <c r="U853" s="14"/>
      <c r="V853" s="14"/>
      <c r="W853" s="14"/>
      <c r="X853" s="14"/>
      <c r="Y853" s="14" t="s">
        <v>41</v>
      </c>
    </row>
    <row r="854" spans="1:25" x14ac:dyDescent="0.25">
      <c r="A854" s="8">
        <v>2025</v>
      </c>
      <c r="B854" s="9" t="s">
        <v>2825</v>
      </c>
      <c r="C854" s="9" t="s">
        <v>2748</v>
      </c>
      <c r="D854" s="9" t="s">
        <v>2636</v>
      </c>
      <c r="E854" s="9" t="s">
        <v>2621</v>
      </c>
      <c r="F854" s="9" t="str">
        <f>TEXT(Table1[[#This Row],[Workshop Date]], "mmmm")</f>
        <v>September</v>
      </c>
      <c r="G854" s="10">
        <v>45919</v>
      </c>
      <c r="H854" s="11" t="s">
        <v>442</v>
      </c>
      <c r="I854" s="11" t="s">
        <v>30</v>
      </c>
      <c r="J854" s="9" t="s">
        <v>31</v>
      </c>
      <c r="K854" s="9" t="s">
        <v>31</v>
      </c>
      <c r="L854" s="9" t="s">
        <v>144</v>
      </c>
      <c r="M854" s="11" t="s">
        <v>33</v>
      </c>
      <c r="N854" s="12" t="s">
        <v>2746</v>
      </c>
      <c r="O854" s="9" t="s">
        <v>2747</v>
      </c>
      <c r="P854" s="11">
        <v>1</v>
      </c>
      <c r="Q854" s="11">
        <v>1</v>
      </c>
      <c r="R854" s="9" t="s">
        <v>2634</v>
      </c>
      <c r="S854" s="9" t="s">
        <v>2595</v>
      </c>
      <c r="T854" s="11" t="s">
        <v>38</v>
      </c>
      <c r="U854" s="9"/>
      <c r="V854" s="9"/>
      <c r="W854" s="9"/>
      <c r="X854" s="9"/>
      <c r="Y854" s="11" t="s">
        <v>41</v>
      </c>
    </row>
    <row r="855" spans="1:25" x14ac:dyDescent="0.25">
      <c r="A855" s="8">
        <v>2025</v>
      </c>
      <c r="B855" s="9" t="s">
        <v>2825</v>
      </c>
      <c r="C855" s="9" t="s">
        <v>2749</v>
      </c>
      <c r="D855" s="9" t="s">
        <v>2636</v>
      </c>
      <c r="E855" s="9" t="s">
        <v>2621</v>
      </c>
      <c r="F855" s="9" t="str">
        <f>TEXT(Table1[[#This Row],[Workshop Date]], "mmmm")</f>
        <v>September</v>
      </c>
      <c r="G855" s="10">
        <v>45919</v>
      </c>
      <c r="H855" s="11" t="s">
        <v>442</v>
      </c>
      <c r="I855" s="11" t="s">
        <v>30</v>
      </c>
      <c r="J855" s="9" t="s">
        <v>31</v>
      </c>
      <c r="K855" s="9" t="s">
        <v>31</v>
      </c>
      <c r="L855" s="9" t="s">
        <v>144</v>
      </c>
      <c r="M855" s="11" t="s">
        <v>33</v>
      </c>
      <c r="N855" s="14" t="s">
        <v>2750</v>
      </c>
      <c r="O855" s="9" t="s">
        <v>2751</v>
      </c>
      <c r="P855" s="11">
        <v>1</v>
      </c>
      <c r="Q855" s="11">
        <v>1</v>
      </c>
      <c r="R855" s="9" t="s">
        <v>2634</v>
      </c>
      <c r="S855" s="9" t="s">
        <v>2595</v>
      </c>
      <c r="T855" s="11" t="s">
        <v>38</v>
      </c>
      <c r="U855" s="11"/>
      <c r="V855" s="9"/>
      <c r="W855" s="11"/>
      <c r="X855" s="11"/>
      <c r="Y855" s="11" t="s">
        <v>41</v>
      </c>
    </row>
    <row r="856" spans="1:25" x14ac:dyDescent="0.25">
      <c r="A856" s="8">
        <v>2025</v>
      </c>
      <c r="B856" s="9" t="s">
        <v>2825</v>
      </c>
      <c r="C856" s="9" t="s">
        <v>2752</v>
      </c>
      <c r="D856" s="9" t="s">
        <v>2597</v>
      </c>
      <c r="E856" s="9" t="s">
        <v>2590</v>
      </c>
      <c r="F856" s="9" t="str">
        <f>TEXT(Table1[[#This Row],[Workshop Date]], "mmmm")</f>
        <v>November</v>
      </c>
      <c r="G856" s="10">
        <v>45969</v>
      </c>
      <c r="H856" s="11" t="s">
        <v>442</v>
      </c>
      <c r="I856" s="11" t="s">
        <v>201</v>
      </c>
      <c r="J856" s="9" t="s">
        <v>31</v>
      </c>
      <c r="K856" s="9" t="s">
        <v>49</v>
      </c>
      <c r="L856" s="9" t="s">
        <v>2591</v>
      </c>
      <c r="M856" s="11" t="s">
        <v>33</v>
      </c>
      <c r="N856" s="12" t="s">
        <v>2753</v>
      </c>
      <c r="O856" s="9" t="s">
        <v>2754</v>
      </c>
      <c r="P856" s="11">
        <v>1</v>
      </c>
      <c r="Q856" s="11">
        <v>1</v>
      </c>
      <c r="R856" s="11" t="s">
        <v>2594</v>
      </c>
      <c r="S856" s="9" t="s">
        <v>2595</v>
      </c>
      <c r="T856" s="11" t="s">
        <v>38</v>
      </c>
      <c r="U856" s="9"/>
      <c r="V856" s="9"/>
      <c r="W856" s="9"/>
      <c r="X856" s="9"/>
      <c r="Y856" s="11" t="s">
        <v>41</v>
      </c>
    </row>
    <row r="857" spans="1:25" x14ac:dyDescent="0.25">
      <c r="A857" s="13">
        <v>2025</v>
      </c>
      <c r="B857" s="9" t="s">
        <v>2825</v>
      </c>
      <c r="C857" s="14" t="s">
        <v>2755</v>
      </c>
      <c r="D857" s="14" t="s">
        <v>2650</v>
      </c>
      <c r="E857" s="14" t="s">
        <v>2590</v>
      </c>
      <c r="F857" s="14" t="str">
        <f>TEXT(Table1[[#This Row],[Workshop Date]], "mmmm")</f>
        <v>January</v>
      </c>
      <c r="G857" s="16"/>
      <c r="H857" s="14" t="s">
        <v>29</v>
      </c>
      <c r="I857" s="14" t="s">
        <v>96</v>
      </c>
      <c r="J857" s="14"/>
      <c r="K857" s="14"/>
      <c r="L857" s="14"/>
      <c r="M857" s="14"/>
      <c r="N857" s="14" t="s">
        <v>2756</v>
      </c>
      <c r="O857" s="14" t="s">
        <v>2757</v>
      </c>
      <c r="P857" s="14">
        <v>1</v>
      </c>
      <c r="Q857" s="14"/>
      <c r="R857" s="14" t="s">
        <v>2608</v>
      </c>
      <c r="S857" s="14"/>
      <c r="T857" s="14" t="s">
        <v>38</v>
      </c>
      <c r="U857" s="14"/>
      <c r="V857" s="14"/>
      <c r="W857" s="14"/>
      <c r="X857" s="14"/>
      <c r="Y857" s="14" t="s">
        <v>41</v>
      </c>
    </row>
    <row r="858" spans="1:25" x14ac:dyDescent="0.25">
      <c r="A858" s="13">
        <v>2025</v>
      </c>
      <c r="B858" s="9" t="s">
        <v>2825</v>
      </c>
      <c r="C858" s="14" t="s">
        <v>2758</v>
      </c>
      <c r="D858" s="14" t="s">
        <v>2650</v>
      </c>
      <c r="E858" s="14" t="s">
        <v>2590</v>
      </c>
      <c r="F858" s="14" t="str">
        <f>TEXT(Table1[[#This Row],[Workshop Date]], "mmmm")</f>
        <v>January</v>
      </c>
      <c r="G858" s="16"/>
      <c r="H858" s="14" t="s">
        <v>29</v>
      </c>
      <c r="I858" s="14" t="s">
        <v>96</v>
      </c>
      <c r="J858" s="14"/>
      <c r="K858" s="14"/>
      <c r="L858" s="14"/>
      <c r="M858" s="14"/>
      <c r="N858" s="14" t="s">
        <v>2756</v>
      </c>
      <c r="O858" s="14" t="s">
        <v>2759</v>
      </c>
      <c r="P858" s="14">
        <v>1</v>
      </c>
      <c r="Q858" s="14"/>
      <c r="R858" s="14" t="s">
        <v>2608</v>
      </c>
      <c r="S858" s="14"/>
      <c r="T858" s="14" t="s">
        <v>38</v>
      </c>
      <c r="U858" s="14"/>
      <c r="V858" s="14"/>
      <c r="W858" s="14"/>
      <c r="X858" s="14"/>
      <c r="Y858" s="14" t="s">
        <v>41</v>
      </c>
    </row>
    <row r="859" spans="1:25" x14ac:dyDescent="0.25">
      <c r="A859" s="8">
        <v>2025</v>
      </c>
      <c r="B859" s="9" t="s">
        <v>2825</v>
      </c>
      <c r="C859" s="9" t="s">
        <v>2760</v>
      </c>
      <c r="D859" s="9" t="s">
        <v>2620</v>
      </c>
      <c r="E859" s="9" t="s">
        <v>2621</v>
      </c>
      <c r="F859" s="9" t="str">
        <f>TEXT(Table1[[#This Row],[Workshop Date]], "mmmm")</f>
        <v>October</v>
      </c>
      <c r="G859" s="10">
        <v>45936</v>
      </c>
      <c r="H859" s="3" t="s">
        <v>442</v>
      </c>
      <c r="I859" s="11" t="s">
        <v>201</v>
      </c>
      <c r="J859" s="9" t="s">
        <v>31</v>
      </c>
      <c r="K859" s="9" t="s">
        <v>31</v>
      </c>
      <c r="L859" s="9" t="s">
        <v>144</v>
      </c>
      <c r="M859" s="11" t="s">
        <v>33</v>
      </c>
      <c r="N859" s="12" t="s">
        <v>2761</v>
      </c>
      <c r="O859" s="9" t="s">
        <v>2762</v>
      </c>
      <c r="P859" s="11">
        <v>1</v>
      </c>
      <c r="Q859" s="11">
        <v>1</v>
      </c>
      <c r="R859" s="9" t="s">
        <v>2624</v>
      </c>
      <c r="S859" s="9" t="s">
        <v>2595</v>
      </c>
      <c r="T859" s="11" t="s">
        <v>38</v>
      </c>
      <c r="U859" s="9"/>
      <c r="V859" s="9"/>
      <c r="W859" s="9"/>
      <c r="X859" s="9"/>
      <c r="Y859" s="11" t="s">
        <v>41</v>
      </c>
    </row>
    <row r="860" spans="1:25" x14ac:dyDescent="0.25">
      <c r="A860" s="8">
        <v>2025</v>
      </c>
      <c r="B860" s="9" t="s">
        <v>2825</v>
      </c>
      <c r="C860" s="9" t="s">
        <v>2763</v>
      </c>
      <c r="D860" s="9" t="s">
        <v>2742</v>
      </c>
      <c r="E860" s="9" t="s">
        <v>2621</v>
      </c>
      <c r="F860" s="9" t="str">
        <f>TEXT(Table1[[#This Row],[Workshop Date]], "mmmm")</f>
        <v>September</v>
      </c>
      <c r="G860" s="10">
        <v>45919</v>
      </c>
      <c r="H860" s="3" t="s">
        <v>442</v>
      </c>
      <c r="I860" s="11" t="s">
        <v>30</v>
      </c>
      <c r="J860" s="9" t="s">
        <v>31</v>
      </c>
      <c r="K860" s="9" t="s">
        <v>31</v>
      </c>
      <c r="L860" s="9" t="s">
        <v>144</v>
      </c>
      <c r="M860" s="11" t="s">
        <v>33</v>
      </c>
      <c r="N860" s="11" t="s">
        <v>2764</v>
      </c>
      <c r="O860" s="11" t="s">
        <v>2765</v>
      </c>
      <c r="P860" s="11">
        <v>1</v>
      </c>
      <c r="Q860" s="11">
        <v>6</v>
      </c>
      <c r="R860" s="9" t="s">
        <v>2634</v>
      </c>
      <c r="S860" s="9" t="s">
        <v>2595</v>
      </c>
      <c r="T860" s="11" t="s">
        <v>38</v>
      </c>
      <c r="U860" s="11"/>
      <c r="V860" s="9"/>
      <c r="W860" s="11"/>
      <c r="X860" s="11"/>
      <c r="Y860" s="11" t="s">
        <v>41</v>
      </c>
    </row>
    <row r="861" spans="1:25" x14ac:dyDescent="0.25">
      <c r="A861" s="8">
        <v>2025</v>
      </c>
      <c r="B861" s="9" t="s">
        <v>2825</v>
      </c>
      <c r="C861" s="9" t="s">
        <v>2766</v>
      </c>
      <c r="D861" s="9" t="s">
        <v>2620</v>
      </c>
      <c r="E861" s="9" t="s">
        <v>2621</v>
      </c>
      <c r="F861" s="9" t="str">
        <f>TEXT(Table1[[#This Row],[Workshop Date]], "mmmm")</f>
        <v>October</v>
      </c>
      <c r="G861" s="10">
        <v>45936</v>
      </c>
      <c r="H861" s="3" t="s">
        <v>442</v>
      </c>
      <c r="I861" s="11" t="s">
        <v>201</v>
      </c>
      <c r="J861" s="9" t="s">
        <v>31</v>
      </c>
      <c r="K861" s="9" t="s">
        <v>31</v>
      </c>
      <c r="L861" s="9" t="s">
        <v>144</v>
      </c>
      <c r="M861" s="11" t="s">
        <v>33</v>
      </c>
      <c r="N861" s="12" t="s">
        <v>2767</v>
      </c>
      <c r="O861" s="9" t="s">
        <v>2768</v>
      </c>
      <c r="P861" s="11">
        <v>1</v>
      </c>
      <c r="Q861" s="11">
        <v>1</v>
      </c>
      <c r="R861" s="9" t="s">
        <v>2624</v>
      </c>
      <c r="S861" s="9" t="s">
        <v>2595</v>
      </c>
      <c r="T861" s="11" t="s">
        <v>38</v>
      </c>
      <c r="U861" s="9"/>
      <c r="V861" s="9"/>
      <c r="W861" s="9"/>
      <c r="X861" s="9"/>
      <c r="Y861" s="11" t="s">
        <v>41</v>
      </c>
    </row>
    <row r="862" spans="1:25" x14ac:dyDescent="0.25">
      <c r="A862" s="13">
        <v>2025</v>
      </c>
      <c r="B862" s="9" t="s">
        <v>2825</v>
      </c>
      <c r="C862" s="14" t="s">
        <v>2769</v>
      </c>
      <c r="D862" s="14" t="s">
        <v>2604</v>
      </c>
      <c r="E862" s="14" t="s">
        <v>2605</v>
      </c>
      <c r="F862" s="14" t="str">
        <f>TEXT(Table1[[#This Row],[Workshop Date]], "mmmm")</f>
        <v>January</v>
      </c>
      <c r="G862" s="16"/>
      <c r="H862" s="3" t="s">
        <v>442</v>
      </c>
      <c r="I862" s="14" t="s">
        <v>2770</v>
      </c>
      <c r="J862" s="14"/>
      <c r="K862" s="14"/>
      <c r="L862" s="14"/>
      <c r="M862" s="14"/>
      <c r="N862" s="14" t="s">
        <v>2771</v>
      </c>
      <c r="O862" s="14" t="s">
        <v>2772</v>
      </c>
      <c r="P862" s="14">
        <v>1</v>
      </c>
      <c r="Q862" s="14"/>
      <c r="R862" s="14" t="s">
        <v>2608</v>
      </c>
      <c r="S862" s="14"/>
      <c r="T862" s="14" t="s">
        <v>38</v>
      </c>
      <c r="U862" s="14"/>
      <c r="V862" s="14"/>
      <c r="W862" s="14"/>
      <c r="X862" s="14"/>
      <c r="Y862" s="14" t="s">
        <v>41</v>
      </c>
    </row>
    <row r="863" spans="1:25" x14ac:dyDescent="0.25">
      <c r="A863" s="8">
        <v>2025</v>
      </c>
      <c r="B863" s="9" t="s">
        <v>2825</v>
      </c>
      <c r="C863" s="9" t="s">
        <v>2773</v>
      </c>
      <c r="D863" s="9" t="s">
        <v>2610</v>
      </c>
      <c r="E863" s="9" t="s">
        <v>2605</v>
      </c>
      <c r="F863" s="9" t="str">
        <f>TEXT(Table1[[#This Row],[Workshop Date]], "mmmm")</f>
        <v>October</v>
      </c>
      <c r="G863" s="10">
        <v>45956</v>
      </c>
      <c r="H863" s="3" t="s">
        <v>442</v>
      </c>
      <c r="I863" s="11" t="s">
        <v>201</v>
      </c>
      <c r="J863" s="9" t="s">
        <v>31</v>
      </c>
      <c r="K863" s="9" t="s">
        <v>31</v>
      </c>
      <c r="L863" s="9" t="s">
        <v>144</v>
      </c>
      <c r="M863" s="11" t="s">
        <v>33</v>
      </c>
      <c r="N863" s="12" t="s">
        <v>2771</v>
      </c>
      <c r="O863" s="9" t="s">
        <v>2772</v>
      </c>
      <c r="P863" s="11">
        <v>1</v>
      </c>
      <c r="Q863" s="11">
        <v>200</v>
      </c>
      <c r="R863" s="11" t="s">
        <v>2613</v>
      </c>
      <c r="S863" s="9" t="s">
        <v>2595</v>
      </c>
      <c r="T863" s="11" t="s">
        <v>38</v>
      </c>
      <c r="U863" s="9"/>
      <c r="V863" s="9"/>
      <c r="W863" s="9"/>
      <c r="X863" s="9"/>
      <c r="Y863" s="11" t="s">
        <v>41</v>
      </c>
    </row>
    <row r="864" spans="1:25" x14ac:dyDescent="0.25">
      <c r="A864" s="8">
        <v>2025</v>
      </c>
      <c r="B864" s="9" t="s">
        <v>2825</v>
      </c>
      <c r="C864" s="9" t="s">
        <v>2774</v>
      </c>
      <c r="D864" s="9" t="s">
        <v>2632</v>
      </c>
      <c r="E864" s="9" t="s">
        <v>2621</v>
      </c>
      <c r="F864" s="9" t="str">
        <f>TEXT(Table1[[#This Row],[Workshop Date]], "mmmm")</f>
        <v>September</v>
      </c>
      <c r="G864" s="10">
        <v>45919</v>
      </c>
      <c r="H864" s="3" t="s">
        <v>442</v>
      </c>
      <c r="I864" s="11" t="s">
        <v>30</v>
      </c>
      <c r="J864" s="9" t="s">
        <v>31</v>
      </c>
      <c r="K864" s="9" t="s">
        <v>31</v>
      </c>
      <c r="L864" s="9" t="s">
        <v>144</v>
      </c>
      <c r="M864" s="11" t="s">
        <v>33</v>
      </c>
      <c r="N864" s="9" t="s">
        <v>2775</v>
      </c>
      <c r="O864" s="9" t="s">
        <v>2776</v>
      </c>
      <c r="P864" s="11">
        <v>1</v>
      </c>
      <c r="Q864" s="11">
        <v>1</v>
      </c>
      <c r="R864" s="9" t="s">
        <v>2634</v>
      </c>
      <c r="S864" s="9" t="s">
        <v>2595</v>
      </c>
      <c r="T864" s="11" t="s">
        <v>38</v>
      </c>
      <c r="U864" s="11"/>
      <c r="V864" s="9"/>
      <c r="W864" s="11"/>
      <c r="X864" s="11"/>
      <c r="Y864" s="11" t="s">
        <v>41</v>
      </c>
    </row>
    <row r="865" spans="1:25" x14ac:dyDescent="0.25">
      <c r="A865" s="8">
        <v>2025</v>
      </c>
      <c r="B865" s="9" t="s">
        <v>2825</v>
      </c>
      <c r="C865" s="9" t="s">
        <v>2777</v>
      </c>
      <c r="D865" s="9" t="s">
        <v>2620</v>
      </c>
      <c r="E865" s="9" t="s">
        <v>2621</v>
      </c>
      <c r="F865" s="9" t="str">
        <f>TEXT(Table1[[#This Row],[Workshop Date]], "mmmm")</f>
        <v>November</v>
      </c>
      <c r="G865" s="10">
        <v>45969</v>
      </c>
      <c r="H865" s="3" t="s">
        <v>442</v>
      </c>
      <c r="I865" s="11" t="s">
        <v>201</v>
      </c>
      <c r="J865" s="9" t="s">
        <v>31</v>
      </c>
      <c r="K865" s="9" t="s">
        <v>31</v>
      </c>
      <c r="L865" s="9" t="s">
        <v>144</v>
      </c>
      <c r="M865" s="11" t="s">
        <v>33</v>
      </c>
      <c r="N865" s="12" t="s">
        <v>2778</v>
      </c>
      <c r="O865" s="9" t="s">
        <v>2779</v>
      </c>
      <c r="P865" s="11">
        <v>1</v>
      </c>
      <c r="Q865" s="11">
        <v>1</v>
      </c>
      <c r="R865" s="9" t="s">
        <v>2780</v>
      </c>
      <c r="S865" s="9" t="s">
        <v>2595</v>
      </c>
      <c r="T865" s="11" t="s">
        <v>38</v>
      </c>
      <c r="U865" s="9"/>
      <c r="V865" s="9"/>
      <c r="W865" s="9"/>
      <c r="X865" s="9"/>
      <c r="Y865" s="11" t="s">
        <v>41</v>
      </c>
    </row>
    <row r="866" spans="1:25" x14ac:dyDescent="0.25">
      <c r="A866" s="8">
        <v>2025</v>
      </c>
      <c r="B866" s="9" t="s">
        <v>2825</v>
      </c>
      <c r="C866" s="9" t="s">
        <v>2781</v>
      </c>
      <c r="D866" s="9" t="s">
        <v>2597</v>
      </c>
      <c r="E866" s="9" t="s">
        <v>2590</v>
      </c>
      <c r="F866" s="9" t="str">
        <f>TEXT(Table1[[#This Row],[Workshop Date]], "mmmm")</f>
        <v>November</v>
      </c>
      <c r="G866" s="10">
        <v>45966</v>
      </c>
      <c r="H866" s="3" t="s">
        <v>442</v>
      </c>
      <c r="I866" s="11" t="s">
        <v>201</v>
      </c>
      <c r="J866" s="9" t="s">
        <v>31</v>
      </c>
      <c r="K866" s="9" t="s">
        <v>49</v>
      </c>
      <c r="L866" s="9" t="s">
        <v>2591</v>
      </c>
      <c r="M866" s="11" t="s">
        <v>33</v>
      </c>
      <c r="N866" s="12" t="s">
        <v>2782</v>
      </c>
      <c r="O866" s="9" t="s">
        <v>2783</v>
      </c>
      <c r="P866" s="11">
        <v>1</v>
      </c>
      <c r="Q866" s="11">
        <v>1</v>
      </c>
      <c r="R866" s="11" t="s">
        <v>2594</v>
      </c>
      <c r="S866" s="9" t="s">
        <v>2595</v>
      </c>
      <c r="T866" s="11" t="s">
        <v>38</v>
      </c>
      <c r="U866" s="9"/>
      <c r="V866" s="9"/>
      <c r="W866" s="9"/>
      <c r="X866" s="9"/>
      <c r="Y866" s="11" t="s">
        <v>41</v>
      </c>
    </row>
    <row r="867" spans="1:25" x14ac:dyDescent="0.25">
      <c r="A867" s="8">
        <v>2025</v>
      </c>
      <c r="B867" s="9" t="s">
        <v>2825</v>
      </c>
      <c r="C867" s="9" t="s">
        <v>2784</v>
      </c>
      <c r="D867" s="9" t="s">
        <v>2785</v>
      </c>
      <c r="E867" s="9" t="s">
        <v>2605</v>
      </c>
      <c r="F867" s="9" t="str">
        <f>TEXT(Table1[[#This Row],[Workshop Date]], "mmmm")</f>
        <v>October</v>
      </c>
      <c r="G867" s="10">
        <v>45940</v>
      </c>
      <c r="H867" s="3" t="s">
        <v>442</v>
      </c>
      <c r="I867" s="11" t="s">
        <v>201</v>
      </c>
      <c r="J867" s="9" t="s">
        <v>31</v>
      </c>
      <c r="K867" s="9" t="s">
        <v>31</v>
      </c>
      <c r="L867" s="9" t="s">
        <v>144</v>
      </c>
      <c r="M867" s="11" t="s">
        <v>33</v>
      </c>
      <c r="N867" s="12" t="s">
        <v>2786</v>
      </c>
      <c r="O867" s="9" t="s">
        <v>2787</v>
      </c>
      <c r="P867" s="11">
        <v>1</v>
      </c>
      <c r="Q867" s="11">
        <v>1</v>
      </c>
      <c r="R867" s="9" t="s">
        <v>2594</v>
      </c>
      <c r="S867" s="9" t="s">
        <v>2595</v>
      </c>
      <c r="T867" s="11" t="s">
        <v>38</v>
      </c>
      <c r="U867" s="9"/>
      <c r="V867" s="9"/>
      <c r="W867" s="9"/>
      <c r="X867" s="9"/>
      <c r="Y867" s="11" t="s">
        <v>41</v>
      </c>
    </row>
    <row r="868" spans="1:25" x14ac:dyDescent="0.25">
      <c r="A868" s="13">
        <v>2025</v>
      </c>
      <c r="B868" s="9" t="s">
        <v>2825</v>
      </c>
      <c r="C868" s="14" t="s">
        <v>2788</v>
      </c>
      <c r="D868" s="14" t="s">
        <v>2789</v>
      </c>
      <c r="E868" s="14" t="s">
        <v>2621</v>
      </c>
      <c r="F868" s="14" t="str">
        <f>TEXT(Table1[[#This Row],[Workshop Date]], "mmmm")</f>
        <v>January</v>
      </c>
      <c r="G868" s="16"/>
      <c r="H868" s="3" t="s">
        <v>442</v>
      </c>
      <c r="I868" s="14" t="s">
        <v>96</v>
      </c>
      <c r="J868" s="14"/>
      <c r="K868" s="14"/>
      <c r="L868" s="14"/>
      <c r="M868" s="14"/>
      <c r="N868" s="14" t="s">
        <v>2790</v>
      </c>
      <c r="O868" s="14" t="s">
        <v>2791</v>
      </c>
      <c r="P868" s="14">
        <v>1</v>
      </c>
      <c r="Q868" s="14"/>
      <c r="R868" s="14" t="s">
        <v>2630</v>
      </c>
      <c r="S868" s="14"/>
      <c r="T868" s="14" t="s">
        <v>38</v>
      </c>
      <c r="U868" s="14"/>
      <c r="V868" s="14"/>
      <c r="W868" s="14"/>
      <c r="X868" s="14"/>
      <c r="Y868" s="14" t="s">
        <v>41</v>
      </c>
    </row>
    <row r="869" spans="1:25" x14ac:dyDescent="0.25">
      <c r="A869" s="8">
        <v>2025</v>
      </c>
      <c r="B869" s="9" t="s">
        <v>2825</v>
      </c>
      <c r="C869" s="9" t="s">
        <v>2792</v>
      </c>
      <c r="D869" s="9" t="s">
        <v>2636</v>
      </c>
      <c r="E869" s="9" t="s">
        <v>2621</v>
      </c>
      <c r="F869" s="9" t="str">
        <f>TEXT(Table1[[#This Row],[Workshop Date]], "mmmm")</f>
        <v>September</v>
      </c>
      <c r="G869" s="10">
        <v>45919</v>
      </c>
      <c r="H869" s="3" t="s">
        <v>442</v>
      </c>
      <c r="I869" s="11" t="s">
        <v>30</v>
      </c>
      <c r="J869" s="9" t="s">
        <v>31</v>
      </c>
      <c r="K869" s="9" t="s">
        <v>31</v>
      </c>
      <c r="L869" s="9" t="s">
        <v>144</v>
      </c>
      <c r="M869" s="11" t="s">
        <v>33</v>
      </c>
      <c r="N869" s="12" t="s">
        <v>2790</v>
      </c>
      <c r="O869" s="11" t="s">
        <v>2793</v>
      </c>
      <c r="P869" s="11">
        <v>1</v>
      </c>
      <c r="Q869" s="11">
        <v>1</v>
      </c>
      <c r="R869" s="9" t="s">
        <v>2634</v>
      </c>
      <c r="S869" s="9" t="s">
        <v>2595</v>
      </c>
      <c r="T869" s="11" t="s">
        <v>38</v>
      </c>
      <c r="U869" s="11"/>
      <c r="V869" s="9"/>
      <c r="W869" s="11"/>
      <c r="X869" s="11"/>
      <c r="Y869" s="11" t="s">
        <v>41</v>
      </c>
    </row>
    <row r="870" spans="1:25" x14ac:dyDescent="0.25">
      <c r="A870" s="8">
        <v>2025</v>
      </c>
      <c r="B870" s="9" t="s">
        <v>2825</v>
      </c>
      <c r="C870" s="9" t="s">
        <v>2794</v>
      </c>
      <c r="D870" s="9" t="s">
        <v>2620</v>
      </c>
      <c r="E870" s="9" t="s">
        <v>2621</v>
      </c>
      <c r="F870" s="9" t="str">
        <f>TEXT(Table1[[#This Row],[Workshop Date]], "mmmm")</f>
        <v>October</v>
      </c>
      <c r="G870" s="10">
        <v>45936</v>
      </c>
      <c r="H870" s="3" t="s">
        <v>442</v>
      </c>
      <c r="I870" s="11" t="s">
        <v>201</v>
      </c>
      <c r="J870" s="9" t="s">
        <v>31</v>
      </c>
      <c r="K870" s="9" t="s">
        <v>31</v>
      </c>
      <c r="L870" s="9" t="s">
        <v>144</v>
      </c>
      <c r="M870" s="11" t="s">
        <v>33</v>
      </c>
      <c r="N870" s="12" t="s">
        <v>2795</v>
      </c>
      <c r="O870" s="9" t="s">
        <v>2796</v>
      </c>
      <c r="P870" s="11">
        <v>1</v>
      </c>
      <c r="Q870" s="11">
        <v>1</v>
      </c>
      <c r="R870" s="9" t="s">
        <v>2624</v>
      </c>
      <c r="S870" s="9" t="s">
        <v>2595</v>
      </c>
      <c r="T870" s="11" t="s">
        <v>38</v>
      </c>
      <c r="U870" s="9"/>
      <c r="V870" s="9"/>
      <c r="W870" s="9"/>
      <c r="X870" s="9"/>
      <c r="Y870" s="11" t="s">
        <v>41</v>
      </c>
    </row>
    <row r="871" spans="1:25" x14ac:dyDescent="0.25">
      <c r="A871" s="8">
        <v>2025</v>
      </c>
      <c r="B871" s="9" t="s">
        <v>2825</v>
      </c>
      <c r="C871" s="9" t="s">
        <v>2797</v>
      </c>
      <c r="D871" s="9" t="s">
        <v>2620</v>
      </c>
      <c r="E871" s="9" t="s">
        <v>2621</v>
      </c>
      <c r="F871" s="9" t="str">
        <f>TEXT(Table1[[#This Row],[Workshop Date]], "mmmm")</f>
        <v>November</v>
      </c>
      <c r="G871" s="10">
        <v>45969</v>
      </c>
      <c r="H871" s="3" t="s">
        <v>442</v>
      </c>
      <c r="I871" s="11" t="s">
        <v>201</v>
      </c>
      <c r="J871" s="9" t="s">
        <v>31</v>
      </c>
      <c r="K871" s="9" t="s">
        <v>31</v>
      </c>
      <c r="L871" s="9" t="s">
        <v>144</v>
      </c>
      <c r="M871" s="11" t="s">
        <v>33</v>
      </c>
      <c r="N871" s="12" t="s">
        <v>2795</v>
      </c>
      <c r="O871" s="9" t="s">
        <v>2798</v>
      </c>
      <c r="P871" s="11">
        <v>1</v>
      </c>
      <c r="Q871" s="11">
        <v>1</v>
      </c>
      <c r="R871" s="9" t="s">
        <v>2780</v>
      </c>
      <c r="S871" s="9" t="s">
        <v>2595</v>
      </c>
      <c r="T871" s="11" t="s">
        <v>38</v>
      </c>
      <c r="U871" s="9"/>
      <c r="V871" s="9"/>
      <c r="W871" s="9"/>
      <c r="X871" s="9"/>
      <c r="Y871" s="11" t="s">
        <v>41</v>
      </c>
    </row>
    <row r="872" spans="1:25" x14ac:dyDescent="0.25">
      <c r="A872" s="8">
        <v>2025</v>
      </c>
      <c r="B872" s="9" t="s">
        <v>2825</v>
      </c>
      <c r="C872" s="9" t="s">
        <v>2799</v>
      </c>
      <c r="D872" s="9" t="s">
        <v>2636</v>
      </c>
      <c r="E872" s="9" t="s">
        <v>2621</v>
      </c>
      <c r="F872" s="9" t="str">
        <f>TEXT(Table1[[#This Row],[Workshop Date]], "mmmm")</f>
        <v>September</v>
      </c>
      <c r="G872" s="10">
        <v>45919</v>
      </c>
      <c r="H872" s="3" t="s">
        <v>442</v>
      </c>
      <c r="I872" s="11" t="s">
        <v>30</v>
      </c>
      <c r="J872" s="9" t="s">
        <v>31</v>
      </c>
      <c r="K872" s="9" t="s">
        <v>31</v>
      </c>
      <c r="L872" s="9" t="s">
        <v>144</v>
      </c>
      <c r="M872" s="11" t="s">
        <v>33</v>
      </c>
      <c r="N872" s="14" t="s">
        <v>2800</v>
      </c>
      <c r="O872" s="11" t="s">
        <v>2796</v>
      </c>
      <c r="P872" s="11">
        <v>1</v>
      </c>
      <c r="Q872" s="11">
        <v>1</v>
      </c>
      <c r="R872" s="9" t="s">
        <v>2634</v>
      </c>
      <c r="S872" s="9" t="s">
        <v>2595</v>
      </c>
      <c r="T872" s="11" t="s">
        <v>38</v>
      </c>
      <c r="U872" s="11"/>
      <c r="V872" s="9"/>
      <c r="W872" s="11"/>
      <c r="X872" s="11"/>
      <c r="Y872" s="11" t="s">
        <v>41</v>
      </c>
    </row>
    <row r="873" spans="1:25" x14ac:dyDescent="0.25">
      <c r="A873" s="8">
        <v>2025</v>
      </c>
      <c r="B873" s="9" t="s">
        <v>2825</v>
      </c>
      <c r="C873" s="9" t="s">
        <v>2801</v>
      </c>
      <c r="D873" s="9" t="s">
        <v>2802</v>
      </c>
      <c r="E873" s="9" t="s">
        <v>2590</v>
      </c>
      <c r="F873" s="9" t="str">
        <f>TEXT(Table1[[#This Row],[Workshop Date]], "mmmm")</f>
        <v>October</v>
      </c>
      <c r="G873" s="10">
        <v>45958</v>
      </c>
      <c r="H873" s="3" t="s">
        <v>442</v>
      </c>
      <c r="I873" s="11" t="s">
        <v>201</v>
      </c>
      <c r="J873" s="9" t="s">
        <v>31</v>
      </c>
      <c r="K873" s="9" t="s">
        <v>49</v>
      </c>
      <c r="L873" s="9" t="s">
        <v>2591</v>
      </c>
      <c r="M873" s="11" t="s">
        <v>33</v>
      </c>
      <c r="N873" s="12" t="s">
        <v>2803</v>
      </c>
      <c r="O873" s="9" t="s">
        <v>2804</v>
      </c>
      <c r="P873" s="11">
        <v>1</v>
      </c>
      <c r="Q873" s="11">
        <v>1</v>
      </c>
      <c r="R873" s="11" t="s">
        <v>2594</v>
      </c>
      <c r="S873" s="9" t="s">
        <v>2595</v>
      </c>
      <c r="T873" s="11" t="s">
        <v>38</v>
      </c>
      <c r="U873" s="9"/>
      <c r="V873" s="9"/>
      <c r="W873" s="9"/>
      <c r="X873" s="9"/>
      <c r="Y873" s="11" t="s">
        <v>41</v>
      </c>
    </row>
    <row r="874" spans="1:25" x14ac:dyDescent="0.25">
      <c r="A874" s="8">
        <v>2025</v>
      </c>
      <c r="B874" s="9" t="s">
        <v>2825</v>
      </c>
      <c r="C874" s="9" t="s">
        <v>2805</v>
      </c>
      <c r="D874" s="9" t="s">
        <v>2643</v>
      </c>
      <c r="E874" s="9" t="s">
        <v>2590</v>
      </c>
      <c r="F874" s="9" t="str">
        <f>TEXT(Table1[[#This Row],[Workshop Date]], "mmmm")</f>
        <v>November</v>
      </c>
      <c r="G874" s="10">
        <v>45969</v>
      </c>
      <c r="H874" s="3" t="s">
        <v>442</v>
      </c>
      <c r="I874" s="11" t="s">
        <v>201</v>
      </c>
      <c r="J874" s="9" t="s">
        <v>31</v>
      </c>
      <c r="K874" s="9" t="s">
        <v>49</v>
      </c>
      <c r="L874" s="9" t="s">
        <v>2591</v>
      </c>
      <c r="M874" s="11" t="s">
        <v>33</v>
      </c>
      <c r="N874" s="12" t="s">
        <v>2806</v>
      </c>
      <c r="O874" s="9" t="s">
        <v>2807</v>
      </c>
      <c r="P874" s="11">
        <v>1</v>
      </c>
      <c r="Q874" s="11">
        <v>1</v>
      </c>
      <c r="R874" s="11" t="s">
        <v>2594</v>
      </c>
      <c r="S874" s="9" t="s">
        <v>2595</v>
      </c>
      <c r="T874" s="11" t="s">
        <v>38</v>
      </c>
      <c r="U874" s="9"/>
      <c r="V874" s="9"/>
      <c r="W874" s="9"/>
      <c r="X874" s="9"/>
      <c r="Y874" s="11" t="s">
        <v>41</v>
      </c>
    </row>
    <row r="875" spans="1:25" x14ac:dyDescent="0.25">
      <c r="A875" s="8">
        <v>2025</v>
      </c>
      <c r="B875" s="9" t="s">
        <v>2825</v>
      </c>
      <c r="C875" s="9" t="s">
        <v>2808</v>
      </c>
      <c r="D875" s="9" t="s">
        <v>2597</v>
      </c>
      <c r="E875" s="9" t="s">
        <v>2590</v>
      </c>
      <c r="F875" s="9" t="str">
        <f>TEXT(Table1[[#This Row],[Workshop Date]], "mmmm")</f>
        <v>November</v>
      </c>
      <c r="G875" s="10">
        <v>45969</v>
      </c>
      <c r="H875" s="3" t="s">
        <v>442</v>
      </c>
      <c r="I875" s="11" t="s">
        <v>201</v>
      </c>
      <c r="J875" s="9" t="s">
        <v>31</v>
      </c>
      <c r="K875" s="9" t="s">
        <v>49</v>
      </c>
      <c r="L875" s="9" t="s">
        <v>2591</v>
      </c>
      <c r="M875" s="11" t="s">
        <v>33</v>
      </c>
      <c r="N875" s="12" t="s">
        <v>2809</v>
      </c>
      <c r="O875" s="9" t="s">
        <v>2810</v>
      </c>
      <c r="P875" s="11">
        <v>1</v>
      </c>
      <c r="Q875" s="11">
        <v>1</v>
      </c>
      <c r="R875" s="11" t="s">
        <v>2594</v>
      </c>
      <c r="S875" s="9" t="s">
        <v>2595</v>
      </c>
      <c r="T875" s="11" t="s">
        <v>38</v>
      </c>
      <c r="U875" s="9"/>
      <c r="V875" s="9"/>
      <c r="W875" s="9"/>
      <c r="X875" s="9"/>
      <c r="Y875" s="11" t="s">
        <v>41</v>
      </c>
    </row>
    <row r="876" spans="1:25" x14ac:dyDescent="0.25">
      <c r="A876" s="8">
        <v>2025</v>
      </c>
      <c r="B876" s="9" t="s">
        <v>2825</v>
      </c>
      <c r="C876" s="9" t="s">
        <v>2811</v>
      </c>
      <c r="D876" s="9" t="s">
        <v>2610</v>
      </c>
      <c r="E876" s="9" t="s">
        <v>2605</v>
      </c>
      <c r="F876" s="9" t="str">
        <f>TEXT(Table1[[#This Row],[Workshop Date]], "mmmm")</f>
        <v>September</v>
      </c>
      <c r="G876" s="10">
        <v>45918</v>
      </c>
      <c r="H876" s="11" t="s">
        <v>29</v>
      </c>
      <c r="I876" s="11" t="s">
        <v>96</v>
      </c>
      <c r="J876" s="9" t="s">
        <v>2812</v>
      </c>
      <c r="K876" s="9"/>
      <c r="L876" s="9" t="s">
        <v>2813</v>
      </c>
      <c r="M876" s="11" t="s">
        <v>33</v>
      </c>
      <c r="N876" s="12" t="s">
        <v>2814</v>
      </c>
      <c r="O876" s="9" t="s">
        <v>2815</v>
      </c>
      <c r="P876" s="11">
        <v>1</v>
      </c>
      <c r="Q876" s="11">
        <v>22</v>
      </c>
      <c r="R876" s="9" t="s">
        <v>2816</v>
      </c>
      <c r="S876" s="9" t="s">
        <v>2595</v>
      </c>
      <c r="T876" s="11" t="s">
        <v>38</v>
      </c>
      <c r="U876" s="9"/>
      <c r="V876" s="9"/>
      <c r="W876" s="9"/>
      <c r="X876" s="9"/>
      <c r="Y876" s="11" t="s">
        <v>41</v>
      </c>
    </row>
    <row r="877" spans="1:25" x14ac:dyDescent="0.25">
      <c r="A877" s="8">
        <v>2025</v>
      </c>
      <c r="B877" s="9" t="s">
        <v>2825</v>
      </c>
      <c r="C877" s="9" t="s">
        <v>2817</v>
      </c>
      <c r="D877" s="9" t="s">
        <v>2610</v>
      </c>
      <c r="E877" s="9" t="s">
        <v>2605</v>
      </c>
      <c r="F877" s="9" t="str">
        <f>TEXT(Table1[[#This Row],[Workshop Date]], "mmmm")</f>
        <v>October</v>
      </c>
      <c r="G877" s="10">
        <v>45956</v>
      </c>
      <c r="H877" s="11" t="s">
        <v>29</v>
      </c>
      <c r="I877" s="11" t="s">
        <v>96</v>
      </c>
      <c r="J877" s="9" t="s">
        <v>2812</v>
      </c>
      <c r="K877" s="9" t="s">
        <v>2812</v>
      </c>
      <c r="L877" s="9" t="s">
        <v>2812</v>
      </c>
      <c r="M877" s="11" t="s">
        <v>33</v>
      </c>
      <c r="N877" s="12" t="s">
        <v>2814</v>
      </c>
      <c r="O877" s="9" t="s">
        <v>2818</v>
      </c>
      <c r="P877" s="11">
        <v>1</v>
      </c>
      <c r="Q877" s="11">
        <v>140</v>
      </c>
      <c r="R877" s="11" t="s">
        <v>2613</v>
      </c>
      <c r="S877" s="9" t="s">
        <v>2595</v>
      </c>
      <c r="T877" s="11" t="s">
        <v>38</v>
      </c>
      <c r="U877" s="9"/>
      <c r="V877" s="9"/>
      <c r="W877" s="9"/>
      <c r="X877" s="9"/>
      <c r="Y877" s="11" t="s">
        <v>41</v>
      </c>
    </row>
    <row r="878" spans="1:25" x14ac:dyDescent="0.25">
      <c r="A878" s="8">
        <v>2025</v>
      </c>
      <c r="B878" s="9" t="s">
        <v>2825</v>
      </c>
      <c r="C878" s="9" t="s">
        <v>2819</v>
      </c>
      <c r="D878" s="9" t="s">
        <v>2620</v>
      </c>
      <c r="E878" s="9" t="s">
        <v>2621</v>
      </c>
      <c r="F878" s="9" t="str">
        <f>TEXT(Table1[[#This Row],[Workshop Date]], "mmmm")</f>
        <v>October</v>
      </c>
      <c r="G878" s="10">
        <v>45936</v>
      </c>
      <c r="H878" s="3" t="s">
        <v>442</v>
      </c>
      <c r="I878" s="11" t="s">
        <v>201</v>
      </c>
      <c r="J878" s="9" t="s">
        <v>31</v>
      </c>
      <c r="K878" s="9" t="s">
        <v>31</v>
      </c>
      <c r="L878" s="9" t="s">
        <v>144</v>
      </c>
      <c r="M878" s="11" t="s">
        <v>33</v>
      </c>
      <c r="N878" s="12" t="s">
        <v>2820</v>
      </c>
      <c r="O878" s="9" t="s">
        <v>2821</v>
      </c>
      <c r="P878" s="11">
        <v>1</v>
      </c>
      <c r="Q878" s="11">
        <v>1</v>
      </c>
      <c r="R878" s="9" t="s">
        <v>2624</v>
      </c>
      <c r="S878" s="9" t="s">
        <v>2595</v>
      </c>
      <c r="T878" s="11" t="s">
        <v>38</v>
      </c>
      <c r="U878" s="9"/>
      <c r="V878" s="9"/>
      <c r="W878" s="9"/>
      <c r="X878" s="9"/>
      <c r="Y878" s="11" t="s">
        <v>41</v>
      </c>
    </row>
    <row r="879" spans="1:25" x14ac:dyDescent="0.25">
      <c r="A879" s="13">
        <v>2025</v>
      </c>
      <c r="B879" s="9" t="s">
        <v>2825</v>
      </c>
      <c r="C879" s="14" t="s">
        <v>2822</v>
      </c>
      <c r="D879" s="14" t="s">
        <v>2717</v>
      </c>
      <c r="E879" s="14" t="s">
        <v>2590</v>
      </c>
      <c r="F879" s="14" t="str">
        <f>TEXT(Table1[[#This Row],[Workshop Date]], "mmmm")</f>
        <v>January</v>
      </c>
      <c r="G879" s="16"/>
      <c r="H879" s="3" t="s">
        <v>442</v>
      </c>
      <c r="I879" s="14" t="s">
        <v>96</v>
      </c>
      <c r="J879" s="14"/>
      <c r="K879" s="14"/>
      <c r="L879" s="14"/>
      <c r="M879" s="14"/>
      <c r="N879" s="14" t="s">
        <v>2823</v>
      </c>
      <c r="O879" s="14" t="s">
        <v>2824</v>
      </c>
      <c r="P879" s="14">
        <v>1</v>
      </c>
      <c r="Q879" s="14"/>
      <c r="R879" s="14" t="s">
        <v>2608</v>
      </c>
      <c r="S879" s="14"/>
      <c r="T879" s="14" t="s">
        <v>38</v>
      </c>
      <c r="U879" s="14"/>
      <c r="V879" s="14"/>
      <c r="W879" s="14"/>
      <c r="X879" s="14"/>
      <c r="Y879" s="14" t="s">
        <v>41</v>
      </c>
    </row>
  </sheetData>
  <protectedRanges>
    <protectedRange sqref="B2:B13" name="Range1_1"/>
    <protectedRange sqref="C2:C13" name="Range1_2"/>
    <protectedRange sqref="D2:D13" name="Range1_3"/>
    <protectedRange sqref="E2:F13" name="Range1_4"/>
    <protectedRange sqref="B22:B34" name="Range1_1_1"/>
    <protectedRange sqref="C22:C34" name="Range1_2_1"/>
    <protectedRange sqref="D22:D34" name="Range1_3_1"/>
    <protectedRange sqref="E22:F34" name="Range1_4_1"/>
    <protectedRange sqref="B38:B49" name="Range1_1_2"/>
    <protectedRange sqref="C38:C49" name="Range1_2_2"/>
    <protectedRange sqref="D38:D49" name="Range1_3_2"/>
    <protectedRange sqref="E38:F49" name="Range1_4_2"/>
    <protectedRange sqref="B63:B71" name="Range1_1_3"/>
    <protectedRange sqref="C63:C71" name="Range1_2_3"/>
    <protectedRange sqref="D63:D71" name="Range1_3_3"/>
    <protectedRange sqref="E63:F71" name="Range1_4_3"/>
    <protectedRange sqref="B72:B83" name="Range1_1_4"/>
    <protectedRange sqref="C72:C83" name="Range1_2_4"/>
    <protectedRange sqref="D72:D83" name="Range1_3_4"/>
    <protectedRange sqref="E72:F83" name="Range1_4_4"/>
    <protectedRange sqref="B96:B106 B130:F144 C145:F147 B145:B156" name="Range1"/>
    <protectedRange sqref="C344 B336:F343 B347:B348 D347:F348 B351 B353 B355 B357" name="Range1_5"/>
    <protectedRange sqref="B375:F382" name="Range1_6"/>
    <protectedRange sqref="B383:F384" name="Range1_1_5"/>
    <protectedRange sqref="B385:F393" name="Range1_2_5"/>
    <protectedRange sqref="B394:F410" name="Range1_3_5"/>
    <protectedRange sqref="B413:B414 D413:F414 B411:F412 B415:F430 C431 B431:B440 D431:F440" name="Range1_4_5"/>
    <protectedRange sqref="E656:F656" name="Range1_7"/>
    <protectedRange sqref="B668:F669" name="Range1_1_6"/>
    <protectedRange sqref="B670:F670" name="Range1_1_1_1"/>
    <protectedRange sqref="C715" name="Range1_2_2_1"/>
    <protectedRange sqref="D715" name="Range1_5_2"/>
    <protectedRange sqref="C716" name="Range1_7_3"/>
    <protectedRange sqref="B737:B744 D737:F744 B745:F748 C751 D750:F751 B750:B751" name="Range1_1_7"/>
    <protectedRange sqref="C737:C744" name="Range1_7_4"/>
    <protectedRange sqref="B757:F757" name="Range1_3_6"/>
    <protectedRange sqref="B778:F778 B781:F781 B779:B780 B758:F759 B760:B768 B769:F773 B774:B777" name="Range1_1_8"/>
    <protectedRange sqref="O771:O772" name="Range1_2_6"/>
    <protectedRange sqref="B782:F783" name="Range1_8"/>
    <protectedRange sqref="B784:F787" name="Range1_3_7"/>
    <protectedRange sqref="B788:F791" name="Range1_4_6"/>
    <protectedRange sqref="C829:F837" name="Range1_3_8"/>
  </protectedRanges>
  <conditionalFormatting sqref="N813:N879">
    <cfRule type="duplicateValues" dxfId="0" priority="2"/>
  </conditionalFormatting>
  <dataValidations count="7">
    <dataValidation type="list" allowBlank="1" showInputMessage="1" showErrorMessage="1" sqref="Y18 Y2:Y13 Y22:Y34 Y53:Y56 Y188 Y96:Y182 Y195:Y231 Y336:Y344 Y347:Y348 Y375:Y431 Y599:Y620 Y653 Y655 Y668:Y670 Y699:Y713 Y715:Y735 Y737:Y748 Y750:Y751 Y757:Y791 Y844:Y879 Y63:Y83 Y38:Y49" xr:uid="{1358CE68-013B-4D00-8CB7-12921C37F2AD}">
      <formula1>"User,Non User"</formula1>
    </dataValidation>
    <dataValidation type="list" allowBlank="1" showInputMessage="1" showErrorMessage="1" sqref="T2:T13 T22:T34 T96:T106 T130:T156 T336:T343 T347:T348 T375:T440 T599:T620 T653 T668:T670 T699:T713 T715:T735 T737:T748 T750:T751 T757:T791 T829:T879 T63:T83 T38:T49" xr:uid="{3580753C-331B-487F-B213-61C1325B2BD3}">
      <formula1>"External,Internal"</formula1>
    </dataValidation>
    <dataValidation type="list" allowBlank="1" showInputMessage="1" showErrorMessage="1" sqref="M2:M13 M22:M34 M130:M142 M336:M351 M375:M431 M599:M653 M655:M661 M668:M670 M699:M713 M715:M735 M737:M748 M750:M751 M757:M791 M794:M812 M829:M879 M63:M83 M38:M49" xr:uid="{8268BE93-AA01-4FA7-BB86-9E4D3B8EC10B}">
      <formula1>"Offline,Online"</formula1>
    </dataValidation>
    <dataValidation type="list" allowBlank="1" showInputMessage="1" showErrorMessage="1" sqref="I2:I17 I55:I57 I89:I91 I148 I151 I107:I123 I127:I142 I157:I207 I336:I343 I347:I352 I375:I440 I621:I652 I687:I688 I668:I677 I699:I713 I715:I735 I737:I748 I750:I751 I757:I780 I782:I791 I794:I812 I829:I879 I63:I87 I19:I53" xr:uid="{ADE325E4-DCF5-4EC5-A090-68478BD5083C}">
      <formula1>"Workshop,Product Orientation,Product Demo,School Visit,Common Venue Workshop"</formula1>
    </dataValidation>
    <dataValidation type="list" allowBlank="1" showInputMessage="1" showErrorMessage="1" sqref="H732:H735 H739 H114:H128 H331:H333 H336:H344 H372 H417 H441:H455 H410:H411 H415 H663:H664 H408 H709:H710 H746 H754 H46:H61 H88:H89 H92 H96:H100 H104:H112 H84:H85 H164:H165 H170:H172 H191:H193 H227 H237 H278:H304 H306:H308 H310 H312:H324 H328:H329 H142:H143 H362 H365 H350:H352 H459:H485 H487:H497 H499:H501 H503 H505:H511 H528:H531 H533:H535 H537 H539:H542 H549:H553 H556:H558 H567 H571:H574 H577:H580 H582 H584:H585 H588 H596:H597 H2:H44 H64 H66:H70 H72 H76:H81 H130:H134 H347:H348 H375:H384 H393:H394 H401:H405 H699:H702 H705 H720 H756 H797 H799 H801:H807 H811:H812 H834 H844 H847 H876:H877 H857:H858 H758:H793" xr:uid="{F4D521C3-0533-428A-8E85-147A7E8BAC13}">
      <formula1>"Pre-promotion,Promotion,Post Adoption"</formula1>
    </dataValidation>
    <dataValidation type="list" allowBlank="1" showInputMessage="1" showErrorMessage="1" sqref="L98:L100 J126:K230 L106 L116 L120 L124 J125:L125 J96:K124 L240 L193:L194 J2:K57 W98:W100 W106 W116 W120 W124:W125 W240 W193:W194 J336:J343 K338:L338 J347:K348 K339:K342 J234:K335 L394 J410 J429:K431 J428 J375:K409 J598:J620 J622:J652 L651 J655 J661 J668:J674 J681 J679 J687:J689 J737:K748 J750:K751 J774:J780 J757:K761 K774:K778 J843:K874 J770:K770 J767:K767 J782:K791 J794:J812 K829:K842 J829:J841 L853 J876:K879 J699:J736 J63:K91 J411:K427 J456:J457 J504 J536 J538 J592 J665 K699:K713 K715:K735 J772:K772" xr:uid="{2728D4DE-64E2-437A-83A5-3E63A5711542}">
      <formula1>"Foundational,English,Collins Infinity,Mathematics,Science,EVS,Atlas,GK,Computer Science,Hindi,Social Studies,Semester,Term,French,Global Perspective,Wellbeing,Big Cat,Barrington Stoke"</formula1>
    </dataValidation>
    <dataValidation type="list" allowBlank="1" showInputMessage="1" showErrorMessage="1" sqref="I599:I620 I661 I655 I653" xr:uid="{9B6628A1-72E6-4270-B093-A422FAB86715}">
      <formula1>"Workshop,Product Orientation,Product Demo,School Visit,Common Venue Workshop,School Observation"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125A-614D-461D-A819-1E01C5239238}">
  <dimension ref="A1:T224"/>
  <sheetViews>
    <sheetView zoomScaleNormal="100" workbookViewId="0">
      <selection activeCell="R11" sqref="R11"/>
    </sheetView>
  </sheetViews>
  <sheetFormatPr defaultRowHeight="14.4" x14ac:dyDescent="0.3"/>
  <cols>
    <col min="1" max="1" width="10.5546875" bestFit="1" customWidth="1"/>
    <col min="2" max="2" width="24.33203125" customWidth="1"/>
    <col min="3" max="3" width="4.33203125" customWidth="1"/>
    <col min="4" max="4" width="28.44140625" bestFit="1" customWidth="1"/>
    <col min="5" max="5" width="20.88671875" bestFit="1" customWidth="1"/>
    <col min="6" max="6" width="3.6640625" customWidth="1"/>
    <col min="7" max="7" width="12.44140625" bestFit="1" customWidth="1"/>
    <col min="8" max="8" width="18.6640625" bestFit="1" customWidth="1"/>
    <col min="9" max="9" width="25.77734375" bestFit="1" customWidth="1"/>
    <col min="10" max="10" width="10.5546875" bestFit="1" customWidth="1"/>
    <col min="11" max="11" width="3" customWidth="1"/>
    <col min="12" max="12" width="21.5546875" bestFit="1" customWidth="1"/>
    <col min="13" max="13" width="20.88671875" bestFit="1" customWidth="1"/>
    <col min="14" max="14" width="4.44140625" customWidth="1"/>
    <col min="15" max="15" width="12.44140625" bestFit="1" customWidth="1"/>
    <col min="16" max="16" width="12.5546875" bestFit="1" customWidth="1"/>
    <col min="17" max="17" width="19.77734375" bestFit="1" customWidth="1"/>
    <col min="18" max="18" width="12.44140625" bestFit="1" customWidth="1"/>
    <col min="19" max="19" width="22.77734375" bestFit="1" customWidth="1"/>
    <col min="20" max="20" width="13.77734375" bestFit="1" customWidth="1"/>
  </cols>
  <sheetData>
    <row r="1" spans="1:20" ht="24" customHeight="1" thickBot="1" x14ac:dyDescent="0.35">
      <c r="A1" s="81" t="s">
        <v>2850</v>
      </c>
      <c r="B1" s="81"/>
      <c r="D1" s="81" t="s">
        <v>2852</v>
      </c>
      <c r="E1" s="81"/>
      <c r="G1" s="81" t="s">
        <v>2853</v>
      </c>
      <c r="H1" s="81"/>
      <c r="I1" s="81"/>
      <c r="J1" s="81"/>
      <c r="L1" s="81" t="s">
        <v>2861</v>
      </c>
      <c r="M1" s="81"/>
      <c r="O1" s="81" t="s">
        <v>2862</v>
      </c>
      <c r="P1" s="81"/>
      <c r="Q1" s="81"/>
    </row>
    <row r="2" spans="1:20" x14ac:dyDescent="0.3">
      <c r="A2" s="75" t="s">
        <v>5</v>
      </c>
      <c r="B2" s="1" t="s">
        <v>2847</v>
      </c>
      <c r="D2" s="75" t="s">
        <v>9</v>
      </c>
      <c r="E2" s="1" t="s">
        <v>2847</v>
      </c>
      <c r="G2" s="75" t="s">
        <v>2849</v>
      </c>
      <c r="H2" s="75" t="s">
        <v>2848</v>
      </c>
      <c r="I2" s="1"/>
      <c r="J2" s="1"/>
      <c r="L2" s="1" t="s">
        <v>5</v>
      </c>
      <c r="M2" s="1" t="s">
        <v>2857</v>
      </c>
      <c r="O2" s="75" t="s">
        <v>2856</v>
      </c>
      <c r="P2" s="1" t="s">
        <v>2859</v>
      </c>
      <c r="Q2" s="1" t="s">
        <v>2860</v>
      </c>
      <c r="S2" s="84" t="s">
        <v>2864</v>
      </c>
      <c r="T2" s="85"/>
    </row>
    <row r="3" spans="1:20" x14ac:dyDescent="0.3">
      <c r="A3" s="2" t="s">
        <v>2839</v>
      </c>
      <c r="B3" s="1">
        <v>5</v>
      </c>
      <c r="D3" s="2" t="s">
        <v>1246</v>
      </c>
      <c r="E3" s="1">
        <v>20</v>
      </c>
      <c r="G3" s="75" t="s">
        <v>5</v>
      </c>
      <c r="H3" s="1" t="s">
        <v>207</v>
      </c>
      <c r="I3" s="1" t="s">
        <v>41</v>
      </c>
      <c r="J3" s="1" t="s">
        <v>2845</v>
      </c>
      <c r="L3" s="1"/>
      <c r="M3" s="1"/>
      <c r="O3" s="2" t="s">
        <v>1902</v>
      </c>
      <c r="P3" s="82">
        <v>32000</v>
      </c>
      <c r="Q3" s="82">
        <v>0</v>
      </c>
      <c r="S3" s="86" t="s">
        <v>2865</v>
      </c>
      <c r="T3" s="87">
        <f>SUM(H33:H41)</f>
        <v>867</v>
      </c>
    </row>
    <row r="4" spans="1:20" x14ac:dyDescent="0.3">
      <c r="A4" s="2" t="s">
        <v>2840</v>
      </c>
      <c r="B4" s="1">
        <v>3</v>
      </c>
      <c r="D4" s="2" t="s">
        <v>1960</v>
      </c>
      <c r="E4" s="1">
        <v>1</v>
      </c>
      <c r="G4" s="2" t="s">
        <v>2839</v>
      </c>
      <c r="H4" s="1">
        <v>7</v>
      </c>
      <c r="I4" s="1">
        <v>14</v>
      </c>
      <c r="J4" s="1">
        <v>21</v>
      </c>
      <c r="L4" s="2" t="s">
        <v>2856</v>
      </c>
      <c r="M4" s="1" t="s">
        <v>2847</v>
      </c>
      <c r="O4" s="2" t="s">
        <v>841</v>
      </c>
      <c r="P4" s="82">
        <v>72000</v>
      </c>
      <c r="Q4" s="82">
        <v>7100000</v>
      </c>
      <c r="S4" s="86" t="s">
        <v>2866</v>
      </c>
      <c r="T4" s="87">
        <f>SUM(_xlfn.UNIQUE(I33:I41))</f>
        <v>531</v>
      </c>
    </row>
    <row r="5" spans="1:20" x14ac:dyDescent="0.3">
      <c r="A5" s="2" t="s">
        <v>2841</v>
      </c>
      <c r="B5" s="1">
        <v>2</v>
      </c>
      <c r="D5" s="2" t="s">
        <v>854</v>
      </c>
      <c r="E5" s="1">
        <v>2</v>
      </c>
      <c r="G5" s="2" t="s">
        <v>2840</v>
      </c>
      <c r="H5" s="1"/>
      <c r="I5" s="1">
        <v>3</v>
      </c>
      <c r="J5" s="1">
        <v>3</v>
      </c>
      <c r="L5" s="2" t="s">
        <v>1583</v>
      </c>
      <c r="M5" s="1">
        <v>1</v>
      </c>
      <c r="O5" s="2" t="s">
        <v>2825</v>
      </c>
      <c r="P5" s="82"/>
      <c r="Q5" s="82"/>
      <c r="S5" s="86" t="s">
        <v>2867</v>
      </c>
      <c r="T5" s="88">
        <f>COUNTA(Table1[Month])/ COUNTA(_xlfn.UNIQUE(Table1[City]))</f>
        <v>4.0091324200913245</v>
      </c>
    </row>
    <row r="6" spans="1:20" x14ac:dyDescent="0.3">
      <c r="A6" s="2" t="s">
        <v>2842</v>
      </c>
      <c r="B6" s="1">
        <v>5</v>
      </c>
      <c r="D6" s="2" t="s">
        <v>1868</v>
      </c>
      <c r="E6" s="1">
        <v>1</v>
      </c>
      <c r="G6" s="2" t="s">
        <v>2841</v>
      </c>
      <c r="H6" s="1">
        <v>1</v>
      </c>
      <c r="I6" s="1">
        <v>1</v>
      </c>
      <c r="J6" s="1">
        <v>2</v>
      </c>
      <c r="L6" s="2" t="s">
        <v>547</v>
      </c>
      <c r="M6" s="1">
        <v>1</v>
      </c>
      <c r="O6" s="2" t="s">
        <v>1247</v>
      </c>
      <c r="P6" s="82">
        <v>149000</v>
      </c>
      <c r="Q6" s="82">
        <v>55343373.989999995</v>
      </c>
      <c r="S6" s="90" t="s">
        <v>2868</v>
      </c>
      <c r="T6" s="88">
        <f>COUNTA(Table1[Month]) / COUNTA(_xlfn.UNIQUE(Table1[School Code]))</f>
        <v>1.6628787878787878</v>
      </c>
    </row>
    <row r="7" spans="1:20" ht="15" thickBot="1" x14ac:dyDescent="0.35">
      <c r="A7" s="2" t="s">
        <v>2843</v>
      </c>
      <c r="B7" s="1">
        <v>5</v>
      </c>
      <c r="D7" s="2" t="s">
        <v>57</v>
      </c>
      <c r="E7" s="1">
        <v>62</v>
      </c>
      <c r="G7" s="2" t="s">
        <v>2842</v>
      </c>
      <c r="H7" s="1">
        <v>1</v>
      </c>
      <c r="I7" s="1">
        <v>4</v>
      </c>
      <c r="J7" s="1">
        <v>5</v>
      </c>
      <c r="L7" s="2" t="s">
        <v>1050</v>
      </c>
      <c r="M7" s="1">
        <v>2</v>
      </c>
      <c r="O7" s="2" t="s">
        <v>1237</v>
      </c>
      <c r="P7" s="82">
        <v>78500</v>
      </c>
      <c r="Q7" s="82">
        <v>18531799.59</v>
      </c>
      <c r="S7" s="89" t="s">
        <v>2869</v>
      </c>
      <c r="T7" s="91">
        <f>SUM(Table1[RP Fee])</f>
        <v>1086000</v>
      </c>
    </row>
    <row r="8" spans="1:20" x14ac:dyDescent="0.3">
      <c r="A8" s="2" t="s">
        <v>2844</v>
      </c>
      <c r="B8" s="1">
        <v>7</v>
      </c>
      <c r="D8" s="2" t="s">
        <v>902</v>
      </c>
      <c r="E8" s="1">
        <v>2</v>
      </c>
      <c r="G8" s="2" t="s">
        <v>2843</v>
      </c>
      <c r="H8" s="1">
        <v>3</v>
      </c>
      <c r="I8" s="1">
        <v>2</v>
      </c>
      <c r="J8" s="1">
        <v>5</v>
      </c>
      <c r="L8" s="2" t="s">
        <v>1994</v>
      </c>
      <c r="M8" s="1">
        <v>4</v>
      </c>
      <c r="O8" s="2" t="s">
        <v>25</v>
      </c>
      <c r="P8" s="82">
        <v>357000</v>
      </c>
      <c r="Q8" s="82">
        <v>245672687</v>
      </c>
    </row>
    <row r="9" spans="1:20" x14ac:dyDescent="0.3">
      <c r="A9" s="2" t="s">
        <v>28</v>
      </c>
      <c r="B9" s="1">
        <v>179</v>
      </c>
      <c r="D9" s="2" t="s">
        <v>507</v>
      </c>
      <c r="E9" s="1">
        <v>4</v>
      </c>
      <c r="G9" s="2" t="s">
        <v>2844</v>
      </c>
      <c r="H9" s="1">
        <v>6</v>
      </c>
      <c r="I9" s="1">
        <v>1</v>
      </c>
      <c r="J9" s="1">
        <v>7</v>
      </c>
      <c r="L9" s="2" t="s">
        <v>1199</v>
      </c>
      <c r="M9" s="1">
        <v>1</v>
      </c>
      <c r="O9" s="2" t="s">
        <v>1048</v>
      </c>
      <c r="P9" s="82">
        <v>205500</v>
      </c>
      <c r="Q9" s="82">
        <v>32012281</v>
      </c>
    </row>
    <row r="10" spans="1:20" x14ac:dyDescent="0.3">
      <c r="A10" s="2" t="s">
        <v>140</v>
      </c>
      <c r="B10" s="1">
        <v>97</v>
      </c>
      <c r="D10" s="2" t="s">
        <v>49</v>
      </c>
      <c r="E10" s="1">
        <v>319</v>
      </c>
      <c r="G10" s="2" t="s">
        <v>28</v>
      </c>
      <c r="H10" s="1">
        <v>21</v>
      </c>
      <c r="I10" s="1">
        <v>158</v>
      </c>
      <c r="J10" s="1">
        <v>179</v>
      </c>
      <c r="L10" s="2" t="s">
        <v>2223</v>
      </c>
      <c r="M10" s="1">
        <v>2</v>
      </c>
      <c r="O10" s="2" t="s">
        <v>173</v>
      </c>
      <c r="P10" s="82">
        <v>100000</v>
      </c>
      <c r="Q10" s="82">
        <v>19150221</v>
      </c>
    </row>
    <row r="11" spans="1:20" x14ac:dyDescent="0.3">
      <c r="A11" s="2" t="s">
        <v>210</v>
      </c>
      <c r="B11" s="1">
        <v>144</v>
      </c>
      <c r="D11" s="2" t="s">
        <v>1819</v>
      </c>
      <c r="E11" s="1">
        <v>1</v>
      </c>
      <c r="G11" s="2" t="s">
        <v>140</v>
      </c>
      <c r="H11" s="1">
        <v>29</v>
      </c>
      <c r="I11" s="1">
        <v>68</v>
      </c>
      <c r="J11" s="1">
        <v>97</v>
      </c>
      <c r="L11" s="2" t="s">
        <v>2405</v>
      </c>
      <c r="M11" s="1">
        <v>1</v>
      </c>
      <c r="O11" s="2" t="s">
        <v>423</v>
      </c>
      <c r="P11" s="82">
        <v>92000</v>
      </c>
      <c r="Q11" s="82"/>
    </row>
    <row r="12" spans="1:20" x14ac:dyDescent="0.3">
      <c r="A12" s="2" t="s">
        <v>302</v>
      </c>
      <c r="B12" s="1">
        <v>138</v>
      </c>
      <c r="D12" s="2" t="s">
        <v>438</v>
      </c>
      <c r="E12" s="1">
        <v>15</v>
      </c>
      <c r="G12" s="2" t="s">
        <v>210</v>
      </c>
      <c r="H12" s="1">
        <v>31</v>
      </c>
      <c r="I12" s="1">
        <v>113</v>
      </c>
      <c r="J12" s="1">
        <v>144</v>
      </c>
      <c r="L12" s="2" t="s">
        <v>563</v>
      </c>
      <c r="M12" s="1">
        <v>16</v>
      </c>
      <c r="O12" s="2" t="s">
        <v>2845</v>
      </c>
      <c r="P12" s="82">
        <v>1086000</v>
      </c>
      <c r="Q12" s="82">
        <v>377810362.57999998</v>
      </c>
    </row>
    <row r="13" spans="1:20" x14ac:dyDescent="0.3">
      <c r="A13" s="2" t="s">
        <v>339</v>
      </c>
      <c r="B13" s="1">
        <v>277</v>
      </c>
      <c r="D13" s="2" t="s">
        <v>1002</v>
      </c>
      <c r="E13" s="1">
        <v>1</v>
      </c>
      <c r="G13" s="2" t="s">
        <v>302</v>
      </c>
      <c r="H13" s="1">
        <v>54</v>
      </c>
      <c r="I13" s="1">
        <v>84</v>
      </c>
      <c r="J13" s="1">
        <v>138</v>
      </c>
      <c r="L13" s="2" t="s">
        <v>682</v>
      </c>
      <c r="M13" s="1">
        <v>1</v>
      </c>
    </row>
    <row r="14" spans="1:20" x14ac:dyDescent="0.3">
      <c r="A14" s="2" t="s">
        <v>2845</v>
      </c>
      <c r="B14" s="1">
        <v>862</v>
      </c>
      <c r="D14" s="2" t="s">
        <v>31</v>
      </c>
      <c r="E14" s="1">
        <v>119</v>
      </c>
      <c r="G14" s="2" t="s">
        <v>339</v>
      </c>
      <c r="H14" s="1">
        <v>151</v>
      </c>
      <c r="I14" s="1">
        <v>115</v>
      </c>
      <c r="J14" s="1">
        <v>266</v>
      </c>
      <c r="L14" s="2" t="s">
        <v>1575</v>
      </c>
      <c r="M14" s="1">
        <v>1</v>
      </c>
    </row>
    <row r="15" spans="1:20" x14ac:dyDescent="0.3">
      <c r="D15" s="2" t="s">
        <v>788</v>
      </c>
      <c r="E15" s="1">
        <v>1</v>
      </c>
      <c r="G15" s="2" t="s">
        <v>2845</v>
      </c>
      <c r="H15" s="1">
        <v>304</v>
      </c>
      <c r="I15" s="1">
        <v>563</v>
      </c>
      <c r="J15" s="1">
        <v>867</v>
      </c>
      <c r="L15" s="2" t="s">
        <v>1644</v>
      </c>
      <c r="M15" s="1">
        <v>3</v>
      </c>
    </row>
    <row r="16" spans="1:20" ht="18" x14ac:dyDescent="0.3">
      <c r="A16" s="81" t="s">
        <v>2851</v>
      </c>
      <c r="B16" s="81"/>
      <c r="D16" s="2" t="s">
        <v>2812</v>
      </c>
      <c r="E16" s="1">
        <v>2</v>
      </c>
      <c r="L16" s="1" t="s">
        <v>1948</v>
      </c>
      <c r="M16" s="1">
        <v>2</v>
      </c>
    </row>
    <row r="17" spans="1:13" ht="18" x14ac:dyDescent="0.3">
      <c r="A17" s="75" t="s">
        <v>1</v>
      </c>
      <c r="B17" s="1" t="s">
        <v>2847</v>
      </c>
      <c r="D17" s="2" t="s">
        <v>655</v>
      </c>
      <c r="E17" s="1">
        <v>6</v>
      </c>
      <c r="G17" s="80" t="s">
        <v>2854</v>
      </c>
      <c r="H17" s="80"/>
      <c r="I17" s="80"/>
      <c r="J17" s="80"/>
      <c r="L17" s="1" t="s">
        <v>1898</v>
      </c>
      <c r="M17" s="1">
        <v>1</v>
      </c>
    </row>
    <row r="18" spans="1:13" x14ac:dyDescent="0.3">
      <c r="A18" s="2" t="s">
        <v>1902</v>
      </c>
      <c r="B18" s="1">
        <v>20</v>
      </c>
      <c r="D18" s="2" t="s">
        <v>97</v>
      </c>
      <c r="E18" s="1">
        <v>8</v>
      </c>
      <c r="G18" s="75" t="s">
        <v>2847</v>
      </c>
      <c r="H18" s="75" t="s">
        <v>2848</v>
      </c>
      <c r="I18" s="1"/>
      <c r="J18" s="1"/>
      <c r="L18" s="2" t="s">
        <v>1065</v>
      </c>
      <c r="M18" s="1">
        <v>48</v>
      </c>
    </row>
    <row r="19" spans="1:13" x14ac:dyDescent="0.3">
      <c r="A19" s="2" t="s">
        <v>841</v>
      </c>
      <c r="B19" s="1">
        <v>39</v>
      </c>
      <c r="D19" s="2" t="s">
        <v>1396</v>
      </c>
      <c r="E19" s="1">
        <v>2</v>
      </c>
      <c r="G19" s="75" t="s">
        <v>1</v>
      </c>
      <c r="H19" s="1" t="s">
        <v>73</v>
      </c>
      <c r="I19" s="1" t="s">
        <v>38</v>
      </c>
      <c r="J19" s="1" t="s">
        <v>2845</v>
      </c>
      <c r="L19" s="2" t="s">
        <v>1411</v>
      </c>
      <c r="M19" s="1">
        <v>2</v>
      </c>
    </row>
    <row r="20" spans="1:13" x14ac:dyDescent="0.3">
      <c r="A20" s="2" t="s">
        <v>2825</v>
      </c>
      <c r="B20" s="1">
        <v>51</v>
      </c>
      <c r="D20" s="2" t="s">
        <v>1559</v>
      </c>
      <c r="E20" s="1">
        <v>7</v>
      </c>
      <c r="G20" s="2" t="s">
        <v>1902</v>
      </c>
      <c r="H20" s="1">
        <v>4</v>
      </c>
      <c r="I20" s="1">
        <v>16</v>
      </c>
      <c r="J20" s="1">
        <v>20</v>
      </c>
      <c r="L20" s="2" t="s">
        <v>1911</v>
      </c>
      <c r="M20" s="1">
        <v>2</v>
      </c>
    </row>
    <row r="21" spans="1:13" x14ac:dyDescent="0.3">
      <c r="A21" s="2" t="s">
        <v>1247</v>
      </c>
      <c r="B21" s="1">
        <v>172</v>
      </c>
      <c r="D21" s="2" t="s">
        <v>211</v>
      </c>
      <c r="E21" s="1">
        <v>56</v>
      </c>
      <c r="G21" s="2" t="s">
        <v>841</v>
      </c>
      <c r="H21" s="1">
        <v>9</v>
      </c>
      <c r="I21" s="1">
        <v>30</v>
      </c>
      <c r="J21" s="1">
        <v>39</v>
      </c>
      <c r="L21" s="2" t="s">
        <v>1027</v>
      </c>
      <c r="M21" s="1">
        <v>1</v>
      </c>
    </row>
    <row r="22" spans="1:13" x14ac:dyDescent="0.3">
      <c r="A22" s="2" t="s">
        <v>1237</v>
      </c>
      <c r="B22" s="1">
        <v>85</v>
      </c>
      <c r="D22" s="2" t="s">
        <v>947</v>
      </c>
      <c r="E22" s="1">
        <v>5</v>
      </c>
      <c r="G22" s="2" t="s">
        <v>2825</v>
      </c>
      <c r="H22" s="1"/>
      <c r="I22" s="1">
        <v>51</v>
      </c>
      <c r="J22" s="1">
        <v>51</v>
      </c>
      <c r="L22" s="2" t="s">
        <v>1783</v>
      </c>
      <c r="M22" s="1">
        <v>1</v>
      </c>
    </row>
    <row r="23" spans="1:13" x14ac:dyDescent="0.3">
      <c r="A23" s="2" t="s">
        <v>25</v>
      </c>
      <c r="B23" s="1">
        <v>93</v>
      </c>
      <c r="D23" s="2" t="s">
        <v>2826</v>
      </c>
      <c r="E23" s="1">
        <v>1</v>
      </c>
      <c r="G23" s="2" t="s">
        <v>1247</v>
      </c>
      <c r="H23" s="1">
        <v>17</v>
      </c>
      <c r="I23" s="1">
        <v>155</v>
      </c>
      <c r="J23" s="1">
        <v>172</v>
      </c>
      <c r="L23" s="2" t="s">
        <v>989</v>
      </c>
      <c r="M23" s="1">
        <v>1</v>
      </c>
    </row>
    <row r="24" spans="1:13" x14ac:dyDescent="0.3">
      <c r="A24" s="2" t="s">
        <v>1048</v>
      </c>
      <c r="B24" s="1">
        <v>125</v>
      </c>
      <c r="D24" s="2" t="s">
        <v>1099</v>
      </c>
      <c r="E24" s="1">
        <v>64</v>
      </c>
      <c r="G24" s="2" t="s">
        <v>1237</v>
      </c>
      <c r="H24" s="1">
        <v>9</v>
      </c>
      <c r="I24" s="1">
        <v>76</v>
      </c>
      <c r="J24" s="1">
        <v>85</v>
      </c>
      <c r="L24" s="2" t="s">
        <v>1283</v>
      </c>
      <c r="M24" s="1">
        <v>1</v>
      </c>
    </row>
    <row r="25" spans="1:13" x14ac:dyDescent="0.3">
      <c r="A25" s="2" t="s">
        <v>173</v>
      </c>
      <c r="B25" s="1">
        <v>37</v>
      </c>
      <c r="D25" s="2" t="s">
        <v>103</v>
      </c>
      <c r="E25" s="1">
        <v>59</v>
      </c>
      <c r="G25" s="2" t="s">
        <v>25</v>
      </c>
      <c r="H25" s="1">
        <v>28</v>
      </c>
      <c r="I25" s="1">
        <v>65</v>
      </c>
      <c r="J25" s="1">
        <v>93</v>
      </c>
      <c r="L25" s="2" t="s">
        <v>1061</v>
      </c>
      <c r="M25" s="1">
        <v>2</v>
      </c>
    </row>
    <row r="26" spans="1:13" x14ac:dyDescent="0.3">
      <c r="A26" s="2" t="s">
        <v>423</v>
      </c>
      <c r="B26" s="1">
        <v>240</v>
      </c>
      <c r="D26" s="2" t="s">
        <v>120</v>
      </c>
      <c r="E26" s="1">
        <v>39</v>
      </c>
      <c r="G26" s="2" t="s">
        <v>1048</v>
      </c>
      <c r="H26" s="1">
        <v>20</v>
      </c>
      <c r="I26" s="1">
        <v>105</v>
      </c>
      <c r="J26" s="1">
        <v>125</v>
      </c>
      <c r="L26" s="2" t="s">
        <v>499</v>
      </c>
      <c r="M26" s="1">
        <v>1</v>
      </c>
    </row>
    <row r="27" spans="1:13" x14ac:dyDescent="0.3">
      <c r="A27" s="2" t="s">
        <v>2845</v>
      </c>
      <c r="B27" s="1">
        <v>862</v>
      </c>
      <c r="D27" s="2" t="s">
        <v>1853</v>
      </c>
      <c r="E27" s="1">
        <v>1</v>
      </c>
      <c r="G27" s="2" t="s">
        <v>173</v>
      </c>
      <c r="H27" s="1">
        <v>12</v>
      </c>
      <c r="I27" s="1">
        <v>25</v>
      </c>
      <c r="J27" s="1">
        <v>37</v>
      </c>
      <c r="L27" s="2" t="s">
        <v>823</v>
      </c>
      <c r="M27" s="1">
        <v>1</v>
      </c>
    </row>
    <row r="28" spans="1:13" x14ac:dyDescent="0.3">
      <c r="D28" s="2" t="s">
        <v>236</v>
      </c>
      <c r="E28" s="1">
        <v>40</v>
      </c>
      <c r="G28" s="2" t="s">
        <v>423</v>
      </c>
      <c r="H28" s="1">
        <v>11</v>
      </c>
      <c r="I28" s="1">
        <v>229</v>
      </c>
      <c r="J28" s="1">
        <v>240</v>
      </c>
      <c r="L28" s="2" t="s">
        <v>1376</v>
      </c>
      <c r="M28" s="1">
        <v>1</v>
      </c>
    </row>
    <row r="29" spans="1:13" ht="18" x14ac:dyDescent="0.3">
      <c r="A29" s="81" t="s">
        <v>2855</v>
      </c>
      <c r="B29" s="81"/>
      <c r="D29" s="2" t="s">
        <v>130</v>
      </c>
      <c r="E29" s="1">
        <v>8</v>
      </c>
      <c r="G29" s="2" t="s">
        <v>2845</v>
      </c>
      <c r="H29" s="1">
        <v>110</v>
      </c>
      <c r="I29" s="1">
        <v>752</v>
      </c>
      <c r="J29" s="1">
        <v>862</v>
      </c>
      <c r="L29" s="2" t="s">
        <v>1459</v>
      </c>
      <c r="M29" s="1">
        <v>2</v>
      </c>
    </row>
    <row r="30" spans="1:13" x14ac:dyDescent="0.3">
      <c r="A30" s="75" t="s">
        <v>5</v>
      </c>
      <c r="B30" s="1" t="s">
        <v>2849</v>
      </c>
      <c r="D30" s="2" t="s">
        <v>2403</v>
      </c>
      <c r="E30" s="1">
        <v>1</v>
      </c>
      <c r="L30" s="1" t="s">
        <v>2032</v>
      </c>
      <c r="M30" s="1">
        <v>5</v>
      </c>
    </row>
    <row r="31" spans="1:13" ht="18" x14ac:dyDescent="0.35">
      <c r="A31" s="2" t="s">
        <v>2839</v>
      </c>
      <c r="B31" s="1">
        <v>21</v>
      </c>
      <c r="D31" s="2" t="s">
        <v>2395</v>
      </c>
      <c r="E31" s="1">
        <v>1</v>
      </c>
      <c r="G31" s="83" t="s">
        <v>2863</v>
      </c>
      <c r="H31" s="83"/>
      <c r="I31" s="83"/>
      <c r="L31" s="1" t="s">
        <v>994</v>
      </c>
      <c r="M31" s="1">
        <v>3</v>
      </c>
    </row>
    <row r="32" spans="1:13" x14ac:dyDescent="0.3">
      <c r="A32" s="2" t="s">
        <v>2840</v>
      </c>
      <c r="B32" s="1">
        <v>3</v>
      </c>
      <c r="D32" s="2" t="s">
        <v>2411</v>
      </c>
      <c r="E32" s="1">
        <v>1</v>
      </c>
      <c r="G32" s="75" t="s">
        <v>2856</v>
      </c>
      <c r="H32" s="1" t="s">
        <v>2849</v>
      </c>
      <c r="I32" s="1" t="s">
        <v>2858</v>
      </c>
      <c r="L32" s="2" t="s">
        <v>881</v>
      </c>
      <c r="M32" s="1">
        <v>1</v>
      </c>
    </row>
    <row r="33" spans="1:13" x14ac:dyDescent="0.3">
      <c r="A33" s="2" t="s">
        <v>2841</v>
      </c>
      <c r="B33" s="1">
        <v>2</v>
      </c>
      <c r="D33" s="2" t="s">
        <v>67</v>
      </c>
      <c r="E33" s="1">
        <v>9</v>
      </c>
      <c r="G33" s="2" t="s">
        <v>1902</v>
      </c>
      <c r="H33" s="82">
        <v>20</v>
      </c>
      <c r="I33" s="82">
        <v>20</v>
      </c>
      <c r="L33" s="2" t="s">
        <v>929</v>
      </c>
      <c r="M33" s="1">
        <v>2</v>
      </c>
    </row>
    <row r="34" spans="1:13" x14ac:dyDescent="0.3">
      <c r="A34" s="2" t="s">
        <v>2842</v>
      </c>
      <c r="B34" s="1">
        <v>5</v>
      </c>
      <c r="D34" s="2" t="s">
        <v>2846</v>
      </c>
      <c r="E34" s="1">
        <v>4</v>
      </c>
      <c r="G34" s="2" t="s">
        <v>841</v>
      </c>
      <c r="H34" s="82">
        <v>33</v>
      </c>
      <c r="I34" s="82">
        <v>32</v>
      </c>
      <c r="L34" s="2" t="s">
        <v>1432</v>
      </c>
      <c r="M34" s="1">
        <v>2</v>
      </c>
    </row>
    <row r="35" spans="1:13" x14ac:dyDescent="0.3">
      <c r="A35" s="2" t="s">
        <v>2843</v>
      </c>
      <c r="B35" s="1">
        <v>5</v>
      </c>
      <c r="D35" s="2" t="s">
        <v>2845</v>
      </c>
      <c r="E35" s="1">
        <v>862</v>
      </c>
      <c r="G35" s="2" t="s">
        <v>2825</v>
      </c>
      <c r="H35" s="82">
        <v>67</v>
      </c>
      <c r="I35" s="82">
        <v>58</v>
      </c>
      <c r="L35" s="2" t="s">
        <v>843</v>
      </c>
      <c r="M35" s="1">
        <v>2</v>
      </c>
    </row>
    <row r="36" spans="1:13" x14ac:dyDescent="0.3">
      <c r="A36" s="2" t="s">
        <v>2844</v>
      </c>
      <c r="B36" s="1">
        <v>7</v>
      </c>
      <c r="G36" s="2" t="s">
        <v>1247</v>
      </c>
      <c r="H36" s="82">
        <v>167</v>
      </c>
      <c r="I36" s="82">
        <v>109</v>
      </c>
      <c r="L36" s="2" t="s">
        <v>982</v>
      </c>
      <c r="M36" s="1">
        <v>1</v>
      </c>
    </row>
    <row r="37" spans="1:13" x14ac:dyDescent="0.3">
      <c r="A37" s="2" t="s">
        <v>28</v>
      </c>
      <c r="B37" s="1">
        <v>179</v>
      </c>
      <c r="G37" s="2" t="s">
        <v>1237</v>
      </c>
      <c r="H37" s="82">
        <v>85</v>
      </c>
      <c r="I37" s="82">
        <v>48</v>
      </c>
      <c r="L37" s="2" t="s">
        <v>2220</v>
      </c>
      <c r="M37" s="1">
        <v>1</v>
      </c>
    </row>
    <row r="38" spans="1:13" x14ac:dyDescent="0.3">
      <c r="A38" s="2" t="s">
        <v>140</v>
      </c>
      <c r="B38" s="1">
        <v>97</v>
      </c>
      <c r="G38" s="2" t="s">
        <v>25</v>
      </c>
      <c r="H38" s="82">
        <v>93</v>
      </c>
      <c r="I38" s="82">
        <v>71</v>
      </c>
      <c r="L38" s="2" t="s">
        <v>1979</v>
      </c>
      <c r="M38" s="1">
        <v>1</v>
      </c>
    </row>
    <row r="39" spans="1:13" x14ac:dyDescent="0.3">
      <c r="A39" s="2" t="s">
        <v>210</v>
      </c>
      <c r="B39" s="1">
        <v>144</v>
      </c>
      <c r="G39" s="2" t="s">
        <v>1048</v>
      </c>
      <c r="H39" s="82">
        <v>125</v>
      </c>
      <c r="I39" s="82">
        <v>73</v>
      </c>
      <c r="L39" s="2" t="s">
        <v>2109</v>
      </c>
      <c r="M39" s="1">
        <v>1</v>
      </c>
    </row>
    <row r="40" spans="1:13" x14ac:dyDescent="0.3">
      <c r="A40" s="2" t="s">
        <v>302</v>
      </c>
      <c r="B40" s="1">
        <v>138</v>
      </c>
      <c r="G40" s="2" t="s">
        <v>173</v>
      </c>
      <c r="H40" s="82">
        <v>37</v>
      </c>
      <c r="I40" s="82">
        <v>19</v>
      </c>
      <c r="L40" s="2" t="s">
        <v>47</v>
      </c>
      <c r="M40" s="1">
        <v>8</v>
      </c>
    </row>
    <row r="41" spans="1:13" x14ac:dyDescent="0.3">
      <c r="A41" s="2" t="s">
        <v>339</v>
      </c>
      <c r="B41" s="1">
        <v>266</v>
      </c>
      <c r="G41" s="2" t="s">
        <v>423</v>
      </c>
      <c r="H41" s="82">
        <v>240</v>
      </c>
      <c r="I41" s="82">
        <v>101</v>
      </c>
      <c r="L41" s="2" t="s">
        <v>2312</v>
      </c>
      <c r="M41" s="1">
        <v>1</v>
      </c>
    </row>
    <row r="42" spans="1:13" x14ac:dyDescent="0.3">
      <c r="A42" s="2" t="s">
        <v>2845</v>
      </c>
      <c r="B42" s="1">
        <v>867</v>
      </c>
      <c r="G42" s="2" t="s">
        <v>2845</v>
      </c>
      <c r="H42" s="82">
        <v>867</v>
      </c>
      <c r="I42" s="82">
        <v>527</v>
      </c>
      <c r="L42" s="2" t="s">
        <v>2306</v>
      </c>
      <c r="M42" s="1">
        <v>1</v>
      </c>
    </row>
    <row r="43" spans="1:13" x14ac:dyDescent="0.3">
      <c r="L43" s="2" t="s">
        <v>1231</v>
      </c>
      <c r="M43" s="1">
        <v>7</v>
      </c>
    </row>
    <row r="44" spans="1:13" x14ac:dyDescent="0.3">
      <c r="L44" s="1" t="s">
        <v>1205</v>
      </c>
      <c r="M44" s="1">
        <v>2</v>
      </c>
    </row>
    <row r="45" spans="1:13" x14ac:dyDescent="0.3">
      <c r="L45" s="1" t="s">
        <v>2387</v>
      </c>
      <c r="M45" s="1">
        <v>2</v>
      </c>
    </row>
    <row r="46" spans="1:13" x14ac:dyDescent="0.3">
      <c r="L46" s="2" t="s">
        <v>2661</v>
      </c>
      <c r="M46" s="1">
        <v>1</v>
      </c>
    </row>
    <row r="47" spans="1:13" x14ac:dyDescent="0.3">
      <c r="L47" s="2" t="s">
        <v>196</v>
      </c>
      <c r="M47" s="1">
        <v>4</v>
      </c>
    </row>
    <row r="48" spans="1:13" x14ac:dyDescent="0.3">
      <c r="L48" s="2" t="s">
        <v>1020</v>
      </c>
      <c r="M48" s="1">
        <v>1</v>
      </c>
    </row>
    <row r="49" spans="12:13" x14ac:dyDescent="0.3">
      <c r="L49" s="2" t="s">
        <v>325</v>
      </c>
      <c r="M49" s="1">
        <v>1</v>
      </c>
    </row>
    <row r="50" spans="12:13" x14ac:dyDescent="0.3">
      <c r="L50" s="2" t="s">
        <v>1298</v>
      </c>
      <c r="M50" s="1">
        <v>2</v>
      </c>
    </row>
    <row r="51" spans="12:13" x14ac:dyDescent="0.3">
      <c r="L51" s="2" t="s">
        <v>1257</v>
      </c>
      <c r="M51" s="1">
        <v>36</v>
      </c>
    </row>
    <row r="52" spans="12:13" x14ac:dyDescent="0.3">
      <c r="L52" s="2" t="s">
        <v>1651</v>
      </c>
      <c r="M52" s="1">
        <v>1</v>
      </c>
    </row>
    <row r="53" spans="12:13" x14ac:dyDescent="0.3">
      <c r="L53" s="2" t="s">
        <v>235</v>
      </c>
      <c r="M53" s="1">
        <v>8</v>
      </c>
    </row>
    <row r="54" spans="12:13" x14ac:dyDescent="0.3">
      <c r="L54" s="2" t="s">
        <v>2688</v>
      </c>
      <c r="M54" s="1"/>
    </row>
    <row r="55" spans="12:13" x14ac:dyDescent="0.3">
      <c r="L55" s="2" t="s">
        <v>748</v>
      </c>
      <c r="M55" s="1">
        <v>3</v>
      </c>
    </row>
    <row r="56" spans="12:13" x14ac:dyDescent="0.3">
      <c r="L56" s="2" t="s">
        <v>2636</v>
      </c>
      <c r="M56" s="1">
        <v>9</v>
      </c>
    </row>
    <row r="57" spans="12:13" x14ac:dyDescent="0.3">
      <c r="L57" s="2" t="s">
        <v>2789</v>
      </c>
      <c r="M57" s="1"/>
    </row>
    <row r="58" spans="12:13" x14ac:dyDescent="0.3">
      <c r="L58" s="1" t="s">
        <v>129</v>
      </c>
      <c r="M58" s="1">
        <v>3</v>
      </c>
    </row>
    <row r="59" spans="12:13" x14ac:dyDescent="0.3">
      <c r="L59" s="1" t="s">
        <v>1307</v>
      </c>
      <c r="M59" s="1">
        <v>1</v>
      </c>
    </row>
    <row r="60" spans="12:13" x14ac:dyDescent="0.3">
      <c r="L60" s="2" t="s">
        <v>2712</v>
      </c>
      <c r="M60" s="1">
        <v>1</v>
      </c>
    </row>
    <row r="61" spans="12:13" x14ac:dyDescent="0.3">
      <c r="L61" s="2" t="s">
        <v>946</v>
      </c>
      <c r="M61" s="1">
        <v>3</v>
      </c>
    </row>
    <row r="62" spans="12:13" x14ac:dyDescent="0.3">
      <c r="L62" s="2" t="s">
        <v>2114</v>
      </c>
      <c r="M62" s="1">
        <v>1</v>
      </c>
    </row>
    <row r="63" spans="12:13" x14ac:dyDescent="0.3">
      <c r="L63" s="2" t="s">
        <v>2148</v>
      </c>
      <c r="M63" s="1">
        <v>6</v>
      </c>
    </row>
    <row r="64" spans="12:13" x14ac:dyDescent="0.3">
      <c r="L64" s="2" t="s">
        <v>2196</v>
      </c>
      <c r="M64" s="1">
        <v>3</v>
      </c>
    </row>
    <row r="65" spans="12:13" x14ac:dyDescent="0.3">
      <c r="L65" s="2" t="s">
        <v>149</v>
      </c>
      <c r="M65" s="1">
        <v>5</v>
      </c>
    </row>
    <row r="66" spans="12:13" x14ac:dyDescent="0.3">
      <c r="L66" s="2" t="s">
        <v>1676</v>
      </c>
      <c r="M66" s="1">
        <v>5</v>
      </c>
    </row>
    <row r="67" spans="12:13" x14ac:dyDescent="0.3">
      <c r="L67" s="2" t="s">
        <v>1709</v>
      </c>
      <c r="M67" s="1">
        <v>1</v>
      </c>
    </row>
    <row r="68" spans="12:13" x14ac:dyDescent="0.3">
      <c r="L68" s="2" t="s">
        <v>1350</v>
      </c>
      <c r="M68" s="1">
        <v>1</v>
      </c>
    </row>
    <row r="69" spans="12:13" x14ac:dyDescent="0.3">
      <c r="L69" s="2" t="s">
        <v>1818</v>
      </c>
      <c r="M69" s="1">
        <v>2</v>
      </c>
    </row>
    <row r="70" spans="12:13" x14ac:dyDescent="0.3">
      <c r="L70" s="2" t="s">
        <v>1392</v>
      </c>
      <c r="M70" s="1">
        <v>10</v>
      </c>
    </row>
    <row r="71" spans="12:13" x14ac:dyDescent="0.3">
      <c r="L71" s="2" t="s">
        <v>1290</v>
      </c>
      <c r="M71" s="1">
        <v>4</v>
      </c>
    </row>
    <row r="72" spans="12:13" x14ac:dyDescent="0.3">
      <c r="L72" s="1" t="s">
        <v>1407</v>
      </c>
      <c r="M72" s="1">
        <v>2</v>
      </c>
    </row>
    <row r="73" spans="12:13" x14ac:dyDescent="0.3">
      <c r="L73" s="1" t="s">
        <v>1239</v>
      </c>
      <c r="M73" s="1">
        <v>3</v>
      </c>
    </row>
    <row r="74" spans="12:13" x14ac:dyDescent="0.3">
      <c r="L74" s="2" t="s">
        <v>2457</v>
      </c>
      <c r="M74" s="1">
        <v>1</v>
      </c>
    </row>
    <row r="75" spans="12:13" x14ac:dyDescent="0.3">
      <c r="L75" s="2" t="s">
        <v>2425</v>
      </c>
      <c r="M75" s="1">
        <v>2</v>
      </c>
    </row>
    <row r="76" spans="12:13" x14ac:dyDescent="0.3">
      <c r="L76" s="2" t="s">
        <v>1550</v>
      </c>
      <c r="M76" s="1">
        <v>7</v>
      </c>
    </row>
    <row r="77" spans="12:13" x14ac:dyDescent="0.3">
      <c r="L77" s="2" t="s">
        <v>2650</v>
      </c>
      <c r="M77" s="1">
        <v>1</v>
      </c>
    </row>
    <row r="78" spans="12:13" x14ac:dyDescent="0.3">
      <c r="L78" s="2" t="s">
        <v>2717</v>
      </c>
      <c r="M78" s="1"/>
    </row>
    <row r="79" spans="12:13" x14ac:dyDescent="0.3">
      <c r="L79" s="2" t="s">
        <v>2703</v>
      </c>
      <c r="M79" s="1">
        <v>1</v>
      </c>
    </row>
    <row r="80" spans="12:13" x14ac:dyDescent="0.3">
      <c r="L80" s="2" t="s">
        <v>920</v>
      </c>
      <c r="M80" s="1">
        <v>1</v>
      </c>
    </row>
    <row r="81" spans="12:13" x14ac:dyDescent="0.3">
      <c r="L81" s="2" t="s">
        <v>2707</v>
      </c>
      <c r="M81" s="1"/>
    </row>
    <row r="82" spans="12:13" x14ac:dyDescent="0.3">
      <c r="L82" s="2" t="s">
        <v>307</v>
      </c>
      <c r="M82" s="1">
        <v>1</v>
      </c>
    </row>
    <row r="83" spans="12:13" x14ac:dyDescent="0.3">
      <c r="L83" s="2" t="s">
        <v>27</v>
      </c>
      <c r="M83" s="1">
        <v>4</v>
      </c>
    </row>
    <row r="84" spans="12:13" x14ac:dyDescent="0.3">
      <c r="L84" s="2" t="s">
        <v>935</v>
      </c>
      <c r="M84" s="1">
        <v>1</v>
      </c>
    </row>
    <row r="85" spans="12:13" x14ac:dyDescent="0.3">
      <c r="L85" s="2" t="s">
        <v>2394</v>
      </c>
      <c r="M85" s="1">
        <v>9</v>
      </c>
    </row>
    <row r="86" spans="12:13" x14ac:dyDescent="0.3">
      <c r="L86" s="1" t="s">
        <v>633</v>
      </c>
      <c r="M86" s="1">
        <v>1</v>
      </c>
    </row>
    <row r="87" spans="12:13" x14ac:dyDescent="0.3">
      <c r="L87" s="1" t="s">
        <v>600</v>
      </c>
      <c r="M87" s="1">
        <v>2</v>
      </c>
    </row>
    <row r="88" spans="12:13" x14ac:dyDescent="0.3">
      <c r="L88" s="2" t="s">
        <v>861</v>
      </c>
      <c r="M88" s="1">
        <v>2</v>
      </c>
    </row>
    <row r="89" spans="12:13" x14ac:dyDescent="0.3">
      <c r="L89" s="2" t="s">
        <v>1775</v>
      </c>
      <c r="M89" s="1">
        <v>1</v>
      </c>
    </row>
    <row r="90" spans="12:13" x14ac:dyDescent="0.3">
      <c r="L90" s="2" t="s">
        <v>2412</v>
      </c>
      <c r="M90" s="1">
        <v>2</v>
      </c>
    </row>
    <row r="91" spans="12:13" x14ac:dyDescent="0.3">
      <c r="L91" s="2" t="s">
        <v>1014</v>
      </c>
      <c r="M91" s="1">
        <v>1</v>
      </c>
    </row>
    <row r="92" spans="12:13" x14ac:dyDescent="0.3">
      <c r="L92" s="2" t="s">
        <v>1272</v>
      </c>
      <c r="M92" s="1">
        <v>5</v>
      </c>
    </row>
    <row r="93" spans="12:13" x14ac:dyDescent="0.3">
      <c r="L93" s="2" t="s">
        <v>1986</v>
      </c>
      <c r="M93" s="1">
        <v>2</v>
      </c>
    </row>
    <row r="94" spans="12:13" x14ac:dyDescent="0.3">
      <c r="L94" s="2" t="s">
        <v>800</v>
      </c>
      <c r="M94" s="1">
        <v>1</v>
      </c>
    </row>
    <row r="95" spans="12:13" x14ac:dyDescent="0.3">
      <c r="L95" s="2" t="s">
        <v>908</v>
      </c>
      <c r="M95" s="1">
        <v>2</v>
      </c>
    </row>
    <row r="96" spans="12:13" x14ac:dyDescent="0.3">
      <c r="L96" s="2" t="s">
        <v>2632</v>
      </c>
      <c r="M96" s="1">
        <v>3</v>
      </c>
    </row>
    <row r="97" spans="12:13" x14ac:dyDescent="0.3">
      <c r="L97" s="2" t="s">
        <v>2626</v>
      </c>
      <c r="M97" s="1"/>
    </row>
    <row r="98" spans="12:13" x14ac:dyDescent="0.3">
      <c r="L98" s="2" t="s">
        <v>1308</v>
      </c>
      <c r="M98" s="1">
        <v>6</v>
      </c>
    </row>
    <row r="99" spans="12:13" x14ac:dyDescent="0.3">
      <c r="L99" s="2" t="s">
        <v>2541</v>
      </c>
      <c r="M99" s="1">
        <v>6</v>
      </c>
    </row>
    <row r="100" spans="12:13" x14ac:dyDescent="0.3">
      <c r="L100" s="1" t="s">
        <v>2577</v>
      </c>
      <c r="M100" s="1">
        <v>1</v>
      </c>
    </row>
    <row r="101" spans="12:13" x14ac:dyDescent="0.3">
      <c r="L101" s="1" t="s">
        <v>1589</v>
      </c>
      <c r="M101" s="1">
        <v>1</v>
      </c>
    </row>
    <row r="102" spans="12:13" x14ac:dyDescent="0.3">
      <c r="L102" s="2" t="s">
        <v>1724</v>
      </c>
      <c r="M102" s="1">
        <v>6</v>
      </c>
    </row>
    <row r="103" spans="12:13" x14ac:dyDescent="0.3">
      <c r="L103" s="2" t="s">
        <v>2597</v>
      </c>
      <c r="M103" s="1">
        <v>8</v>
      </c>
    </row>
    <row r="104" spans="12:13" x14ac:dyDescent="0.3">
      <c r="L104" s="2" t="s">
        <v>1386</v>
      </c>
      <c r="M104" s="1">
        <v>24</v>
      </c>
    </row>
    <row r="105" spans="12:13" x14ac:dyDescent="0.3">
      <c r="L105" s="2" t="s">
        <v>66</v>
      </c>
      <c r="M105" s="1">
        <v>6</v>
      </c>
    </row>
    <row r="106" spans="12:13" x14ac:dyDescent="0.3">
      <c r="L106" s="2" t="s">
        <v>209</v>
      </c>
      <c r="M106" s="1">
        <v>2</v>
      </c>
    </row>
    <row r="107" spans="12:13" x14ac:dyDescent="0.3">
      <c r="L107" s="2" t="s">
        <v>92</v>
      </c>
      <c r="M107" s="1">
        <v>1</v>
      </c>
    </row>
    <row r="108" spans="12:13" x14ac:dyDescent="0.3">
      <c r="L108" s="2" t="s">
        <v>595</v>
      </c>
      <c r="M108" s="1">
        <v>2</v>
      </c>
    </row>
    <row r="109" spans="12:13" x14ac:dyDescent="0.3">
      <c r="L109" s="2" t="s">
        <v>964</v>
      </c>
      <c r="M109" s="1">
        <v>1</v>
      </c>
    </row>
    <row r="110" spans="12:13" x14ac:dyDescent="0.3">
      <c r="L110" s="2" t="s">
        <v>1438</v>
      </c>
      <c r="M110" s="1">
        <v>1</v>
      </c>
    </row>
    <row r="111" spans="12:13" x14ac:dyDescent="0.3">
      <c r="L111" s="2" t="s">
        <v>578</v>
      </c>
      <c r="M111" s="1">
        <v>1</v>
      </c>
    </row>
    <row r="112" spans="12:13" x14ac:dyDescent="0.3">
      <c r="L112" s="2" t="s">
        <v>2742</v>
      </c>
      <c r="M112" s="1">
        <v>2</v>
      </c>
    </row>
    <row r="113" spans="12:13" x14ac:dyDescent="0.3">
      <c r="L113" s="2" t="s">
        <v>2665</v>
      </c>
      <c r="M113" s="1"/>
    </row>
    <row r="114" spans="12:13" x14ac:dyDescent="0.3">
      <c r="L114" s="1" t="s">
        <v>868</v>
      </c>
      <c r="M114" s="1">
        <v>7</v>
      </c>
    </row>
    <row r="115" spans="12:13" x14ac:dyDescent="0.3">
      <c r="L115" s="1" t="s">
        <v>2160</v>
      </c>
      <c r="M115" s="1">
        <v>9</v>
      </c>
    </row>
    <row r="116" spans="12:13" x14ac:dyDescent="0.3">
      <c r="L116" s="2" t="s">
        <v>1933</v>
      </c>
      <c r="M116" s="1">
        <v>1</v>
      </c>
    </row>
    <row r="117" spans="12:13" x14ac:dyDescent="0.3">
      <c r="L117" s="2" t="s">
        <v>2096</v>
      </c>
      <c r="M117" s="1">
        <v>9</v>
      </c>
    </row>
    <row r="118" spans="12:13" x14ac:dyDescent="0.3">
      <c r="L118" s="2" t="s">
        <v>2431</v>
      </c>
      <c r="M118" s="1">
        <v>1</v>
      </c>
    </row>
    <row r="119" spans="12:13" x14ac:dyDescent="0.3">
      <c r="L119" s="2" t="s">
        <v>43</v>
      </c>
      <c r="M119" s="1">
        <v>3</v>
      </c>
    </row>
    <row r="120" spans="12:13" x14ac:dyDescent="0.3">
      <c r="L120" s="2" t="s">
        <v>951</v>
      </c>
      <c r="M120" s="1">
        <v>1</v>
      </c>
    </row>
    <row r="121" spans="12:13" x14ac:dyDescent="0.3">
      <c r="L121" s="2" t="s">
        <v>2615</v>
      </c>
      <c r="M121" s="1">
        <v>2</v>
      </c>
    </row>
    <row r="122" spans="12:13" x14ac:dyDescent="0.3">
      <c r="L122" s="2" t="s">
        <v>515</v>
      </c>
      <c r="M122" s="1">
        <v>2</v>
      </c>
    </row>
    <row r="123" spans="12:13" x14ac:dyDescent="0.3">
      <c r="L123" s="2" t="s">
        <v>1249</v>
      </c>
      <c r="M123" s="1">
        <v>15</v>
      </c>
    </row>
    <row r="124" spans="12:13" x14ac:dyDescent="0.3">
      <c r="L124" s="2" t="s">
        <v>1809</v>
      </c>
      <c r="M124" s="1">
        <v>1</v>
      </c>
    </row>
    <row r="125" spans="12:13" x14ac:dyDescent="0.3">
      <c r="L125" s="2" t="s">
        <v>1531</v>
      </c>
      <c r="M125" s="1">
        <v>1</v>
      </c>
    </row>
    <row r="126" spans="12:13" x14ac:dyDescent="0.3">
      <c r="L126" s="2" t="s">
        <v>224</v>
      </c>
      <c r="M126" s="1">
        <v>2</v>
      </c>
    </row>
    <row r="127" spans="12:13" x14ac:dyDescent="0.3">
      <c r="L127" s="2" t="s">
        <v>2212</v>
      </c>
      <c r="M127" s="1">
        <v>4</v>
      </c>
    </row>
    <row r="128" spans="12:13" x14ac:dyDescent="0.3">
      <c r="L128" s="1" t="s">
        <v>2057</v>
      </c>
      <c r="M128" s="1">
        <v>1</v>
      </c>
    </row>
    <row r="129" spans="12:13" x14ac:dyDescent="0.3">
      <c r="L129" s="1" t="s">
        <v>1766</v>
      </c>
      <c r="M129" s="1">
        <v>1</v>
      </c>
    </row>
    <row r="130" spans="12:13" x14ac:dyDescent="0.3">
      <c r="L130" s="2" t="s">
        <v>540</v>
      </c>
      <c r="M130" s="1">
        <v>2</v>
      </c>
    </row>
    <row r="131" spans="12:13" x14ac:dyDescent="0.3">
      <c r="L131" s="2" t="s">
        <v>1421</v>
      </c>
      <c r="M131" s="1">
        <v>2</v>
      </c>
    </row>
    <row r="132" spans="12:13" x14ac:dyDescent="0.3">
      <c r="L132" s="2" t="s">
        <v>1317</v>
      </c>
      <c r="M132" s="1">
        <v>6</v>
      </c>
    </row>
    <row r="133" spans="12:13" x14ac:dyDescent="0.3">
      <c r="L133" s="2" t="s">
        <v>1543</v>
      </c>
      <c r="M133" s="1">
        <v>7</v>
      </c>
    </row>
    <row r="134" spans="12:13" x14ac:dyDescent="0.3">
      <c r="L134" s="2" t="s">
        <v>2474</v>
      </c>
      <c r="M134" s="1">
        <v>1</v>
      </c>
    </row>
    <row r="135" spans="12:13" x14ac:dyDescent="0.3">
      <c r="L135" s="2" t="s">
        <v>970</v>
      </c>
      <c r="M135" s="1">
        <v>1</v>
      </c>
    </row>
    <row r="136" spans="12:13" x14ac:dyDescent="0.3">
      <c r="L136" s="2" t="s">
        <v>2010</v>
      </c>
      <c r="M136" s="1">
        <v>1</v>
      </c>
    </row>
    <row r="137" spans="12:13" x14ac:dyDescent="0.3">
      <c r="L137" s="2" t="s">
        <v>1866</v>
      </c>
      <c r="M137" s="1">
        <v>3</v>
      </c>
    </row>
    <row r="138" spans="12:13" x14ac:dyDescent="0.3">
      <c r="L138" s="2" t="s">
        <v>2005</v>
      </c>
      <c r="M138" s="1">
        <v>1</v>
      </c>
    </row>
    <row r="139" spans="12:13" x14ac:dyDescent="0.3">
      <c r="L139" s="2" t="s">
        <v>1264</v>
      </c>
      <c r="M139" s="1">
        <v>1</v>
      </c>
    </row>
    <row r="140" spans="12:13" x14ac:dyDescent="0.3">
      <c r="L140" s="2" t="s">
        <v>1990</v>
      </c>
      <c r="M140" s="1">
        <v>2</v>
      </c>
    </row>
    <row r="141" spans="12:13" x14ac:dyDescent="0.3">
      <c r="L141" s="2" t="s">
        <v>1211</v>
      </c>
      <c r="M141" s="1">
        <v>4</v>
      </c>
    </row>
    <row r="142" spans="12:13" x14ac:dyDescent="0.3">
      <c r="L142" s="1" t="s">
        <v>1929</v>
      </c>
      <c r="M142" s="1">
        <v>1</v>
      </c>
    </row>
    <row r="143" spans="12:13" x14ac:dyDescent="0.3">
      <c r="L143" s="1" t="s">
        <v>441</v>
      </c>
      <c r="M143" s="1">
        <v>59</v>
      </c>
    </row>
    <row r="144" spans="12:13" x14ac:dyDescent="0.3">
      <c r="L144" s="2" t="s">
        <v>651</v>
      </c>
      <c r="M144" s="1">
        <v>7</v>
      </c>
    </row>
    <row r="145" spans="12:13" x14ac:dyDescent="0.3">
      <c r="L145" s="2" t="s">
        <v>2086</v>
      </c>
      <c r="M145" s="1">
        <v>1</v>
      </c>
    </row>
    <row r="146" spans="12:13" x14ac:dyDescent="0.3">
      <c r="L146" s="2" t="s">
        <v>2589</v>
      </c>
      <c r="M146" s="1">
        <v>1</v>
      </c>
    </row>
    <row r="147" spans="12:13" x14ac:dyDescent="0.3">
      <c r="L147" s="2" t="s">
        <v>384</v>
      </c>
      <c r="M147" s="1">
        <v>1</v>
      </c>
    </row>
    <row r="148" spans="12:13" x14ac:dyDescent="0.3">
      <c r="L148" s="2" t="s">
        <v>525</v>
      </c>
      <c r="M148" s="1">
        <v>6</v>
      </c>
    </row>
    <row r="149" spans="12:13" x14ac:dyDescent="0.3">
      <c r="L149" s="2" t="s">
        <v>56</v>
      </c>
      <c r="M149" s="1">
        <v>6</v>
      </c>
    </row>
    <row r="150" spans="12:13" x14ac:dyDescent="0.3">
      <c r="L150" s="2" t="s">
        <v>816</v>
      </c>
      <c r="M150" s="1">
        <v>1</v>
      </c>
    </row>
    <row r="151" spans="12:13" x14ac:dyDescent="0.3">
      <c r="L151" s="2" t="s">
        <v>752</v>
      </c>
      <c r="M151" s="1">
        <v>6</v>
      </c>
    </row>
    <row r="152" spans="12:13" x14ac:dyDescent="0.3">
      <c r="L152" s="2" t="s">
        <v>661</v>
      </c>
      <c r="M152" s="1">
        <v>11</v>
      </c>
    </row>
    <row r="153" spans="12:13" x14ac:dyDescent="0.3">
      <c r="L153" s="2" t="s">
        <v>574</v>
      </c>
      <c r="M153" s="1">
        <v>13</v>
      </c>
    </row>
    <row r="154" spans="12:13" x14ac:dyDescent="0.3">
      <c r="L154" s="2" t="s">
        <v>1492</v>
      </c>
      <c r="M154" s="1">
        <v>6</v>
      </c>
    </row>
    <row r="155" spans="12:13" x14ac:dyDescent="0.3">
      <c r="L155" s="2" t="s">
        <v>2738</v>
      </c>
      <c r="M155" s="1">
        <v>1</v>
      </c>
    </row>
    <row r="156" spans="12:13" x14ac:dyDescent="0.3">
      <c r="L156" s="1" t="s">
        <v>2509</v>
      </c>
      <c r="M156" s="1">
        <v>2</v>
      </c>
    </row>
    <row r="157" spans="12:13" x14ac:dyDescent="0.3">
      <c r="L157" s="1" t="s">
        <v>2254</v>
      </c>
      <c r="M157" s="1">
        <v>2</v>
      </c>
    </row>
    <row r="158" spans="12:13" x14ac:dyDescent="0.3">
      <c r="L158" s="2" t="s">
        <v>2079</v>
      </c>
      <c r="M158" s="1">
        <v>1</v>
      </c>
    </row>
    <row r="159" spans="12:13" x14ac:dyDescent="0.3">
      <c r="L159" s="2" t="s">
        <v>1604</v>
      </c>
      <c r="M159" s="1">
        <v>3</v>
      </c>
    </row>
    <row r="160" spans="12:13" x14ac:dyDescent="0.3">
      <c r="L160" s="2" t="s">
        <v>2444</v>
      </c>
      <c r="M160" s="1">
        <v>2</v>
      </c>
    </row>
    <row r="161" spans="12:13" x14ac:dyDescent="0.3">
      <c r="L161" s="2" t="s">
        <v>1730</v>
      </c>
      <c r="M161" s="1">
        <v>2</v>
      </c>
    </row>
    <row r="162" spans="12:13" x14ac:dyDescent="0.3">
      <c r="L162" s="2" t="s">
        <v>1453</v>
      </c>
      <c r="M162" s="1">
        <v>1</v>
      </c>
    </row>
    <row r="163" spans="12:13" x14ac:dyDescent="0.3">
      <c r="L163" s="2" t="s">
        <v>1802</v>
      </c>
      <c r="M163" s="1">
        <v>1</v>
      </c>
    </row>
    <row r="164" spans="12:13" x14ac:dyDescent="0.3">
      <c r="L164" s="2" t="s">
        <v>282</v>
      </c>
      <c r="M164" s="1">
        <v>1</v>
      </c>
    </row>
    <row r="165" spans="12:13" x14ac:dyDescent="0.3">
      <c r="L165" s="2" t="s">
        <v>160</v>
      </c>
      <c r="M165" s="1">
        <v>3</v>
      </c>
    </row>
    <row r="166" spans="12:13" x14ac:dyDescent="0.3">
      <c r="L166" s="2" t="s">
        <v>425</v>
      </c>
      <c r="M166" s="1">
        <v>26</v>
      </c>
    </row>
    <row r="167" spans="12:13" x14ac:dyDescent="0.3">
      <c r="L167" s="2" t="s">
        <v>666</v>
      </c>
      <c r="M167" s="1">
        <v>5</v>
      </c>
    </row>
    <row r="168" spans="12:13" x14ac:dyDescent="0.3">
      <c r="L168" s="2" t="s">
        <v>2571</v>
      </c>
      <c r="M168" s="1">
        <v>1</v>
      </c>
    </row>
    <row r="169" spans="12:13" x14ac:dyDescent="0.3">
      <c r="L169" s="2" t="s">
        <v>1333</v>
      </c>
      <c r="M169" s="1">
        <v>7</v>
      </c>
    </row>
    <row r="170" spans="12:13" x14ac:dyDescent="0.3">
      <c r="L170" s="1" t="s">
        <v>706</v>
      </c>
      <c r="M170" s="1">
        <v>12</v>
      </c>
    </row>
    <row r="171" spans="12:13" x14ac:dyDescent="0.3">
      <c r="L171" s="1" t="s">
        <v>901</v>
      </c>
      <c r="M171" s="1">
        <v>1</v>
      </c>
    </row>
    <row r="172" spans="12:13" x14ac:dyDescent="0.3">
      <c r="L172" s="2" t="s">
        <v>852</v>
      </c>
      <c r="M172" s="1">
        <v>6</v>
      </c>
    </row>
    <row r="173" spans="12:13" x14ac:dyDescent="0.3">
      <c r="L173" s="2" t="s">
        <v>453</v>
      </c>
      <c r="M173" s="1">
        <v>21</v>
      </c>
    </row>
    <row r="174" spans="12:13" x14ac:dyDescent="0.3">
      <c r="L174" s="2" t="s">
        <v>284</v>
      </c>
      <c r="M174" s="1">
        <v>1</v>
      </c>
    </row>
    <row r="175" spans="12:13" x14ac:dyDescent="0.3">
      <c r="L175" s="2" t="s">
        <v>2516</v>
      </c>
      <c r="M175" s="1">
        <v>10</v>
      </c>
    </row>
    <row r="176" spans="12:13" x14ac:dyDescent="0.3">
      <c r="L176" s="2" t="s">
        <v>1558</v>
      </c>
      <c r="M176" s="1">
        <v>2</v>
      </c>
    </row>
    <row r="177" spans="12:13" x14ac:dyDescent="0.3">
      <c r="L177" s="2" t="s">
        <v>1712</v>
      </c>
      <c r="M177" s="1">
        <v>2</v>
      </c>
    </row>
    <row r="178" spans="12:13" x14ac:dyDescent="0.3">
      <c r="L178" s="2" t="s">
        <v>1497</v>
      </c>
      <c r="M178" s="1">
        <v>2</v>
      </c>
    </row>
    <row r="179" spans="12:13" x14ac:dyDescent="0.3">
      <c r="L179" s="2" t="s">
        <v>1626</v>
      </c>
      <c r="M179" s="1">
        <v>5</v>
      </c>
    </row>
    <row r="180" spans="12:13" x14ac:dyDescent="0.3">
      <c r="L180" s="2" t="s">
        <v>95</v>
      </c>
      <c r="M180" s="1">
        <v>4</v>
      </c>
    </row>
    <row r="181" spans="12:13" x14ac:dyDescent="0.3">
      <c r="L181" s="2" t="s">
        <v>764</v>
      </c>
      <c r="M181" s="1">
        <v>1</v>
      </c>
    </row>
    <row r="182" spans="12:13" x14ac:dyDescent="0.3">
      <c r="L182" s="2" t="s">
        <v>2483</v>
      </c>
      <c r="M182" s="1">
        <v>1</v>
      </c>
    </row>
    <row r="183" spans="12:13" x14ac:dyDescent="0.3">
      <c r="L183" s="2" t="s">
        <v>410</v>
      </c>
      <c r="M183" s="1">
        <v>1</v>
      </c>
    </row>
    <row r="184" spans="12:13" x14ac:dyDescent="0.3">
      <c r="L184" s="1" t="s">
        <v>492</v>
      </c>
      <c r="M184" s="1">
        <v>1</v>
      </c>
    </row>
    <row r="185" spans="12:13" x14ac:dyDescent="0.3">
      <c r="L185" s="1" t="s">
        <v>2684</v>
      </c>
      <c r="M185" s="1">
        <v>1</v>
      </c>
    </row>
    <row r="186" spans="12:13" x14ac:dyDescent="0.3">
      <c r="L186" s="2" t="s">
        <v>2654</v>
      </c>
      <c r="M186" s="1">
        <v>1</v>
      </c>
    </row>
    <row r="187" spans="12:13" x14ac:dyDescent="0.3">
      <c r="L187" s="2" t="s">
        <v>1692</v>
      </c>
      <c r="M187" s="1">
        <v>7</v>
      </c>
    </row>
    <row r="188" spans="12:13" x14ac:dyDescent="0.3">
      <c r="L188" s="2" t="s">
        <v>293</v>
      </c>
      <c r="M188" s="1">
        <v>1</v>
      </c>
    </row>
    <row r="189" spans="12:13" x14ac:dyDescent="0.3">
      <c r="L189" s="2" t="s">
        <v>2643</v>
      </c>
      <c r="M189" s="1">
        <v>2</v>
      </c>
    </row>
    <row r="190" spans="12:13" x14ac:dyDescent="0.3">
      <c r="L190" s="2" t="s">
        <v>2785</v>
      </c>
      <c r="M190" s="1">
        <v>1</v>
      </c>
    </row>
    <row r="191" spans="12:13" x14ac:dyDescent="0.3">
      <c r="L191" s="2" t="s">
        <v>1504</v>
      </c>
      <c r="M191" s="1">
        <v>16</v>
      </c>
    </row>
    <row r="192" spans="12:13" x14ac:dyDescent="0.3">
      <c r="L192" s="2" t="s">
        <v>2105</v>
      </c>
      <c r="M192" s="1">
        <v>1</v>
      </c>
    </row>
    <row r="193" spans="12:13" x14ac:dyDescent="0.3">
      <c r="L193" s="2" t="s">
        <v>460</v>
      </c>
      <c r="M193" s="1">
        <v>10</v>
      </c>
    </row>
    <row r="194" spans="12:13" x14ac:dyDescent="0.3">
      <c r="L194" s="2" t="s">
        <v>643</v>
      </c>
      <c r="M194" s="1">
        <v>1</v>
      </c>
    </row>
    <row r="195" spans="12:13" x14ac:dyDescent="0.3">
      <c r="L195" s="2" t="s">
        <v>2053</v>
      </c>
      <c r="M195" s="1">
        <v>5</v>
      </c>
    </row>
    <row r="196" spans="12:13" x14ac:dyDescent="0.3">
      <c r="L196" s="2" t="s">
        <v>2802</v>
      </c>
      <c r="M196" s="1">
        <v>1</v>
      </c>
    </row>
    <row r="197" spans="12:13" x14ac:dyDescent="0.3">
      <c r="L197" s="2" t="s">
        <v>139</v>
      </c>
      <c r="M197" s="1">
        <v>4</v>
      </c>
    </row>
    <row r="198" spans="12:13" x14ac:dyDescent="0.3">
      <c r="L198" s="1" t="s">
        <v>181</v>
      </c>
      <c r="M198" s="1">
        <v>2</v>
      </c>
    </row>
    <row r="199" spans="12:13" x14ac:dyDescent="0.3">
      <c r="L199" s="1" t="s">
        <v>2721</v>
      </c>
      <c r="M199" s="1">
        <v>1</v>
      </c>
    </row>
    <row r="200" spans="12:13" x14ac:dyDescent="0.3">
      <c r="L200" s="2" t="s">
        <v>529</v>
      </c>
      <c r="M200" s="1">
        <v>17</v>
      </c>
    </row>
    <row r="201" spans="12:13" x14ac:dyDescent="0.3">
      <c r="L201" s="2" t="s">
        <v>102</v>
      </c>
      <c r="M201" s="1">
        <v>2</v>
      </c>
    </row>
    <row r="202" spans="12:13" x14ac:dyDescent="0.3">
      <c r="L202" s="2" t="s">
        <v>220</v>
      </c>
      <c r="M202" s="1">
        <v>2</v>
      </c>
    </row>
    <row r="203" spans="12:13" x14ac:dyDescent="0.3">
      <c r="L203" s="2" t="s">
        <v>110</v>
      </c>
      <c r="M203" s="1">
        <v>3</v>
      </c>
    </row>
    <row r="204" spans="12:13" x14ac:dyDescent="0.3">
      <c r="L204" s="2" t="s">
        <v>2419</v>
      </c>
      <c r="M204" s="1">
        <v>2</v>
      </c>
    </row>
    <row r="205" spans="12:13" x14ac:dyDescent="0.3">
      <c r="L205" s="2" t="s">
        <v>81</v>
      </c>
      <c r="M205" s="1">
        <v>8</v>
      </c>
    </row>
    <row r="206" spans="12:13" x14ac:dyDescent="0.3">
      <c r="L206" s="2" t="s">
        <v>175</v>
      </c>
      <c r="M206" s="1">
        <v>5</v>
      </c>
    </row>
    <row r="207" spans="12:13" x14ac:dyDescent="0.3">
      <c r="L207" s="2" t="s">
        <v>76</v>
      </c>
      <c r="M207" s="1">
        <v>3</v>
      </c>
    </row>
    <row r="208" spans="12:13" x14ac:dyDescent="0.3">
      <c r="L208" s="2" t="s">
        <v>420</v>
      </c>
      <c r="M208" s="1">
        <v>1</v>
      </c>
    </row>
    <row r="209" spans="12:13" x14ac:dyDescent="0.3">
      <c r="L209" s="2" t="s">
        <v>2127</v>
      </c>
      <c r="M209" s="1">
        <v>10</v>
      </c>
    </row>
    <row r="210" spans="12:13" x14ac:dyDescent="0.3">
      <c r="L210" s="2" t="s">
        <v>271</v>
      </c>
      <c r="M210" s="1">
        <v>2</v>
      </c>
    </row>
    <row r="211" spans="12:13" x14ac:dyDescent="0.3">
      <c r="L211" s="2" t="s">
        <v>2154</v>
      </c>
      <c r="M211" s="1">
        <v>6</v>
      </c>
    </row>
    <row r="212" spans="12:13" x14ac:dyDescent="0.3">
      <c r="L212" s="1" t="s">
        <v>2610</v>
      </c>
      <c r="M212" s="1">
        <v>6</v>
      </c>
    </row>
    <row r="213" spans="12:13" x14ac:dyDescent="0.3">
      <c r="L213" s="1" t="s">
        <v>2604</v>
      </c>
      <c r="M213" s="1"/>
    </row>
    <row r="214" spans="12:13" x14ac:dyDescent="0.3">
      <c r="L214" s="2" t="s">
        <v>557</v>
      </c>
      <c r="M214" s="1">
        <v>4</v>
      </c>
    </row>
    <row r="215" spans="12:13" x14ac:dyDescent="0.3">
      <c r="L215" s="2" t="s">
        <v>1487</v>
      </c>
      <c r="M215" s="1">
        <v>4</v>
      </c>
    </row>
    <row r="216" spans="12:13" x14ac:dyDescent="0.3">
      <c r="L216" s="2" t="s">
        <v>471</v>
      </c>
      <c r="M216" s="1">
        <v>3</v>
      </c>
    </row>
    <row r="217" spans="12:13" x14ac:dyDescent="0.3">
      <c r="L217" s="2" t="s">
        <v>616</v>
      </c>
      <c r="M217" s="1">
        <v>1</v>
      </c>
    </row>
    <row r="218" spans="12:13" x14ac:dyDescent="0.3">
      <c r="L218" s="2" t="s">
        <v>377</v>
      </c>
      <c r="M218" s="1">
        <v>1</v>
      </c>
    </row>
    <row r="219" spans="12:13" x14ac:dyDescent="0.3">
      <c r="L219" s="2" t="s">
        <v>2464</v>
      </c>
      <c r="M219" s="1">
        <v>1</v>
      </c>
    </row>
    <row r="220" spans="12:13" x14ac:dyDescent="0.3">
      <c r="L220" s="2" t="s">
        <v>2370</v>
      </c>
      <c r="M220" s="1">
        <v>5</v>
      </c>
    </row>
    <row r="221" spans="12:13" x14ac:dyDescent="0.3">
      <c r="L221" s="2" t="s">
        <v>807</v>
      </c>
      <c r="M221" s="1">
        <v>1</v>
      </c>
    </row>
    <row r="222" spans="12:13" x14ac:dyDescent="0.3">
      <c r="L222" s="2" t="s">
        <v>2037</v>
      </c>
      <c r="M222" s="1">
        <v>1</v>
      </c>
    </row>
    <row r="223" spans="12:13" x14ac:dyDescent="0.3">
      <c r="L223" s="2" t="s">
        <v>2620</v>
      </c>
      <c r="M223" s="1">
        <v>8</v>
      </c>
    </row>
    <row r="224" spans="12:13" x14ac:dyDescent="0.3">
      <c r="L224" s="2" t="s">
        <v>2845</v>
      </c>
      <c r="M224" s="1">
        <v>862</v>
      </c>
    </row>
  </sheetData>
  <mergeCells count="10">
    <mergeCell ref="L1:M1"/>
    <mergeCell ref="O1:Q1"/>
    <mergeCell ref="G31:I31"/>
    <mergeCell ref="S2:T2"/>
    <mergeCell ref="G17:J17"/>
    <mergeCell ref="A29:B29"/>
    <mergeCell ref="A1:B1"/>
    <mergeCell ref="A16:B16"/>
    <mergeCell ref="D1:E1"/>
    <mergeCell ref="G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D5DAB-CB7F-4999-A648-5045437AD339}">
  <dimension ref="A1"/>
  <sheetViews>
    <sheetView showGridLines="0" zoomScale="75" zoomScaleNormal="75" workbookViewId="0">
      <selection activeCell="AC6" sqref="AC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5068D70-BD21-40B8-9F24-1C6D29AFCD75}">
  <ds:schemaRefs/>
</ds:datastoreItem>
</file>

<file path=customXml/itemProps2.xml><?xml version="1.0" encoding="utf-8"?>
<ds:datastoreItem xmlns:ds="http://schemas.openxmlformats.org/officeDocument/2006/customXml" ds:itemID="{7B0137A9-7585-4422-B79B-129D82BB5D51}">
  <ds:schemaRefs/>
</ds:datastoreItem>
</file>

<file path=customXml/itemProps3.xml><?xml version="1.0" encoding="utf-8"?>
<ds:datastoreItem xmlns:ds="http://schemas.openxmlformats.org/officeDocument/2006/customXml" ds:itemID="{0B73EC23-1021-47C8-B683-A9E349DB6BF5}">
  <ds:schemaRefs/>
</ds:datastoreItem>
</file>

<file path=customXml/itemProps4.xml><?xml version="1.0" encoding="utf-8"?>
<ds:datastoreItem xmlns:ds="http://schemas.openxmlformats.org/officeDocument/2006/customXml" ds:itemID="{8E3A42DC-24E4-43CA-8908-ABA4C5F98F43}">
  <ds:schemaRefs/>
</ds:datastoreItem>
</file>

<file path=customXml/itemProps5.xml><?xml version="1.0" encoding="utf-8"?>
<ds:datastoreItem xmlns:ds="http://schemas.openxmlformats.org/officeDocument/2006/customXml" ds:itemID="{B7DB5B79-E9A2-4B40-A79B-0956759160EF}">
  <ds:schemaRefs/>
</ds:datastoreItem>
</file>

<file path=customXml/itemProps6.xml><?xml version="1.0" encoding="utf-8"?>
<ds:datastoreItem xmlns:ds="http://schemas.openxmlformats.org/officeDocument/2006/customXml" ds:itemID="{7C798994-29F5-410D-8B5F-92E9EAD58FAE}">
  <ds:schemaRefs/>
</ds:datastoreItem>
</file>

<file path=customXml/itemProps7.xml><?xml version="1.0" encoding="utf-8"?>
<ds:datastoreItem xmlns:ds="http://schemas.openxmlformats.org/officeDocument/2006/customXml" ds:itemID="{D63123E1-8BFF-46CB-9B5B-8C4937F01294}">
  <ds:schemaRefs/>
</ds:datastoreItem>
</file>

<file path=customXml/itemProps8.xml><?xml version="1.0" encoding="utf-8"?>
<ds:datastoreItem xmlns:ds="http://schemas.openxmlformats.org/officeDocument/2006/customXml" ds:itemID="{040CFD98-8185-4BC8-A08E-BC57BE1A55D1}">
  <ds:schemaRefs/>
</ds:datastoreItem>
</file>

<file path=customXml/itemProps9.xml><?xml version="1.0" encoding="utf-8"?>
<ds:datastoreItem xmlns:ds="http://schemas.openxmlformats.org/officeDocument/2006/customXml" ds:itemID="{5EFE2D44-5973-4650-A9FC-B105ADF0484C}">
  <ds:schemaRefs/>
</ds:datastoreItem>
</file>

<file path=customXml/itemProps10.xml><?xml version="1.0" encoding="utf-8"?>
<ds:datastoreItem xmlns:ds="http://schemas.openxmlformats.org/officeDocument/2006/customXml" ds:itemID="{F7DE7160-B38E-4BE1-8DE1-8ED52EDB5840}">
  <ds:schemaRefs/>
</ds:datastoreItem>
</file>

<file path=customXml/itemProps11.xml><?xml version="1.0" encoding="utf-8"?>
<ds:datastoreItem xmlns:ds="http://schemas.openxmlformats.org/officeDocument/2006/customXml" ds:itemID="{35F095A7-3F7D-442E-A196-9C212963C4D1}">
  <ds:schemaRefs/>
</ds:datastoreItem>
</file>

<file path=customXml/itemProps12.xml><?xml version="1.0" encoding="utf-8"?>
<ds:datastoreItem xmlns:ds="http://schemas.openxmlformats.org/officeDocument/2006/customXml" ds:itemID="{7F983664-38E5-4A0F-84B0-F79805455EAC}">
  <ds:schemaRefs/>
</ds:datastoreItem>
</file>

<file path=customXml/itemProps13.xml><?xml version="1.0" encoding="utf-8"?>
<ds:datastoreItem xmlns:ds="http://schemas.openxmlformats.org/officeDocument/2006/customXml" ds:itemID="{512A02C8-48C9-4471-95A0-CCDA1D9F921C}">
  <ds:schemaRefs/>
</ds:datastoreItem>
</file>

<file path=customXml/itemProps14.xml><?xml version="1.0" encoding="utf-8"?>
<ds:datastoreItem xmlns:ds="http://schemas.openxmlformats.org/officeDocument/2006/customXml" ds:itemID="{341A404D-C0B9-48B7-AFB6-C2E5F9460D2F}">
  <ds:schemaRefs/>
</ds:datastoreItem>
</file>

<file path=customXml/itemProps15.xml><?xml version="1.0" encoding="utf-8"?>
<ds:datastoreItem xmlns:ds="http://schemas.openxmlformats.org/officeDocument/2006/customXml" ds:itemID="{45E949B8-177A-43D5-9E57-996354C868BD}">
  <ds:schemaRefs/>
</ds:datastoreItem>
</file>

<file path=customXml/itemProps16.xml><?xml version="1.0" encoding="utf-8"?>
<ds:datastoreItem xmlns:ds="http://schemas.openxmlformats.org/officeDocument/2006/customXml" ds:itemID="{2E8BF40E-2ACB-4351-B9CE-2AABE9F9D1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Pivot Table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Samarth Singh</dc:creator>
  <cp:keywords/>
  <dc:description/>
  <cp:lastModifiedBy>Preksha Ratawal</cp:lastModifiedBy>
  <cp:revision/>
  <dcterms:created xsi:type="dcterms:W3CDTF">2006-09-16T00:00:00Z</dcterms:created>
  <dcterms:modified xsi:type="dcterms:W3CDTF">2026-02-12T14:22:17Z</dcterms:modified>
  <cp:category/>
  <cp:contentStatus/>
</cp:coreProperties>
</file>